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0ADC54ED-D89D-4869-B72E-BBC3BEC1D73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<sst xmlns="http://schemas.openxmlformats.org/spreadsheetml/2006/main" count="137" uniqueCount="65">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</sst>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6.4528225495808014E-2</c:v>
                </c:pt>
                <c:pt idx="1">
                  <c:v>0.47880522522861269</c:v>
                </c:pt>
                <c:pt idx="2">
                  <c:v>0.638040585518035</c:v>
                </c:pt>
                <c:pt idx="3">
                  <c:v>0.71393202389873578</c:v>
                </c:pt>
                <c:pt idx="4">
                  <c:v>0.78591799911284388</c:v>
                </c:pt>
                <c:pt idx="5">
                  <c:v>0.83766572305251275</c:v>
                </c:pt>
                <c:pt idx="6">
                  <c:v>0.90138936172400763</c:v>
                </c:pt>
                <c:pt idx="7">
                  <c:v>0.94088586871244373</c:v>
                </c:pt>
                <c:pt idx="8">
                  <c:v>0.96830011593859588</c:v>
                </c:pt>
                <c:pt idx="9">
                  <c:v>0.97504024267933576</c:v>
                </c:pt>
                <c:pt idx="10">
                  <c:v>0.99645606238093642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8-4C84-95CF-1D25C4AD46C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6.9467063400960344E-2</c:v>
                </c:pt>
                <c:pt idx="1">
                  <c:v>0.52572419200252463</c:v>
                </c:pt>
                <c:pt idx="2">
                  <c:v>0.68814494108376933</c:v>
                </c:pt>
                <c:pt idx="3">
                  <c:v>0.73242900982346326</c:v>
                </c:pt>
                <c:pt idx="4">
                  <c:v>0.75297228546516948</c:v>
                </c:pt>
                <c:pt idx="5">
                  <c:v>0.83031643762502649</c:v>
                </c:pt>
                <c:pt idx="6">
                  <c:v>0.88857824634868243</c:v>
                </c:pt>
                <c:pt idx="7">
                  <c:v>0.92539519748021359</c:v>
                </c:pt>
                <c:pt idx="8">
                  <c:v>0.96291321809214359</c:v>
                </c:pt>
                <c:pt idx="9">
                  <c:v>0.97149899760415515</c:v>
                </c:pt>
                <c:pt idx="10">
                  <c:v>0.99644054343251798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8-4C84-95CF-1D25C4AD46C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7.7986349370244762E-2</c:v>
                </c:pt>
                <c:pt idx="1">
                  <c:v>0.59847241268080675</c:v>
                </c:pt>
                <c:pt idx="2">
                  <c:v>0.75646288581580146</c:v>
                </c:pt>
                <c:pt idx="3">
                  <c:v>0.80746077862653931</c:v>
                </c:pt>
                <c:pt idx="4">
                  <c:v>0.81230965044997783</c:v>
                </c:pt>
                <c:pt idx="5">
                  <c:v>0.850973883310292</c:v>
                </c:pt>
                <c:pt idx="6">
                  <c:v>0.85163113173118499</c:v>
                </c:pt>
                <c:pt idx="7">
                  <c:v>0.91417061086841578</c:v>
                </c:pt>
                <c:pt idx="8">
                  <c:v>0.91930151588806608</c:v>
                </c:pt>
                <c:pt idx="9">
                  <c:v>0.92193221012747095</c:v>
                </c:pt>
                <c:pt idx="10">
                  <c:v>0.99922476012991868</c:v>
                </c:pt>
                <c:pt idx="11">
                  <c:v>0.99922476012991868</c:v>
                </c:pt>
                <c:pt idx="12">
                  <c:v>0.99970315367902218</c:v>
                </c:pt>
                <c:pt idx="13">
                  <c:v>0.99970315367902218</c:v>
                </c:pt>
                <c:pt idx="14">
                  <c:v>0.99970315367902218</c:v>
                </c:pt>
                <c:pt idx="15">
                  <c:v>0.99970315367902218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8-4C84-95CF-1D25C4AD46C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8.9834305938125233E-2</c:v>
                </c:pt>
                <c:pt idx="1">
                  <c:v>0.50794247666260572</c:v>
                </c:pt>
                <c:pt idx="2">
                  <c:v>0.63738270356672644</c:v>
                </c:pt>
                <c:pt idx="3">
                  <c:v>0.65516547102574507</c:v>
                </c:pt>
                <c:pt idx="4">
                  <c:v>0.65916411885056292</c:v>
                </c:pt>
                <c:pt idx="5">
                  <c:v>0.70763003962973492</c:v>
                </c:pt>
                <c:pt idx="6">
                  <c:v>0.70784793030146398</c:v>
                </c:pt>
                <c:pt idx="7">
                  <c:v>0.81986149089996985</c:v>
                </c:pt>
                <c:pt idx="8">
                  <c:v>0.82971792915397913</c:v>
                </c:pt>
                <c:pt idx="9">
                  <c:v>0.8325893961583164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8-4C84-95CF-1D25C4AD46C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2.8117340121348339E-2</c:v>
                </c:pt>
                <c:pt idx="1">
                  <c:v>0.47480520598147158</c:v>
                </c:pt>
                <c:pt idx="2">
                  <c:v>0.63062247689188056</c:v>
                </c:pt>
                <c:pt idx="3">
                  <c:v>0.70915020931741335</c:v>
                </c:pt>
                <c:pt idx="4">
                  <c:v>0.76741987891508479</c:v>
                </c:pt>
                <c:pt idx="5">
                  <c:v>0.83987311810066778</c:v>
                </c:pt>
                <c:pt idx="6">
                  <c:v>0.88904673542941759</c:v>
                </c:pt>
                <c:pt idx="7">
                  <c:v>0.93279203765536189</c:v>
                </c:pt>
                <c:pt idx="8">
                  <c:v>0.95015004288593619</c:v>
                </c:pt>
                <c:pt idx="9">
                  <c:v>0.95455075820256119</c:v>
                </c:pt>
                <c:pt idx="10">
                  <c:v>0.9954246028570789</c:v>
                </c:pt>
                <c:pt idx="11">
                  <c:v>0.99565517744852783</c:v>
                </c:pt>
                <c:pt idx="12">
                  <c:v>0.99696559461835266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8-4C84-95CF-1D25C4AD46C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5.3288585532525252E-2</c:v>
                </c:pt>
                <c:pt idx="1">
                  <c:v>0.52028222849475625</c:v>
                </c:pt>
                <c:pt idx="2">
                  <c:v>0.68162691304649503</c:v>
                </c:pt>
                <c:pt idx="3">
                  <c:v>0.73086405735473403</c:v>
                </c:pt>
                <c:pt idx="4">
                  <c:v>0.75091242204014097</c:v>
                </c:pt>
                <c:pt idx="5">
                  <c:v>0.84792024915885211</c:v>
                </c:pt>
                <c:pt idx="6">
                  <c:v>0.88221731378409329</c:v>
                </c:pt>
                <c:pt idx="7">
                  <c:v>0.92017032532026288</c:v>
                </c:pt>
                <c:pt idx="8">
                  <c:v>0.94259331781409261</c:v>
                </c:pt>
                <c:pt idx="9">
                  <c:v>0.94805046229631273</c:v>
                </c:pt>
                <c:pt idx="10">
                  <c:v>0.99540539312822862</c:v>
                </c:pt>
                <c:pt idx="11">
                  <c:v>0.99565517744852783</c:v>
                </c:pt>
                <c:pt idx="12">
                  <c:v>0.99696559461835266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8-4C84-95CF-1D25C4AD46C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6.2761217151113033E-2</c:v>
                </c:pt>
                <c:pt idx="1">
                  <c:v>0.58236519027576361</c:v>
                </c:pt>
                <c:pt idx="2">
                  <c:v>0.73332230312166935</c:v>
                </c:pt>
                <c:pt idx="3">
                  <c:v>0.7881226829871022</c:v>
                </c:pt>
                <c:pt idx="4">
                  <c:v>0.79314755558076899</c:v>
                </c:pt>
                <c:pt idx="5">
                  <c:v>0.84190443796337533</c:v>
                </c:pt>
                <c:pt idx="6">
                  <c:v>0.84251922908526022</c:v>
                </c:pt>
                <c:pt idx="7">
                  <c:v>0.89896688666162772</c:v>
                </c:pt>
                <c:pt idx="8">
                  <c:v>0.90564688076653221</c:v>
                </c:pt>
                <c:pt idx="9">
                  <c:v>0.90841035262051106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78-4C84-95CF-1D25C4AD46C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0.1251561494842377</c:v>
                </c:pt>
                <c:pt idx="1">
                  <c:v>0.4968766514583014</c:v>
                </c:pt>
                <c:pt idx="2">
                  <c:v>0.63351419616603277</c:v>
                </c:pt>
                <c:pt idx="3">
                  <c:v>0.64773846943745117</c:v>
                </c:pt>
                <c:pt idx="4">
                  <c:v>0.65261230679301008</c:v>
                </c:pt>
                <c:pt idx="5">
                  <c:v>0.7206557160427457</c:v>
                </c:pt>
                <c:pt idx="6">
                  <c:v>0.7209174912519144</c:v>
                </c:pt>
                <c:pt idx="7">
                  <c:v>0.8175184999462427</c:v>
                </c:pt>
                <c:pt idx="8">
                  <c:v>0.82966804369767311</c:v>
                </c:pt>
                <c:pt idx="9">
                  <c:v>0.83260489349570443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78-4C84-95CF-1D25C4AD46C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7.7986349370244762E-2</c:v>
                </c:pt>
                <c:pt idx="1">
                  <c:v>0.59847241268080675</c:v>
                </c:pt>
                <c:pt idx="2">
                  <c:v>0.75646288581580146</c:v>
                </c:pt>
                <c:pt idx="3">
                  <c:v>0.80746077862653931</c:v>
                </c:pt>
                <c:pt idx="4">
                  <c:v>0.81230965044997783</c:v>
                </c:pt>
                <c:pt idx="5">
                  <c:v>0.850973883310292</c:v>
                </c:pt>
                <c:pt idx="6">
                  <c:v>0.85163113173118499</c:v>
                </c:pt>
                <c:pt idx="7">
                  <c:v>0.91417061086841578</c:v>
                </c:pt>
                <c:pt idx="8">
                  <c:v>0.91930151588806608</c:v>
                </c:pt>
                <c:pt idx="9">
                  <c:v>0.92193221012747095</c:v>
                </c:pt>
                <c:pt idx="10">
                  <c:v>0.99922476012991868</c:v>
                </c:pt>
                <c:pt idx="11">
                  <c:v>0.99922476012991868</c:v>
                </c:pt>
                <c:pt idx="12">
                  <c:v>0.99970315367902218</c:v>
                </c:pt>
                <c:pt idx="13">
                  <c:v>0.99970315367902218</c:v>
                </c:pt>
                <c:pt idx="14">
                  <c:v>0.99970315367902218</c:v>
                </c:pt>
                <c:pt idx="15">
                  <c:v>0.99970315367902218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78-4C84-95CF-1D25C4AD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1.332568133970119</c:v>
                </c:pt>
                <c:pt idx="2">
                  <c:v>1.118944531277871</c:v>
                </c:pt>
                <c:pt idx="3">
                  <c:v>1.1008302930872851</c:v>
                </c:pt>
                <c:pt idx="4">
                  <c:v>1.065843668166504</c:v>
                </c:pt>
                <c:pt idx="5">
                  <c:v>1.076072873603185</c:v>
                </c:pt>
                <c:pt idx="6">
                  <c:v>1.043817365353519</c:v>
                </c:pt>
                <c:pt idx="7">
                  <c:v>1.029136634035823</c:v>
                </c:pt>
                <c:pt idx="8">
                  <c:v>1.0069607827467899</c:v>
                </c:pt>
                <c:pt idx="9">
                  <c:v>1.0219640367281171</c:v>
                </c:pt>
                <c:pt idx="10">
                  <c:v>1.0002381868530339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5-41E1-A37E-24C9DE3446D6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1.3089466902075999</c:v>
                </c:pt>
                <c:pt idx="2">
                  <c:v>1.0643528217615761</c:v>
                </c:pt>
                <c:pt idx="3">
                  <c:v>1.0280481457809241</c:v>
                </c:pt>
                <c:pt idx="4">
                  <c:v>1.10271845810643</c:v>
                </c:pt>
                <c:pt idx="5">
                  <c:v>1.0701681986331659</c:v>
                </c:pt>
                <c:pt idx="6">
                  <c:v>1.041433549924071</c:v>
                </c:pt>
                <c:pt idx="7">
                  <c:v>1.040542700798631</c:v>
                </c:pt>
                <c:pt idx="8">
                  <c:v>1.008916462408755</c:v>
                </c:pt>
                <c:pt idx="9">
                  <c:v>1.025673259457675</c:v>
                </c:pt>
                <c:pt idx="10">
                  <c:v>1.0002537649474119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5-41E1-A37E-24C9DE3446D6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1.067416252359479</c:v>
                </c:pt>
                <c:pt idx="3">
                  <c:v>1.0060050865030079</c:v>
                </c:pt>
                <c:pt idx="4">
                  <c:v>1.04759789919878</c:v>
                </c:pt>
                <c:pt idx="5">
                  <c:v>1.0007723485218329</c:v>
                </c:pt>
                <c:pt idx="6">
                  <c:v>1.0734349377412979</c:v>
                </c:pt>
                <c:pt idx="7">
                  <c:v>1.005612633964218</c:v>
                </c:pt>
                <c:pt idx="8">
                  <c:v>1.002861622866861</c:v>
                </c:pt>
                <c:pt idx="9">
                  <c:v>1.083837563275678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5-41E1-A37E-24C9DE3446D6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1.0278996705739081</c:v>
                </c:pt>
                <c:pt idx="3">
                  <c:v>1.00610326398697</c:v>
                </c:pt>
                <c:pt idx="4">
                  <c:v>1.0735263334170639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1.0120220773428319</c:v>
                </c:pt>
                <c:pt idx="8">
                  <c:v>1.003460774925359</c:v>
                </c:pt>
                <c:pt idx="9">
                  <c:v>1.1991202850548019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5-41E1-A37E-24C9DE3446D6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1.328170940308707</c:v>
                </c:pt>
                <c:pt idx="2">
                  <c:v>1.124524157167009</c:v>
                </c:pt>
                <c:pt idx="3">
                  <c:v>1.082168303459655</c:v>
                </c:pt>
                <c:pt idx="4">
                  <c:v>1.0944114704039349</c:v>
                </c:pt>
                <c:pt idx="5">
                  <c:v>1.0585488644284189</c:v>
                </c:pt>
                <c:pt idx="6">
                  <c:v>1.0492047273586971</c:v>
                </c:pt>
                <c:pt idx="7">
                  <c:v>1.018608655016187</c:v>
                </c:pt>
                <c:pt idx="8">
                  <c:v>1.004631600397826</c:v>
                </c:pt>
                <c:pt idx="9">
                  <c:v>1.042819980292597</c:v>
                </c:pt>
                <c:pt idx="10">
                  <c:v>1.000231634410871</c:v>
                </c:pt>
                <c:pt idx="11">
                  <c:v>1.001316135545222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5-41E1-A37E-24C9DE3446D6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1.3101099282566879</c:v>
                </c:pt>
                <c:pt idx="2">
                  <c:v>1.072234742152677</c:v>
                </c:pt>
                <c:pt idx="3">
                  <c:v>1.027431044780023</c:v>
                </c:pt>
                <c:pt idx="4">
                  <c:v>1.1291866058829501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1.024368306471984</c:v>
                </c:pt>
                <c:pt idx="8">
                  <c:v>1.005789500497283</c:v>
                </c:pt>
                <c:pt idx="9">
                  <c:v>1.049949799842105</c:v>
                </c:pt>
                <c:pt idx="10">
                  <c:v>1.0002509372784429</c:v>
                </c:pt>
                <c:pt idx="11">
                  <c:v>1.001316135545222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5-41E1-A37E-24C9DE3446D6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1.0747289147379731</c:v>
                </c:pt>
                <c:pt idx="3">
                  <c:v>1.0063757492356671</c:v>
                </c:pt>
                <c:pt idx="4">
                  <c:v>1.061472650378283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1.0074307454523841</c:v>
                </c:pt>
                <c:pt idx="8">
                  <c:v>1.00305137897857</c:v>
                </c:pt>
                <c:pt idx="9">
                  <c:v>1.0993214901591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5-41E1-A37E-24C9DE3446D6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1.0224529668908799</c:v>
                </c:pt>
                <c:pt idx="3">
                  <c:v>1.0075243907618949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1.014861490904768</c:v>
                </c:pt>
                <c:pt idx="8">
                  <c:v>1.0035397889798701</c:v>
                </c:pt>
                <c:pt idx="9">
                  <c:v>1.1986429803181999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5-41E1-A37E-24C9DE3446D6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1.067416252359479</c:v>
                </c:pt>
                <c:pt idx="3">
                  <c:v>1.0060050865030079</c:v>
                </c:pt>
                <c:pt idx="4">
                  <c:v>1.04759789919878</c:v>
                </c:pt>
                <c:pt idx="5">
                  <c:v>1.0007723485218329</c:v>
                </c:pt>
                <c:pt idx="6">
                  <c:v>1.0734349377412979</c:v>
                </c:pt>
                <c:pt idx="7">
                  <c:v>1.005612633964218</c:v>
                </c:pt>
                <c:pt idx="8">
                  <c:v>1.002861622866861</c:v>
                </c:pt>
                <c:pt idx="9">
                  <c:v>1.083837563275678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5-41E1-A37E-24C9DE34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0.25188575296688293</v>
      </c>
      <c r="C7" s="4">
        <f t="shared" ref="C7:C29" si="1">+F7/F8</f>
        <v>0.10776952022388928</v>
      </c>
      <c r="D7" s="4">
        <f t="shared" ref="D7:D29" si="2">+G7/G8</f>
        <v>0.10242245960754036</v>
      </c>
      <c r="E7" s="5">
        <v>0.1251561494842377</v>
      </c>
      <c r="F7" s="5">
        <v>6.2761217151113033E-2</v>
      </c>
      <c r="G7" s="5">
        <v>5.3288585532525252E-2</v>
      </c>
      <c r="H7" s="4">
        <f t="shared" ref="H7:H29" si="3">+I7/I8</f>
        <v>0.13030901294332262</v>
      </c>
      <c r="I7" s="5">
        <v>7.7986349370244762E-2</v>
      </c>
      <c r="J7" s="5">
        <f t="shared" ref="J7:J30" si="4">I7</f>
        <v>7.7986349370244762E-2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0.78431810126016321</v>
      </c>
      <c r="C8" s="4">
        <f t="shared" si="1"/>
        <v>0.79414629528749014</v>
      </c>
      <c r="D8" s="4">
        <f t="shared" si="2"/>
        <v>0.76329472697810985</v>
      </c>
      <c r="E8" s="5">
        <v>0.4968766514583014</v>
      </c>
      <c r="F8" s="5">
        <v>0.58236519027576361</v>
      </c>
      <c r="G8" s="5">
        <v>0.52028222849475625</v>
      </c>
      <c r="H8" s="4">
        <f t="shared" si="3"/>
        <v>0.79114577053623569</v>
      </c>
      <c r="I8" s="5">
        <v>0.59847241268080675</v>
      </c>
      <c r="J8" s="5">
        <f t="shared" si="4"/>
        <v>0.59847241268080675</v>
      </c>
    </row>
    <row r="9" spans="1:10" ht="15.5" customHeight="1" x14ac:dyDescent="0.35">
      <c r="A9" s="3">
        <f t="shared" si="5"/>
        <v>2</v>
      </c>
      <c r="B9" s="4">
        <f t="shared" si="0"/>
        <v>0.97804009806029901</v>
      </c>
      <c r="C9" s="4">
        <f t="shared" si="1"/>
        <v>0.93046719622669494</v>
      </c>
      <c r="D9" s="4">
        <f t="shared" si="2"/>
        <v>0.93263159706273369</v>
      </c>
      <c r="E9" s="5">
        <v>0.63351419616603277</v>
      </c>
      <c r="F9" s="5">
        <v>0.73332230312166935</v>
      </c>
      <c r="G9" s="5">
        <v>0.68162691304649503</v>
      </c>
      <c r="H9" s="4">
        <f t="shared" si="3"/>
        <v>0.93684164709834772</v>
      </c>
      <c r="I9" s="5">
        <v>0.75646288581580146</v>
      </c>
      <c r="J9" s="5">
        <f t="shared" si="4"/>
        <v>0.75646288581580146</v>
      </c>
    </row>
    <row r="10" spans="1:10" ht="15.5" customHeight="1" x14ac:dyDescent="0.35">
      <c r="A10" s="3">
        <f t="shared" si="5"/>
        <v>3</v>
      </c>
      <c r="B10" s="4">
        <f t="shared" si="0"/>
        <v>0.99253180287158649</v>
      </c>
      <c r="C10" s="4">
        <f t="shared" si="1"/>
        <v>0.99366464340927407</v>
      </c>
      <c r="D10" s="4">
        <f t="shared" si="2"/>
        <v>0.97330132769552824</v>
      </c>
      <c r="E10" s="5">
        <v>0.64773846943745117</v>
      </c>
      <c r="F10" s="5">
        <v>0.7881226829871022</v>
      </c>
      <c r="G10" s="5">
        <v>0.73086405735473403</v>
      </c>
      <c r="H10" s="4">
        <f t="shared" si="3"/>
        <v>0.99403075930373042</v>
      </c>
      <c r="I10" s="5">
        <v>0.80746077862653931</v>
      </c>
      <c r="J10" s="5">
        <f t="shared" si="4"/>
        <v>0.80746077862653931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0.94208739117642304</v>
      </c>
      <c r="D11" s="4">
        <f t="shared" si="2"/>
        <v>0.88559321797663848</v>
      </c>
      <c r="E11" s="5">
        <v>0.65261230679301008</v>
      </c>
      <c r="F11" s="5">
        <v>0.79314755558076899</v>
      </c>
      <c r="G11" s="5">
        <v>0.75091242204014097</v>
      </c>
      <c r="H11" s="4">
        <f t="shared" si="3"/>
        <v>0.95456472446614915</v>
      </c>
      <c r="I11" s="5">
        <v>0.81230965044997783</v>
      </c>
      <c r="J11" s="5">
        <f t="shared" si="4"/>
        <v>0.81230965044997783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0.7206557160427457</v>
      </c>
      <c r="F12" s="5">
        <v>0.84190443796337533</v>
      </c>
      <c r="G12" s="5">
        <v>0.84792024915885211</v>
      </c>
      <c r="H12" s="4">
        <f t="shared" si="3"/>
        <v>0.99922824754003892</v>
      </c>
      <c r="I12" s="5">
        <v>0.850973883310292</v>
      </c>
      <c r="J12" s="5">
        <f t="shared" si="4"/>
        <v>0.850973883310292</v>
      </c>
    </row>
    <row r="13" spans="1:10" ht="15.5" customHeight="1" x14ac:dyDescent="0.35">
      <c r="A13" s="3">
        <f t="shared" si="5"/>
        <v>6</v>
      </c>
      <c r="B13" s="4">
        <f t="shared" si="0"/>
        <v>0.88183630254155654</v>
      </c>
      <c r="C13" s="4">
        <f t="shared" si="1"/>
        <v>0.93720830164725022</v>
      </c>
      <c r="D13" s="4">
        <f t="shared" si="2"/>
        <v>0.9587543626524142</v>
      </c>
      <c r="E13" s="5">
        <v>0.7209174912519144</v>
      </c>
      <c r="F13" s="5">
        <v>0.84251922908526022</v>
      </c>
      <c r="G13" s="5">
        <v>0.88221731378409329</v>
      </c>
      <c r="H13" s="4">
        <f t="shared" si="3"/>
        <v>0.93158883211327315</v>
      </c>
      <c r="I13" s="5">
        <v>0.85163113173118499</v>
      </c>
      <c r="J13" s="5">
        <f t="shared" si="4"/>
        <v>0.85163113173118499</v>
      </c>
    </row>
    <row r="14" spans="1:10" ht="15.5" customHeight="1" x14ac:dyDescent="0.35">
      <c r="A14" s="3">
        <f t="shared" si="5"/>
        <v>7</v>
      </c>
      <c r="B14" s="4">
        <f t="shared" si="0"/>
        <v>0.98535613870665406</v>
      </c>
      <c r="C14" s="4">
        <f t="shared" si="1"/>
        <v>0.99262406325603347</v>
      </c>
      <c r="D14" s="4">
        <f t="shared" si="2"/>
        <v>0.97621138186526779</v>
      </c>
      <c r="E14" s="5">
        <v>0.8175184999462427</v>
      </c>
      <c r="F14" s="5">
        <v>0.89896688666162772</v>
      </c>
      <c r="G14" s="5">
        <v>0.92017032532026288</v>
      </c>
      <c r="H14" s="4">
        <f t="shared" si="3"/>
        <v>0.99441869187532694</v>
      </c>
      <c r="I14" s="5">
        <v>0.91417061086841578</v>
      </c>
      <c r="J14" s="5">
        <f t="shared" si="4"/>
        <v>0.91417061086841578</v>
      </c>
    </row>
    <row r="15" spans="1:10" ht="15.5" customHeight="1" x14ac:dyDescent="0.35">
      <c r="A15" s="3">
        <f t="shared" si="5"/>
        <v>8</v>
      </c>
      <c r="B15" s="4">
        <f t="shared" si="0"/>
        <v>0.99647269692867058</v>
      </c>
      <c r="C15" s="4">
        <f t="shared" si="1"/>
        <v>0.9969579036104036</v>
      </c>
      <c r="D15" s="4">
        <f t="shared" si="2"/>
        <v>0.9942438248814286</v>
      </c>
      <c r="E15" s="5">
        <v>0.82966804369767311</v>
      </c>
      <c r="F15" s="5">
        <v>0.90564688076653221</v>
      </c>
      <c r="G15" s="5">
        <v>0.94259331781409261</v>
      </c>
      <c r="H15" s="4">
        <f t="shared" si="3"/>
        <v>0.99714654265193625</v>
      </c>
      <c r="I15" s="5">
        <v>0.91930151588806608</v>
      </c>
      <c r="J15" s="5">
        <f t="shared" si="4"/>
        <v>0.91930151588806608</v>
      </c>
    </row>
    <row r="16" spans="1:10" ht="15.5" customHeight="1" x14ac:dyDescent="0.35">
      <c r="A16" s="3">
        <f t="shared" si="5"/>
        <v>9</v>
      </c>
      <c r="B16" s="4">
        <f t="shared" si="0"/>
        <v>0.83427677500312303</v>
      </c>
      <c r="C16" s="4">
        <f t="shared" si="1"/>
        <v>0.90965200712602678</v>
      </c>
      <c r="D16" s="4">
        <f t="shared" si="2"/>
        <v>0.95242648758100956</v>
      </c>
      <c r="E16" s="5">
        <v>0.83260489349570443</v>
      </c>
      <c r="F16" s="5">
        <v>0.90841035262051106</v>
      </c>
      <c r="G16" s="5">
        <v>0.94805046229631273</v>
      </c>
      <c r="H16" s="4">
        <f t="shared" si="3"/>
        <v>0.92264748324251078</v>
      </c>
      <c r="I16" s="5">
        <v>0.92193221012747095</v>
      </c>
      <c r="J16" s="5">
        <f t="shared" si="4"/>
        <v>0.92193221012747095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0.99974912567527718</v>
      </c>
      <c r="E17" s="5">
        <v>0.99799601096720891</v>
      </c>
      <c r="F17" s="5">
        <v>0.99863502251873371</v>
      </c>
      <c r="G17" s="5">
        <v>0.99540539312822862</v>
      </c>
      <c r="H17" s="4">
        <f t="shared" si="3"/>
        <v>1</v>
      </c>
      <c r="I17" s="5">
        <v>0.99922476012991868</v>
      </c>
      <c r="J17" s="5">
        <f t="shared" si="4"/>
        <v>0.99922476012991868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0.99868559439072069</v>
      </c>
      <c r="E18" s="5">
        <v>0.99799601096720891</v>
      </c>
      <c r="F18" s="5">
        <v>0.99863502251873371</v>
      </c>
      <c r="G18" s="5">
        <v>0.99565517744852783</v>
      </c>
      <c r="H18" s="4">
        <f t="shared" si="3"/>
        <v>0.99952146439936396</v>
      </c>
      <c r="I18" s="5">
        <v>0.99922476012991868</v>
      </c>
      <c r="J18" s="5">
        <f t="shared" si="4"/>
        <v>0.99922476012991868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0.99967978689579329</v>
      </c>
      <c r="E19" s="5">
        <v>1</v>
      </c>
      <c r="F19" s="5">
        <v>0.99963765860690246</v>
      </c>
      <c r="G19" s="5">
        <v>0.99696559461835266</v>
      </c>
      <c r="H19" s="4">
        <f t="shared" si="3"/>
        <v>1</v>
      </c>
      <c r="I19" s="5">
        <v>0.99970315367902218</v>
      </c>
      <c r="J19" s="5">
        <f t="shared" si="4"/>
        <v>0.99970315367902218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1</v>
      </c>
      <c r="I20" s="5">
        <v>0.99970315367902218</v>
      </c>
      <c r="J20" s="5">
        <f t="shared" si="4"/>
        <v>0.99970315367902218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1</v>
      </c>
      <c r="I21" s="5">
        <v>0.99970315367902218</v>
      </c>
      <c r="J21" s="5">
        <f t="shared" si="4"/>
        <v>0.99970315367902218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1</v>
      </c>
      <c r="I22" s="5">
        <v>0.99970315367902218</v>
      </c>
      <c r="J22" s="5">
        <f t="shared" si="4"/>
        <v>0.99970315367902218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0.99970315367902218</v>
      </c>
      <c r="J23" s="5">
        <f t="shared" si="4"/>
        <v>0.99970315367902218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0.99991325651816931</v>
      </c>
      <c r="I24" s="5">
        <v>0.99970315367902218</v>
      </c>
      <c r="J24" s="5">
        <f t="shared" si="4"/>
        <v>0.99970315367902218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0.99978987893422</v>
      </c>
      <c r="I25" s="5">
        <v>0.99978987893422</v>
      </c>
      <c r="J25" s="5">
        <f t="shared" si="4"/>
        <v>0.99978987893422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2.240614796472074</v>
      </c>
      <c r="D40" s="4">
        <v>1.014963602680959</v>
      </c>
      <c r="E40" s="4">
        <v>1.0274939834461381</v>
      </c>
      <c r="F40" s="4">
        <v>1.001524193830311</v>
      </c>
      <c r="G40" s="4">
        <v>1</v>
      </c>
      <c r="H40" s="4">
        <v>1.0125434945861771</v>
      </c>
      <c r="I40" s="4">
        <v>1.001604470059495</v>
      </c>
      <c r="J40" s="4">
        <v>1</v>
      </c>
      <c r="K40" s="4">
        <v>1</v>
      </c>
      <c r="L40" s="4">
        <v>1.0006839296206429</v>
      </c>
      <c r="M40" s="4">
        <v>1.0076276541278459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1.1660927138936981</v>
      </c>
      <c r="F50" s="4">
        <v>1.0138747804314909</v>
      </c>
      <c r="G50" s="4">
        <v>1</v>
      </c>
      <c r="H50" s="4">
        <v>1</v>
      </c>
      <c r="I50" s="4">
        <v>1</v>
      </c>
      <c r="J50" s="4">
        <v>1.01061936693961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1.5805467250089751</v>
      </c>
      <c r="D51" s="4">
        <v>1.0335983830376969</v>
      </c>
      <c r="E51" s="4">
        <v>1.0171440764874871</v>
      </c>
      <c r="F51" s="4">
        <v>1.0534522762071461</v>
      </c>
      <c r="G51" s="4">
        <v>1</v>
      </c>
      <c r="H51" s="4">
        <v>1</v>
      </c>
      <c r="I51" s="4">
        <v>1.044584472714303</v>
      </c>
      <c r="J51" s="4">
        <v>1</v>
      </c>
      <c r="K51" s="4">
        <v>1.2134076940587299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1.0573377291835779</v>
      </c>
      <c r="E56" s="4">
        <v>1.0064334994891799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6.4528225495808014E-2</v>
      </c>
      <c r="C2" s="32">
        <v>6.9467063400960344E-2</v>
      </c>
      <c r="D2" s="32">
        <v>7.7986349370244762E-2</v>
      </c>
      <c r="E2" s="32">
        <v>8.9834305938125233E-2</v>
      </c>
      <c r="F2" s="32">
        <v>2.8117340121348339E-2</v>
      </c>
      <c r="G2" s="32">
        <v>5.3288585532525252E-2</v>
      </c>
      <c r="H2" s="32">
        <v>6.2761217151113033E-2</v>
      </c>
      <c r="I2" s="32">
        <v>0.1251561494842377</v>
      </c>
      <c r="J2" s="32">
        <v>7.7986349370244762E-2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7.6740662630523184</v>
      </c>
    </row>
    <row r="3" spans="1:27" x14ac:dyDescent="0.35">
      <c r="A3">
        <f t="shared" ref="A3:A24" si="0">+A2+1</f>
        <v>2</v>
      </c>
      <c r="B3" s="32">
        <v>0.47880522522861269</v>
      </c>
      <c r="C3" s="32">
        <v>0.52572419200252463</v>
      </c>
      <c r="D3" s="32">
        <v>0.59847241268080675</v>
      </c>
      <c r="E3" s="32">
        <v>0.50794247666260572</v>
      </c>
      <c r="F3" s="32">
        <v>0.47480520598147158</v>
      </c>
      <c r="G3" s="32">
        <v>0.52028222849475625</v>
      </c>
      <c r="H3" s="32">
        <v>0.58236519027576361</v>
      </c>
      <c r="I3" s="32">
        <v>0.4968766514583014</v>
      </c>
      <c r="J3" s="32">
        <v>0.59847241268080675</v>
      </c>
      <c r="M3">
        <f t="shared" ref="M3:M24" si="1">+M2+1</f>
        <v>2</v>
      </c>
      <c r="N3" s="17">
        <v>1.332568133970119</v>
      </c>
      <c r="O3" s="17">
        <v>1.3089466902075999</v>
      </c>
      <c r="P3" s="17">
        <v>1.2639895670834509</v>
      </c>
      <c r="Q3" s="17">
        <v>1.2548324521993059</v>
      </c>
      <c r="R3" s="17">
        <v>1.328170940308707</v>
      </c>
      <c r="S3" s="17">
        <v>1.3101099282566879</v>
      </c>
      <c r="T3" s="17">
        <v>1.2592138324312001</v>
      </c>
      <c r="U3" s="17">
        <v>1.2749928866786331</v>
      </c>
      <c r="V3" s="17">
        <v>1.2639895670834509</v>
      </c>
    </row>
    <row r="4" spans="1:27" x14ac:dyDescent="0.35">
      <c r="A4">
        <f t="shared" si="0"/>
        <v>3</v>
      </c>
      <c r="B4" s="32">
        <v>0.638040585518035</v>
      </c>
      <c r="C4" s="32">
        <v>0.68814494108376933</v>
      </c>
      <c r="D4" s="32">
        <v>0.75646288581580146</v>
      </c>
      <c r="E4" s="32">
        <v>0.63738270356672644</v>
      </c>
      <c r="F4" s="32">
        <v>0.63062247689188056</v>
      </c>
      <c r="G4" s="32">
        <v>0.68162691304649503</v>
      </c>
      <c r="H4" s="32">
        <v>0.73332230312166935</v>
      </c>
      <c r="I4" s="32">
        <v>0.63351419616603277</v>
      </c>
      <c r="J4" s="32">
        <v>0.75646288581580146</v>
      </c>
      <c r="M4">
        <f t="shared" si="1"/>
        <v>3</v>
      </c>
      <c r="N4" s="17">
        <v>1.118944531277871</v>
      </c>
      <c r="O4" s="17">
        <v>1.0643528217615761</v>
      </c>
      <c r="P4" s="17">
        <v>1.067416252359479</v>
      </c>
      <c r="Q4" s="17">
        <v>1.0278996705739081</v>
      </c>
      <c r="R4" s="17">
        <v>1.124524157167009</v>
      </c>
      <c r="S4" s="17">
        <v>1.072234742152677</v>
      </c>
      <c r="T4" s="17">
        <v>1.0747289147379731</v>
      </c>
      <c r="U4" s="17">
        <v>1.0224529668908799</v>
      </c>
      <c r="V4" s="17">
        <v>1.067416252359479</v>
      </c>
    </row>
    <row r="5" spans="1:27" x14ac:dyDescent="0.35">
      <c r="A5">
        <f t="shared" si="0"/>
        <v>4</v>
      </c>
      <c r="B5" s="32">
        <v>0.71393202389873578</v>
      </c>
      <c r="C5" s="32">
        <v>0.73242900982346326</v>
      </c>
      <c r="D5" s="32">
        <v>0.80746077862653931</v>
      </c>
      <c r="E5" s="32">
        <v>0.65516547102574507</v>
      </c>
      <c r="F5" s="32">
        <v>0.70915020931741335</v>
      </c>
      <c r="G5" s="32">
        <v>0.73086405735473403</v>
      </c>
      <c r="H5" s="32">
        <v>0.7881226829871022</v>
      </c>
      <c r="I5" s="32">
        <v>0.64773846943745117</v>
      </c>
      <c r="J5" s="32">
        <v>0.80746077862653931</v>
      </c>
      <c r="M5">
        <f t="shared" si="1"/>
        <v>4</v>
      </c>
      <c r="N5" s="17">
        <v>1.1008302930872851</v>
      </c>
      <c r="O5" s="17">
        <v>1.0280481457809241</v>
      </c>
      <c r="P5" s="17">
        <v>1.0060050865030079</v>
      </c>
      <c r="Q5" s="17">
        <v>1.00610326398697</v>
      </c>
      <c r="R5" s="17">
        <v>1.082168303459655</v>
      </c>
      <c r="S5" s="17">
        <v>1.027431044780023</v>
      </c>
      <c r="T5" s="17">
        <v>1.0063757492356671</v>
      </c>
      <c r="U5" s="17">
        <v>1.0075243907618949</v>
      </c>
      <c r="V5" s="17">
        <v>1.0060050865030079</v>
      </c>
    </row>
    <row r="6" spans="1:27" x14ac:dyDescent="0.35">
      <c r="A6">
        <f t="shared" si="0"/>
        <v>5</v>
      </c>
      <c r="B6" s="32">
        <v>0.78591799911284388</v>
      </c>
      <c r="C6" s="32">
        <v>0.75297228546516948</v>
      </c>
      <c r="D6" s="32">
        <v>0.81230965044997783</v>
      </c>
      <c r="E6" s="32">
        <v>0.65916411885056292</v>
      </c>
      <c r="F6" s="32">
        <v>0.76741987891508479</v>
      </c>
      <c r="G6" s="32">
        <v>0.75091242204014097</v>
      </c>
      <c r="H6" s="32">
        <v>0.79314755558076899</v>
      </c>
      <c r="I6" s="32">
        <v>0.65261230679301008</v>
      </c>
      <c r="J6" s="32">
        <v>0.81230965044997783</v>
      </c>
      <c r="M6">
        <f t="shared" si="1"/>
        <v>5</v>
      </c>
      <c r="N6" s="17">
        <v>1.065843668166504</v>
      </c>
      <c r="O6" s="17">
        <v>1.10271845810643</v>
      </c>
      <c r="P6" s="17">
        <v>1.04759789919878</v>
      </c>
      <c r="Q6" s="17">
        <v>1.0735263334170639</v>
      </c>
      <c r="R6" s="17">
        <v>1.0944114704039349</v>
      </c>
      <c r="S6" s="17">
        <v>1.1291866058829501</v>
      </c>
      <c r="T6" s="17">
        <v>1.061472650378283</v>
      </c>
      <c r="U6" s="17">
        <v>1.1042631414416719</v>
      </c>
      <c r="V6" s="17">
        <v>1.04759789919878</v>
      </c>
    </row>
    <row r="7" spans="1:27" x14ac:dyDescent="0.35">
      <c r="A7">
        <f t="shared" si="0"/>
        <v>6</v>
      </c>
      <c r="B7" s="32">
        <v>0.83766572305251275</v>
      </c>
      <c r="C7" s="32">
        <v>0.83031643762502649</v>
      </c>
      <c r="D7" s="32">
        <v>0.850973883310292</v>
      </c>
      <c r="E7" s="32">
        <v>0.70763003962973492</v>
      </c>
      <c r="F7" s="32">
        <v>0.83987311810066778</v>
      </c>
      <c r="G7" s="32">
        <v>0.84792024915885211</v>
      </c>
      <c r="H7" s="32">
        <v>0.84190443796337533</v>
      </c>
      <c r="I7" s="32">
        <v>0.7206557160427457</v>
      </c>
      <c r="J7" s="32">
        <v>0.850973883310292</v>
      </c>
      <c r="M7">
        <f t="shared" si="1"/>
        <v>6</v>
      </c>
      <c r="N7" s="17">
        <v>1.076072873603185</v>
      </c>
      <c r="O7" s="17">
        <v>1.0701681986331659</v>
      </c>
      <c r="P7" s="17">
        <v>1.0007723485218329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1.0007723485218329</v>
      </c>
    </row>
    <row r="8" spans="1:27" x14ac:dyDescent="0.35">
      <c r="A8">
        <f t="shared" si="0"/>
        <v>7</v>
      </c>
      <c r="B8" s="32">
        <v>0.90138936172400763</v>
      </c>
      <c r="C8" s="32">
        <v>0.88857824634868243</v>
      </c>
      <c r="D8" s="32">
        <v>0.85163113173118499</v>
      </c>
      <c r="E8" s="32">
        <v>0.70784793030146398</v>
      </c>
      <c r="F8" s="32">
        <v>0.88904673542941759</v>
      </c>
      <c r="G8" s="32">
        <v>0.88221731378409329</v>
      </c>
      <c r="H8" s="32">
        <v>0.84251922908526022</v>
      </c>
      <c r="I8" s="32">
        <v>0.7209174912519144</v>
      </c>
      <c r="J8" s="32">
        <v>0.85163113173118499</v>
      </c>
      <c r="M8">
        <f t="shared" si="1"/>
        <v>7</v>
      </c>
      <c r="N8" s="17">
        <v>1.043817365353519</v>
      </c>
      <c r="O8" s="17">
        <v>1.041433549924071</v>
      </c>
      <c r="P8" s="17">
        <v>1.0734349377412979</v>
      </c>
      <c r="Q8" s="17">
        <v>1.158245232914364</v>
      </c>
      <c r="R8" s="17">
        <v>1.0492047273586971</v>
      </c>
      <c r="S8" s="17">
        <v>1.0430200257274229</v>
      </c>
      <c r="T8" s="17">
        <v>1.0669986578676121</v>
      </c>
      <c r="U8" s="17">
        <v>1.1339973157352241</v>
      </c>
      <c r="V8" s="17">
        <v>1.0734349377412979</v>
      </c>
    </row>
    <row r="9" spans="1:27" x14ac:dyDescent="0.35">
      <c r="A9">
        <f t="shared" si="0"/>
        <v>8</v>
      </c>
      <c r="B9" s="32">
        <v>0.94088586871244373</v>
      </c>
      <c r="C9" s="32">
        <v>0.92539519748021359</v>
      </c>
      <c r="D9" s="32">
        <v>0.91417061086841578</v>
      </c>
      <c r="E9" s="32">
        <v>0.81986149089996985</v>
      </c>
      <c r="F9" s="32">
        <v>0.93279203765536189</v>
      </c>
      <c r="G9" s="32">
        <v>0.92017032532026288</v>
      </c>
      <c r="H9" s="32">
        <v>0.89896688666162772</v>
      </c>
      <c r="I9" s="32">
        <v>0.8175184999462427</v>
      </c>
      <c r="J9" s="32">
        <v>0.91417061086841578</v>
      </c>
      <c r="M9">
        <f t="shared" si="1"/>
        <v>8</v>
      </c>
      <c r="N9" s="17">
        <v>1.029136634035823</v>
      </c>
      <c r="O9" s="17">
        <v>1.040542700798631</v>
      </c>
      <c r="P9" s="17">
        <v>1.005612633964218</v>
      </c>
      <c r="Q9" s="17">
        <v>1.0120220773428319</v>
      </c>
      <c r="R9" s="17">
        <v>1.018608655016187</v>
      </c>
      <c r="S9" s="17">
        <v>1.024368306471984</v>
      </c>
      <c r="T9" s="17">
        <v>1.0074307454523841</v>
      </c>
      <c r="U9" s="17">
        <v>1.014861490904768</v>
      </c>
      <c r="V9" s="17">
        <v>1.005612633964218</v>
      </c>
    </row>
    <row r="10" spans="1:27" x14ac:dyDescent="0.35">
      <c r="A10">
        <f t="shared" si="0"/>
        <v>9</v>
      </c>
      <c r="B10" s="32">
        <v>0.96830011593859588</v>
      </c>
      <c r="C10" s="32">
        <v>0.96291321809214359</v>
      </c>
      <c r="D10" s="32">
        <v>0.91930151588806608</v>
      </c>
      <c r="E10" s="32">
        <v>0.82971792915397913</v>
      </c>
      <c r="F10" s="32">
        <v>0.95015004288593619</v>
      </c>
      <c r="G10" s="32">
        <v>0.94259331781409261</v>
      </c>
      <c r="H10" s="32">
        <v>0.90564688076653221</v>
      </c>
      <c r="I10" s="32">
        <v>0.82966804369767311</v>
      </c>
      <c r="J10" s="32">
        <v>0.91930151588806608</v>
      </c>
      <c r="M10">
        <f t="shared" si="1"/>
        <v>9</v>
      </c>
      <c r="N10" s="17">
        <v>1.0069607827467899</v>
      </c>
      <c r="O10" s="17">
        <v>1.008916462408755</v>
      </c>
      <c r="P10" s="17">
        <v>1.002861622866861</v>
      </c>
      <c r="Q10" s="17">
        <v>1.003460774925359</v>
      </c>
      <c r="R10" s="17">
        <v>1.004631600397826</v>
      </c>
      <c r="S10" s="17">
        <v>1.005789500497283</v>
      </c>
      <c r="T10" s="17">
        <v>1.00305137897857</v>
      </c>
      <c r="U10" s="17">
        <v>1.0035397889798701</v>
      </c>
      <c r="V10" s="17">
        <v>1.002861622866861</v>
      </c>
    </row>
    <row r="11" spans="1:27" x14ac:dyDescent="0.35">
      <c r="A11">
        <f t="shared" si="0"/>
        <v>10</v>
      </c>
      <c r="B11" s="32">
        <v>0.97504024267933576</v>
      </c>
      <c r="C11" s="32">
        <v>0.97149899760415515</v>
      </c>
      <c r="D11" s="32">
        <v>0.92193221012747095</v>
      </c>
      <c r="E11" s="32">
        <v>0.8325893961583164</v>
      </c>
      <c r="F11" s="32">
        <v>0.95455075820256119</v>
      </c>
      <c r="G11" s="32">
        <v>0.94805046229631273</v>
      </c>
      <c r="H11" s="32">
        <v>0.90841035262051106</v>
      </c>
      <c r="I11" s="32">
        <v>0.83260489349570443</v>
      </c>
      <c r="J11" s="32">
        <v>0.92193221012747095</v>
      </c>
      <c r="M11">
        <f t="shared" si="1"/>
        <v>10</v>
      </c>
      <c r="N11" s="17">
        <v>1.0219640367281171</v>
      </c>
      <c r="O11" s="17">
        <v>1.025673259457675</v>
      </c>
      <c r="P11" s="17">
        <v>1.083837563275678</v>
      </c>
      <c r="Q11" s="17">
        <v>1.1991202850548019</v>
      </c>
      <c r="R11" s="17">
        <v>1.042819980292597</v>
      </c>
      <c r="S11" s="17">
        <v>1.049949799842105</v>
      </c>
      <c r="T11" s="17">
        <v>1.0993214901591</v>
      </c>
      <c r="U11" s="17">
        <v>1.1986429803181999</v>
      </c>
      <c r="V11" s="17">
        <v>1.083837563275678</v>
      </c>
    </row>
    <row r="12" spans="1:27" x14ac:dyDescent="0.35">
      <c r="A12">
        <f t="shared" si="0"/>
        <v>11</v>
      </c>
      <c r="B12" s="32">
        <v>0.99645606238093642</v>
      </c>
      <c r="C12" s="32">
        <v>0.99644054343251798</v>
      </c>
      <c r="D12" s="32">
        <v>0.99922476012991868</v>
      </c>
      <c r="E12" s="32">
        <v>0.99837483405496563</v>
      </c>
      <c r="F12" s="32">
        <v>0.9954246028570789</v>
      </c>
      <c r="G12" s="32">
        <v>0.99540539312822862</v>
      </c>
      <c r="H12" s="32">
        <v>0.99863502251873371</v>
      </c>
      <c r="I12" s="32">
        <v>0.99799601096720891</v>
      </c>
      <c r="J12" s="32">
        <v>0.99922476012991868</v>
      </c>
      <c r="M12">
        <f t="shared" si="1"/>
        <v>11</v>
      </c>
      <c r="N12" s="17">
        <v>1.0002381868530339</v>
      </c>
      <c r="O12" s="17">
        <v>1.0002537649474119</v>
      </c>
      <c r="P12" s="17">
        <v>1</v>
      </c>
      <c r="Q12" s="17">
        <v>1</v>
      </c>
      <c r="R12" s="17">
        <v>1.000231634410871</v>
      </c>
      <c r="S12" s="17">
        <v>1.0002509372784429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0.99669340511462157</v>
      </c>
      <c r="C13" s="32">
        <v>0.99669340511462157</v>
      </c>
      <c r="D13" s="32">
        <v>0.99922476012991868</v>
      </c>
      <c r="E13" s="32">
        <v>0.99837483405496563</v>
      </c>
      <c r="F13" s="32">
        <v>0.99565517744852783</v>
      </c>
      <c r="G13" s="32">
        <v>0.99565517744852783</v>
      </c>
      <c r="H13" s="32">
        <v>0.99863502251873371</v>
      </c>
      <c r="I13" s="32">
        <v>0.99799601096720891</v>
      </c>
      <c r="J13" s="32">
        <v>0.99922476012991868</v>
      </c>
      <c r="M13">
        <f t="shared" si="1"/>
        <v>12</v>
      </c>
      <c r="N13" s="17">
        <v>1.001114976794977</v>
      </c>
      <c r="O13" s="17">
        <v>1.001114976794977</v>
      </c>
      <c r="P13" s="17">
        <v>1.000478764706592</v>
      </c>
      <c r="Q13" s="17">
        <v>1.0016278114087009</v>
      </c>
      <c r="R13" s="17">
        <v>1.001316135545222</v>
      </c>
      <c r="S13" s="17">
        <v>1.001316135545222</v>
      </c>
      <c r="T13" s="17">
        <v>1.001004006534479</v>
      </c>
      <c r="U13" s="17">
        <v>1.002008013068959</v>
      </c>
      <c r="V13" s="17">
        <v>1.000478764706592</v>
      </c>
    </row>
    <row r="14" spans="1:27" x14ac:dyDescent="0.35">
      <c r="A14">
        <f t="shared" si="0"/>
        <v>13</v>
      </c>
      <c r="B14" s="32">
        <v>0.99780469513303061</v>
      </c>
      <c r="C14" s="32">
        <v>0.99780469513303061</v>
      </c>
      <c r="D14" s="32">
        <v>0.99970315367902218</v>
      </c>
      <c r="E14" s="32">
        <v>1</v>
      </c>
      <c r="F14" s="32">
        <v>0.99696559461835266</v>
      </c>
      <c r="G14" s="32">
        <v>0.99696559461835266</v>
      </c>
      <c r="H14" s="32">
        <v>0.99963765860690246</v>
      </c>
      <c r="I14" s="32">
        <v>1</v>
      </c>
      <c r="J14" s="32">
        <v>0.99970315367902218</v>
      </c>
      <c r="M14">
        <f t="shared" si="1"/>
        <v>13</v>
      </c>
      <c r="N14" s="17">
        <v>1.0002744407927009</v>
      </c>
      <c r="O14" s="17">
        <v>1.0002744407927009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0.99807853344452391</v>
      </c>
      <c r="C15" s="32">
        <v>0.99807853344452391</v>
      </c>
      <c r="D15" s="32">
        <v>0.99970315367902218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0.99970315367902218</v>
      </c>
      <c r="M15">
        <f t="shared" si="1"/>
        <v>14</v>
      </c>
      <c r="N15" s="17">
        <v>1.000116935311647</v>
      </c>
      <c r="O15" s="17">
        <v>1.000116935311647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0.99819524406888083</v>
      </c>
      <c r="C16" s="32">
        <v>0.99819524406888083</v>
      </c>
      <c r="D16" s="32">
        <v>0.99970315367902218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0.99970315367902218</v>
      </c>
      <c r="M16">
        <f t="shared" si="1"/>
        <v>15</v>
      </c>
      <c r="N16" s="17">
        <v>1.0011812769154269</v>
      </c>
      <c r="O16" s="17">
        <v>1.0011812769154269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0.9993743890677883</v>
      </c>
      <c r="C17" s="32">
        <v>0.9993743890677883</v>
      </c>
      <c r="D17" s="32">
        <v>0.99970315367902218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0.99970315367902218</v>
      </c>
      <c r="M17">
        <f t="shared" si="1"/>
        <v>16</v>
      </c>
      <c r="N17" s="17">
        <v>1.0003289704187239</v>
      </c>
      <c r="O17" s="17">
        <v>1.0003289704187239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0.99970315367902218</v>
      </c>
      <c r="C18" s="32">
        <v>0.99970315367902218</v>
      </c>
      <c r="D18" s="32">
        <v>0.99970315367902218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0.99970315367902218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0.99970315367902218</v>
      </c>
      <c r="C19" s="32">
        <v>0.99970315367902218</v>
      </c>
      <c r="D19" s="32">
        <v>0.99970315367902218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0.99970315367902218</v>
      </c>
      <c r="M19">
        <f t="shared" si="1"/>
        <v>18</v>
      </c>
      <c r="N19" s="17">
        <v>1.0000867510069149</v>
      </c>
      <c r="O19" s="17">
        <v>1.0000867510069149</v>
      </c>
      <c r="P19" s="17">
        <v>1.0000867510069149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1.0000867510069149</v>
      </c>
    </row>
    <row r="20" spans="1:22" x14ac:dyDescent="0.35">
      <c r="A20">
        <f t="shared" si="0"/>
        <v>19</v>
      </c>
      <c r="B20" s="32">
        <v>0.99978987893422</v>
      </c>
      <c r="C20" s="32">
        <v>0.99978987893422</v>
      </c>
      <c r="D20" s="32">
        <v>0.99978987893422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0.99978987893422</v>
      </c>
      <c r="M20">
        <f t="shared" si="1"/>
        <v>19</v>
      </c>
      <c r="N20" s="17">
        <v>1.000210165225921</v>
      </c>
      <c r="O20" s="17">
        <v>1.000210165225921</v>
      </c>
      <c r="P20" s="17">
        <v>1.000210165225921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1.000210165225921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20507.5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20507.5</v>
      </c>
      <c r="H10" s="14">
        <f t="shared" si="4"/>
        <v>0</v>
      </c>
      <c r="I10" s="13">
        <v>26352.072499999998</v>
      </c>
      <c r="J10" s="13">
        <f t="shared" si="5"/>
        <v>77.821203626394094</v>
      </c>
      <c r="K10" s="13">
        <f t="shared" si="6"/>
        <v>77.821203626394094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19200.59</v>
      </c>
      <c r="V10" s="17">
        <v>19487.900000000001</v>
      </c>
      <c r="W10" s="17">
        <v>20023.7</v>
      </c>
      <c r="X10" s="17">
        <v>20054.22</v>
      </c>
      <c r="Y10" s="17">
        <v>20054.22</v>
      </c>
      <c r="Z10" s="17">
        <v>20305.77</v>
      </c>
      <c r="AA10" s="17">
        <v>20338.349999999999</v>
      </c>
      <c r="AB10" s="17">
        <v>20338.349999999999</v>
      </c>
      <c r="AC10" s="17">
        <v>20338.349999999999</v>
      </c>
      <c r="AD10" s="17">
        <v>20352.259999999998</v>
      </c>
      <c r="AE10" s="17">
        <v>20507.5</v>
      </c>
      <c r="AF10" s="17">
        <v>20507.5</v>
      </c>
      <c r="AG10" s="17">
        <v>20507.5</v>
      </c>
      <c r="AH10" s="17">
        <v>20507.5</v>
      </c>
      <c r="AI10" s="17">
        <v>20507.5</v>
      </c>
      <c r="AJ10" s="17">
        <v>20507.5</v>
      </c>
      <c r="AK10" s="17">
        <v>20507.5</v>
      </c>
      <c r="AL10" s="17">
        <v>20507.5</v>
      </c>
      <c r="AM10" s="17">
        <v>20507.5</v>
      </c>
      <c r="AN10" s="17">
        <v>20507.5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0.99978987893422</v>
      </c>
      <c r="D13" s="13">
        <f t="shared" si="1"/>
        <v>4.0423116504117864</v>
      </c>
      <c r="E13" s="13">
        <f t="shared" si="2"/>
        <v>4.0423116504117864</v>
      </c>
      <c r="F13" s="13"/>
      <c r="G13" s="13">
        <f t="shared" si="3"/>
        <v>19238.012311650415</v>
      </c>
      <c r="H13" s="14">
        <f t="shared" si="4"/>
        <v>4.0423116504134669</v>
      </c>
      <c r="I13" s="13">
        <v>25311.998333333329</v>
      </c>
      <c r="J13" s="13">
        <f t="shared" si="5"/>
        <v>76.003530255909936</v>
      </c>
      <c r="K13" s="13">
        <f t="shared" si="6"/>
        <v>75.987560313129507</v>
      </c>
      <c r="L13" s="13">
        <f t="shared" si="7"/>
        <v>1.5969942780429847E-2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0.99970315367902218</v>
      </c>
      <c r="D14" s="13">
        <f t="shared" si="1"/>
        <v>10.932298549773426</v>
      </c>
      <c r="E14" s="13">
        <f t="shared" si="2"/>
        <v>10.932298549773426</v>
      </c>
      <c r="F14" s="13"/>
      <c r="G14" s="13">
        <f t="shared" si="3"/>
        <v>36828.14229854977</v>
      </c>
      <c r="H14" s="14">
        <f t="shared" si="4"/>
        <v>10.932298549771076</v>
      </c>
      <c r="I14" s="13">
        <v>24880.449166666669</v>
      </c>
      <c r="J14" s="13">
        <f t="shared" si="5"/>
        <v>148.02040771791977</v>
      </c>
      <c r="K14" s="13">
        <f t="shared" si="6"/>
        <v>147.97646840445907</v>
      </c>
      <c r="L14" s="13">
        <f t="shared" si="7"/>
        <v>4.3939313460697349E-2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0.99970315367902218</v>
      </c>
      <c r="D15" s="13">
        <f t="shared" si="1"/>
        <v>9.7979257522765906</v>
      </c>
      <c r="E15" s="13">
        <f t="shared" si="2"/>
        <v>9.7979257522765906</v>
      </c>
      <c r="F15" s="13"/>
      <c r="G15" s="13">
        <f t="shared" si="3"/>
        <v>33006.727925752275</v>
      </c>
      <c r="H15" s="14">
        <f t="shared" si="4"/>
        <v>9.7979257522747503</v>
      </c>
      <c r="I15" s="13">
        <v>24611.719166666669</v>
      </c>
      <c r="J15" s="13">
        <f t="shared" si="5"/>
        <v>134.10980233536688</v>
      </c>
      <c r="K15" s="13">
        <f t="shared" si="6"/>
        <v>134.06999233393657</v>
      </c>
      <c r="L15" s="13">
        <f t="shared" si="7"/>
        <v>3.9810001430311104E-2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0.99970315367902218</v>
      </c>
      <c r="D16" s="13">
        <f t="shared" si="1"/>
        <v>4.2766995881713656</v>
      </c>
      <c r="E16" s="13">
        <f t="shared" si="2"/>
        <v>4.2766995881713656</v>
      </c>
      <c r="F16" s="13"/>
      <c r="G16" s="13">
        <f t="shared" si="3"/>
        <v>14407.116699588172</v>
      </c>
      <c r="H16" s="14">
        <f t="shared" si="4"/>
        <v>4.2766995881720504</v>
      </c>
      <c r="I16" s="13">
        <v>24633.530833333331</v>
      </c>
      <c r="J16" s="13">
        <f t="shared" si="5"/>
        <v>58.48579644170583</v>
      </c>
      <c r="K16" s="13">
        <f t="shared" si="6"/>
        <v>58.468435148202644</v>
      </c>
      <c r="L16" s="13">
        <f t="shared" si="7"/>
        <v>1.7361293503185493E-2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0.99970315367902218</v>
      </c>
      <c r="D17" s="13">
        <f t="shared" si="1"/>
        <v>3.6116435897980632</v>
      </c>
      <c r="E17" s="13">
        <f t="shared" si="2"/>
        <v>3.6116435897980632</v>
      </c>
      <c r="F17" s="13"/>
      <c r="G17" s="13">
        <f t="shared" si="3"/>
        <v>12166.711643589799</v>
      </c>
      <c r="H17" s="14">
        <f t="shared" si="4"/>
        <v>3.6116435897984047</v>
      </c>
      <c r="I17" s="13">
        <v>23784.6325</v>
      </c>
      <c r="J17" s="13">
        <f t="shared" si="5"/>
        <v>51.153666736661997</v>
      </c>
      <c r="K17" s="13">
        <f t="shared" si="6"/>
        <v>51.138481958886693</v>
      </c>
      <c r="L17" s="13">
        <f t="shared" si="7"/>
        <v>1.518477777530336E-2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0.99970315367902218</v>
      </c>
      <c r="D18" s="13">
        <f t="shared" si="1"/>
        <v>2.8324964619834088</v>
      </c>
      <c r="E18" s="13">
        <f t="shared" si="2"/>
        <v>2.8324964619834088</v>
      </c>
      <c r="F18" s="13"/>
      <c r="G18" s="13">
        <f t="shared" si="3"/>
        <v>9541.9624964619834</v>
      </c>
      <c r="H18" s="14">
        <f t="shared" si="4"/>
        <v>2.8324964619841921</v>
      </c>
      <c r="I18" s="13">
        <v>22692.455833333341</v>
      </c>
      <c r="J18" s="13">
        <f t="shared" si="5"/>
        <v>42.049051748932477</v>
      </c>
      <c r="K18" s="13">
        <f t="shared" si="6"/>
        <v>42.036569642620201</v>
      </c>
      <c r="L18" s="13">
        <f t="shared" si="7"/>
        <v>1.2482106312276642E-2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0.99970315367902218</v>
      </c>
      <c r="D19" s="13">
        <f t="shared" si="1"/>
        <v>3.9922690336061919</v>
      </c>
      <c r="E19" s="13">
        <f t="shared" si="2"/>
        <v>3.9922690336061919</v>
      </c>
      <c r="F19" s="13"/>
      <c r="G19" s="13">
        <f t="shared" si="3"/>
        <v>13448.942269033607</v>
      </c>
      <c r="H19" s="14">
        <f t="shared" si="4"/>
        <v>3.9922690336061351</v>
      </c>
      <c r="I19" s="13">
        <v>21360.85083333333</v>
      </c>
      <c r="J19" s="13">
        <f t="shared" si="5"/>
        <v>62.960704954910824</v>
      </c>
      <c r="K19" s="13">
        <f t="shared" si="6"/>
        <v>62.942015301278786</v>
      </c>
      <c r="L19" s="13">
        <f t="shared" si="7"/>
        <v>1.8689653632037562E-2</v>
      </c>
      <c r="M19" s="13">
        <f t="shared" ref="M19:M31" si="9">SUM(G8:G19)/SUM(I8:I19)*100</f>
        <v>76.397947777337677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9461.5600000000013</v>
      </c>
      <c r="C20" s="13">
        <f>++'Completion Factors'!J18</f>
        <v>0.99922476012991868</v>
      </c>
      <c r="D20" s="13">
        <f t="shared" si="1"/>
        <v>7.3406693247006434</v>
      </c>
      <c r="E20" s="13">
        <f t="shared" si="2"/>
        <v>7.3406693247006434</v>
      </c>
      <c r="F20" s="13"/>
      <c r="G20" s="13">
        <f t="shared" si="3"/>
        <v>9468.9006693247011</v>
      </c>
      <c r="H20" s="14">
        <f t="shared" si="4"/>
        <v>7.3406693246997747</v>
      </c>
      <c r="I20" s="13">
        <v>21157.324166666662</v>
      </c>
      <c r="J20" s="13">
        <f t="shared" si="5"/>
        <v>44.754717537688165</v>
      </c>
      <c r="K20" s="13">
        <f t="shared" si="6"/>
        <v>44.720021896278723</v>
      </c>
      <c r="L20" s="13">
        <f t="shared" si="7"/>
        <v>3.4695641409442146E-2</v>
      </c>
      <c r="M20" s="13">
        <f t="shared" si="9"/>
        <v>76.218655364786741</v>
      </c>
      <c r="N20" s="18">
        <f t="shared" ref="N20:N31" si="10">J20/J8</f>
        <v>0.82718708871223301</v>
      </c>
      <c r="O20" s="18">
        <f t="shared" ref="O20:O31" si="11">I20/I8</f>
        <v>0.76474400532135389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9234.02</v>
      </c>
      <c r="X20" s="17">
        <v>9362.1400000000012</v>
      </c>
      <c r="Y20" s="17">
        <v>9362.1400000000012</v>
      </c>
      <c r="Z20" s="17">
        <v>9362.1400000000012</v>
      </c>
      <c r="AA20" s="17">
        <v>9362.1400000000012</v>
      </c>
      <c r="AB20" s="17">
        <v>9461.5600000000013</v>
      </c>
      <c r="AC20" s="17">
        <v>9461.5600000000013</v>
      </c>
      <c r="AD20" s="17">
        <v>9461.5600000000013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8528.7999999999993</v>
      </c>
      <c r="C21" s="13">
        <f>++'Completion Factors'!J17</f>
        <v>0.99922476012991868</v>
      </c>
      <c r="D21" s="13">
        <f t="shared" si="1"/>
        <v>6.6169955627303354</v>
      </c>
      <c r="E21" s="13">
        <f t="shared" si="2"/>
        <v>6.6169955627303354</v>
      </c>
      <c r="F21" s="13"/>
      <c r="G21" s="13">
        <f t="shared" si="3"/>
        <v>8535.4169955627294</v>
      </c>
      <c r="H21" s="14">
        <f t="shared" si="4"/>
        <v>6.6169955627301533</v>
      </c>
      <c r="I21" s="13">
        <v>20162.486666666671</v>
      </c>
      <c r="J21" s="13">
        <f t="shared" si="5"/>
        <v>42.333156304940204</v>
      </c>
      <c r="K21" s="13">
        <f t="shared" si="6"/>
        <v>42.300337954346226</v>
      </c>
      <c r="L21" s="13">
        <f t="shared" si="7"/>
        <v>3.2818350593977641E-2</v>
      </c>
      <c r="M21" s="13">
        <f t="shared" si="9"/>
        <v>74.047958842161393</v>
      </c>
      <c r="N21" s="18">
        <f t="shared" si="10"/>
        <v>0.57201346103343298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6075.59</v>
      </c>
      <c r="V21" s="17">
        <v>6279.72</v>
      </c>
      <c r="W21" s="17">
        <v>6387.38</v>
      </c>
      <c r="X21" s="17">
        <v>6728.8</v>
      </c>
      <c r="Y21" s="17">
        <v>6728.8</v>
      </c>
      <c r="Z21" s="17">
        <v>6728.8</v>
      </c>
      <c r="AA21" s="17">
        <v>7028.8</v>
      </c>
      <c r="AB21" s="17">
        <v>7028.8</v>
      </c>
      <c r="AC21" s="17">
        <v>8528.7999999999993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0.92193221012747095</v>
      </c>
      <c r="D22" s="13">
        <f t="shared" si="1"/>
        <v>1044.6551652870032</v>
      </c>
      <c r="E22" s="13">
        <f t="shared" si="2"/>
        <v>1044.6551652870032</v>
      </c>
      <c r="F22" s="13"/>
      <c r="G22" s="13">
        <f t="shared" si="3"/>
        <v>13381.385165287003</v>
      </c>
      <c r="H22" s="14">
        <f t="shared" si="4"/>
        <v>1044.6551652870039</v>
      </c>
      <c r="I22" s="13">
        <v>19338.824166666669</v>
      </c>
      <c r="J22" s="13">
        <f t="shared" si="5"/>
        <v>69.194409390989776</v>
      </c>
      <c r="K22" s="13">
        <f t="shared" si="6"/>
        <v>63.792554778300236</v>
      </c>
      <c r="L22" s="13">
        <f t="shared" si="7"/>
        <v>5.4018546126895401</v>
      </c>
      <c r="M22" s="13">
        <f t="shared" si="9"/>
        <v>73.356768959829424</v>
      </c>
      <c r="N22" s="18">
        <f t="shared" si="10"/>
        <v>0.8891459675075184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0.91930151588806608</v>
      </c>
      <c r="D23" s="13">
        <f t="shared" si="1"/>
        <v>516.91186992454539</v>
      </c>
      <c r="E23" s="13">
        <f t="shared" si="2"/>
        <v>516.91186992454539</v>
      </c>
      <c r="F23" s="13"/>
      <c r="G23" s="13">
        <f t="shared" si="3"/>
        <v>6405.4718699245441</v>
      </c>
      <c r="H23" s="14">
        <f t="shared" si="4"/>
        <v>516.9118699245455</v>
      </c>
      <c r="I23" s="13">
        <v>19304.613333333331</v>
      </c>
      <c r="J23" s="13">
        <f t="shared" si="5"/>
        <v>33.181042061403005</v>
      </c>
      <c r="K23" s="13">
        <f t="shared" si="6"/>
        <v>30.503382265793462</v>
      </c>
      <c r="L23" s="13">
        <f t="shared" si="7"/>
        <v>2.6776597956095429</v>
      </c>
      <c r="M23" s="13">
        <f t="shared" si="9"/>
        <v>70.902699236980908</v>
      </c>
      <c r="N23" s="18">
        <f t="shared" si="10"/>
        <v>0.4788466872213657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0.91417061086841578</v>
      </c>
      <c r="D24" s="13">
        <f t="shared" si="1"/>
        <v>719.67655752076985</v>
      </c>
      <c r="E24" s="13">
        <f t="shared" si="2"/>
        <v>719.67655752076985</v>
      </c>
      <c r="F24" s="19">
        <v>0</v>
      </c>
      <c r="G24" s="13">
        <f t="shared" si="3"/>
        <v>8384.9665575207691</v>
      </c>
      <c r="H24" s="14">
        <f t="shared" si="4"/>
        <v>719.67655752077007</v>
      </c>
      <c r="I24" s="13">
        <v>18995.066666666669</v>
      </c>
      <c r="J24" s="13">
        <f t="shared" si="5"/>
        <v>44.142864590388911</v>
      </c>
      <c r="K24" s="13">
        <f t="shared" si="6"/>
        <v>40.354109488077597</v>
      </c>
      <c r="L24" s="13">
        <f t="shared" si="7"/>
        <v>3.7887551023113133</v>
      </c>
      <c r="M24" s="13">
        <f t="shared" si="9"/>
        <v>69.41780180374532</v>
      </c>
      <c r="N24" s="18">
        <f t="shared" si="10"/>
        <v>0.66377775954253126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0.85163113173118499</v>
      </c>
      <c r="D25" s="13">
        <f t="shared" si="1"/>
        <v>1266.5457644933654</v>
      </c>
      <c r="E25" s="13">
        <f t="shared" si="2"/>
        <v>1266.5457644933654</v>
      </c>
      <c r="F25" s="19">
        <v>0</v>
      </c>
      <c r="G25" s="13">
        <f t="shared" si="3"/>
        <v>8536.465764493365</v>
      </c>
      <c r="H25" s="14">
        <f t="shared" si="4"/>
        <v>1266.5457644933658</v>
      </c>
      <c r="I25" s="13">
        <v>18959.854166666672</v>
      </c>
      <c r="J25" s="13">
        <f t="shared" si="5"/>
        <v>45.02389991744414</v>
      </c>
      <c r="K25" s="13">
        <f t="shared" si="6"/>
        <v>38.343754841644554</v>
      </c>
      <c r="L25" s="13">
        <f t="shared" si="7"/>
        <v>6.6801450757995866</v>
      </c>
      <c r="M25" s="13">
        <f t="shared" si="9"/>
        <v>66.996690545600714</v>
      </c>
      <c r="N25" s="18">
        <f t="shared" si="10"/>
        <v>0.59239221870148773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11732.73</v>
      </c>
      <c r="C26" s="13">
        <f>++'Completion Factors'!J12</f>
        <v>0.850973883310292</v>
      </c>
      <c r="D26" s="13">
        <f t="shared" si="1"/>
        <v>2054.6849020409772</v>
      </c>
      <c r="E26" s="13">
        <f t="shared" si="2"/>
        <v>2054.6849020409772</v>
      </c>
      <c r="F26" s="19">
        <v>0</v>
      </c>
      <c r="G26" s="13">
        <f t="shared" si="3"/>
        <v>13787.414902040977</v>
      </c>
      <c r="H26" s="14">
        <f t="shared" si="4"/>
        <v>2054.6849020409772</v>
      </c>
      <c r="I26" s="13">
        <v>18674.728333333329</v>
      </c>
      <c r="J26" s="13">
        <f t="shared" si="5"/>
        <v>73.829266246573582</v>
      </c>
      <c r="K26" s="13">
        <f t="shared" si="6"/>
        <v>62.826777399796185</v>
      </c>
      <c r="L26" s="13">
        <f t="shared" si="7"/>
        <v>11.002488846777396</v>
      </c>
      <c r="M26" s="13">
        <f t="shared" si="9"/>
        <v>59.552906599781167</v>
      </c>
      <c r="N26" s="18">
        <f t="shared" si="10"/>
        <v>0.49877761711931567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11657.73</v>
      </c>
      <c r="W26" s="17">
        <v>11732.73</v>
      </c>
      <c r="X26" s="17">
        <v>11732.73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0.81230965044997783</v>
      </c>
      <c r="D27" s="13">
        <f t="shared" si="1"/>
        <v>2265.2243915497529</v>
      </c>
      <c r="E27" s="13">
        <f t="shared" si="2"/>
        <v>2265.2243915497529</v>
      </c>
      <c r="F27" s="19">
        <v>0</v>
      </c>
      <c r="G27" s="13">
        <f t="shared" si="3"/>
        <v>12068.944391549754</v>
      </c>
      <c r="H27" s="14">
        <f t="shared" si="4"/>
        <v>2265.2243915497529</v>
      </c>
      <c r="I27" s="13">
        <v>18101.9375</v>
      </c>
      <c r="J27" s="13">
        <f t="shared" si="5"/>
        <v>66.672113919019736</v>
      </c>
      <c r="K27" s="13">
        <f t="shared" si="6"/>
        <v>54.158401552320022</v>
      </c>
      <c r="L27" s="13">
        <f t="shared" si="7"/>
        <v>12.513712366699714</v>
      </c>
      <c r="M27" s="13">
        <f t="shared" si="9"/>
        <v>52.650258870996758</v>
      </c>
      <c r="N27" s="18">
        <f t="shared" si="10"/>
        <v>0.49714571759858034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0.80746077862653931</v>
      </c>
      <c r="D28" s="13">
        <f t="shared" si="1"/>
        <v>1290.8432537138347</v>
      </c>
      <c r="E28" s="13">
        <f t="shared" si="2"/>
        <v>1290.8432537138347</v>
      </c>
      <c r="F28" s="19">
        <v>0</v>
      </c>
      <c r="G28" s="13">
        <f t="shared" si="3"/>
        <v>6704.3132537138354</v>
      </c>
      <c r="H28" s="14">
        <f t="shared" si="4"/>
        <v>1290.8432537138351</v>
      </c>
      <c r="I28" s="13">
        <v>18045.39916666667</v>
      </c>
      <c r="J28" s="13">
        <f t="shared" si="5"/>
        <v>37.152479653085173</v>
      </c>
      <c r="K28" s="13">
        <f t="shared" si="6"/>
        <v>29.999170148586806</v>
      </c>
      <c r="L28" s="13">
        <f t="shared" si="7"/>
        <v>7.1533095044983668</v>
      </c>
      <c r="M28" s="13">
        <f t="shared" si="9"/>
        <v>50.890275822681886</v>
      </c>
      <c r="N28" s="18">
        <f t="shared" si="10"/>
        <v>0.63523935576590673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0.75646288581580146</v>
      </c>
      <c r="D29" s="13">
        <f t="shared" si="1"/>
        <v>2458.7895647399655</v>
      </c>
      <c r="E29" s="13">
        <f t="shared" si="2"/>
        <v>2458.7895647399655</v>
      </c>
      <c r="F29" s="13">
        <f>ROUND(+I29*J29/100,0)-D29-B29</f>
        <v>4002.8404352600346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53.052141385333407</v>
      </c>
      <c r="N29" s="18">
        <f t="shared" si="10"/>
        <v>1.5639152597181023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0.59847241268080675</v>
      </c>
      <c r="D30" s="13">
        <f t="shared" si="1"/>
        <v>200.45771533869066</v>
      </c>
      <c r="E30" s="13">
        <f t="shared" si="2"/>
        <v>200.45771533869066</v>
      </c>
      <c r="F30" s="13">
        <f>ROUND(+I30*J30/100,0)-D30-B30</f>
        <v>13027.762284661309</v>
      </c>
      <c r="G30" s="13">
        <f t="shared" si="3"/>
        <v>13527</v>
      </c>
      <c r="H30" s="14">
        <f t="shared" si="4"/>
        <v>13228.22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56.137143449304915</v>
      </c>
      <c r="N30" s="18">
        <f t="shared" si="10"/>
        <v>1.9025399306901374</v>
      </c>
      <c r="O30" s="18">
        <f t="shared" si="11"/>
        <v>0.74513266101248676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7.7986349370244762E-2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57.176631890679587</v>
      </c>
      <c r="N31" s="18">
        <f t="shared" si="10"/>
        <v>1.2706338033745306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41562.835214043698</v>
      </c>
      <c r="I33" s="13"/>
      <c r="J33" s="22">
        <f>SUM(G20:G31)/SUM(I20:I31)</f>
        <v>0.57176631890679586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44680.047855096971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