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CE6BFF3A-FA90-4308-A0E3-2EEDC828504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<sst xmlns="http://schemas.openxmlformats.org/spreadsheetml/2006/main" count="137" uniqueCount="65">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</sst>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7.9601283162326564E-2</c:v>
                </c:pt>
                <c:pt idx="1">
                  <c:v>0.19634983180040549</c:v>
                </c:pt>
                <c:pt idx="2">
                  <c:v>0.38565970734575022</c:v>
                </c:pt>
                <c:pt idx="3">
                  <c:v>0.46124539601603343</c:v>
                </c:pt>
                <c:pt idx="4">
                  <c:v>0.5408382710843963</c:v>
                </c:pt>
                <c:pt idx="5">
                  <c:v>0.64550393279007967</c:v>
                </c:pt>
                <c:pt idx="6">
                  <c:v>0.71245430373842455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C-4B6E-A0C4-921943EB7DD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8.4693496322789996E-2</c:v>
                </c:pt>
                <c:pt idx="1">
                  <c:v>0.19950023578257201</c:v>
                </c:pt>
                <c:pt idx="2">
                  <c:v>0.40303937428847247</c:v>
                </c:pt>
                <c:pt idx="3">
                  <c:v>0.48640796338739478</c:v>
                </c:pt>
                <c:pt idx="4">
                  <c:v>0.58138275921821891</c:v>
                </c:pt>
                <c:pt idx="5">
                  <c:v>0.70136857459047697</c:v>
                </c:pt>
                <c:pt idx="6">
                  <c:v>0.78297823640948938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C-4B6E-A0C4-921943EB7DD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0.1529726019126787</c:v>
                </c:pt>
                <c:pt idx="1">
                  <c:v>0.33653972420789319</c:v>
                </c:pt>
                <c:pt idx="2">
                  <c:v>0.47021528230870491</c:v>
                </c:pt>
                <c:pt idx="3">
                  <c:v>0.57560564432158345</c:v>
                </c:pt>
                <c:pt idx="4">
                  <c:v>0.69393589668933842</c:v>
                </c:pt>
                <c:pt idx="5">
                  <c:v>0.73341448902174389</c:v>
                </c:pt>
                <c:pt idx="6">
                  <c:v>0.82537558092487939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C-4B6E-A0C4-921943EB7DD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0.29895588660854089</c:v>
                </c:pt>
                <c:pt idx="1">
                  <c:v>0.29895588660854089</c:v>
                </c:pt>
                <c:pt idx="2">
                  <c:v>0.43269930956499342</c:v>
                </c:pt>
                <c:pt idx="3">
                  <c:v>0.54818786477329917</c:v>
                </c:pt>
                <c:pt idx="4">
                  <c:v>0.64838233839312875</c:v>
                </c:pt>
                <c:pt idx="5">
                  <c:v>0.66489595379657285</c:v>
                </c:pt>
                <c:pt idx="6">
                  <c:v>0.81936403045038075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C-4B6E-A0C4-921943EB7DD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6.3327399437469539E-2</c:v>
                </c:pt>
                <c:pt idx="1">
                  <c:v>0.17007930134634669</c:v>
                </c:pt>
                <c:pt idx="2">
                  <c:v>0.3356026033465318</c:v>
                </c:pt>
                <c:pt idx="3">
                  <c:v>0.43377920027669209</c:v>
                </c:pt>
                <c:pt idx="4">
                  <c:v>0.50474843656211432</c:v>
                </c:pt>
                <c:pt idx="5">
                  <c:v>0.61744261092124975</c:v>
                </c:pt>
                <c:pt idx="6">
                  <c:v>0.69130748452385538</c:v>
                </c:pt>
                <c:pt idx="7">
                  <c:v>0.71929950449757196</c:v>
                </c:pt>
                <c:pt idx="8">
                  <c:v>0.79423300285482401</c:v>
                </c:pt>
                <c:pt idx="9">
                  <c:v>0.82696166714689334</c:v>
                </c:pt>
                <c:pt idx="10">
                  <c:v>0.8884208478577027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C-4B6E-A0C4-921943EB7DD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6.6923880872272717E-2</c:v>
                </c:pt>
                <c:pt idx="1">
                  <c:v>0.1686481797981273</c:v>
                </c:pt>
                <c:pt idx="2">
                  <c:v>0.33968210868662901</c:v>
                </c:pt>
                <c:pt idx="3">
                  <c:v>0.44653700569018911</c:v>
                </c:pt>
                <c:pt idx="4">
                  <c:v>0.52831261730097034</c:v>
                </c:pt>
                <c:pt idx="5">
                  <c:v>0.66292548819998398</c:v>
                </c:pt>
                <c:pt idx="6">
                  <c:v>0.76187007557322972</c:v>
                </c:pt>
                <c:pt idx="7">
                  <c:v>0.78244740433116833</c:v>
                </c:pt>
                <c:pt idx="8">
                  <c:v>0.8444807297757897</c:v>
                </c:pt>
                <c:pt idx="9">
                  <c:v>0.8571865879834184</c:v>
                </c:pt>
                <c:pt idx="10">
                  <c:v>0.88629007864567444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C-4B6E-A0C4-921943EB7DD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0.136429675181614</c:v>
                </c:pt>
                <c:pt idx="1">
                  <c:v>0.30014528539955071</c:v>
                </c:pt>
                <c:pt idx="2">
                  <c:v>0.41110132955872442</c:v>
                </c:pt>
                <c:pt idx="3">
                  <c:v>0.51138315724552597</c:v>
                </c:pt>
                <c:pt idx="4">
                  <c:v>0.59922447418296876</c:v>
                </c:pt>
                <c:pt idx="5">
                  <c:v>0.64886896940777516</c:v>
                </c:pt>
                <c:pt idx="6">
                  <c:v>0.77513210792555898</c:v>
                </c:pt>
                <c:pt idx="7">
                  <c:v>0.79810660719463378</c:v>
                </c:pt>
                <c:pt idx="8">
                  <c:v>0.90376567623105786</c:v>
                </c:pt>
                <c:pt idx="9">
                  <c:v>0.91071224279381446</c:v>
                </c:pt>
                <c:pt idx="10">
                  <c:v>0.94109362055850443</c:v>
                </c:pt>
                <c:pt idx="11">
                  <c:v>0.94617849119928821</c:v>
                </c:pt>
                <c:pt idx="12">
                  <c:v>0.94982528348002782</c:v>
                </c:pt>
                <c:pt idx="13">
                  <c:v>0.95114345655807886</c:v>
                </c:pt>
                <c:pt idx="14">
                  <c:v>0.95797028662305317</c:v>
                </c:pt>
                <c:pt idx="15">
                  <c:v>0.95797028662305317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C-4B6E-A0C4-921943EB7DD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0.27803444108539188</c:v>
                </c:pt>
                <c:pt idx="1">
                  <c:v>0.27803444108539188</c:v>
                </c:pt>
                <c:pt idx="2">
                  <c:v>0.38294095473566708</c:v>
                </c:pt>
                <c:pt idx="3">
                  <c:v>0.50337847493885868</c:v>
                </c:pt>
                <c:pt idx="4">
                  <c:v>0.58819958839030029</c:v>
                </c:pt>
                <c:pt idx="5">
                  <c:v>0.60725609879479059</c:v>
                </c:pt>
                <c:pt idx="6">
                  <c:v>0.7589763594502974</c:v>
                </c:pt>
                <c:pt idx="7">
                  <c:v>0.77561745175695929</c:v>
                </c:pt>
                <c:pt idx="8">
                  <c:v>0.91417747672381333</c:v>
                </c:pt>
                <c:pt idx="9">
                  <c:v>0.92823066519788289</c:v>
                </c:pt>
                <c:pt idx="10">
                  <c:v>0.96732112409486526</c:v>
                </c:pt>
                <c:pt idx="11">
                  <c:v>0.97777428768384178</c:v>
                </c:pt>
                <c:pt idx="12">
                  <c:v>0.97777428768384178</c:v>
                </c:pt>
                <c:pt idx="13">
                  <c:v>0.97777428768384178</c:v>
                </c:pt>
                <c:pt idx="14">
                  <c:v>0.99181023327731543</c:v>
                </c:pt>
                <c:pt idx="15">
                  <c:v>0.99181023327731543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2C-4B6E-A0C4-921943EB7DD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8.4693496322789996E-2</c:v>
                </c:pt>
                <c:pt idx="1">
                  <c:v>0.19950023578257201</c:v>
                </c:pt>
                <c:pt idx="2">
                  <c:v>0.40303937428847247</c:v>
                </c:pt>
                <c:pt idx="3">
                  <c:v>0.48640796338739478</c:v>
                </c:pt>
                <c:pt idx="4">
                  <c:v>0.58138275921821891</c:v>
                </c:pt>
                <c:pt idx="5">
                  <c:v>0.70136857459047697</c:v>
                </c:pt>
                <c:pt idx="6">
                  <c:v>0.78297823640948938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2C-4B6E-A0C4-921943EB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1.9641458503401359</c:v>
                </c:pt>
                <c:pt idx="2">
                  <c:v>1.1959906291235121</c:v>
                </c:pt>
                <c:pt idx="3">
                  <c:v>1.1725608011610289</c:v>
                </c:pt>
                <c:pt idx="4">
                  <c:v>1.1935248803599381</c:v>
                </c:pt>
                <c:pt idx="5">
                  <c:v>1.1037179907780941</c:v>
                </c:pt>
                <c:pt idx="6">
                  <c:v>1.032456770709957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F-416B-8FB8-98618E6AC43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2.0202451025056951</c:v>
                </c:pt>
                <c:pt idx="2">
                  <c:v>1.2068497383068379</c:v>
                </c:pt>
                <c:pt idx="3">
                  <c:v>1.195257485443721</c:v>
                </c:pt>
                <c:pt idx="4">
                  <c:v>1.2063800714242059</c:v>
                </c:pt>
                <c:pt idx="5">
                  <c:v>1.1163577393906809</c:v>
                </c:pt>
                <c:pt idx="6">
                  <c:v>1.0199909983390341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F-416B-8FB8-98618E6AC43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1.397205882352941</c:v>
                </c:pt>
                <c:pt idx="2">
                  <c:v>1.2241321496303219</c:v>
                </c:pt>
                <c:pt idx="3">
                  <c:v>1.205575212013809</c:v>
                </c:pt>
                <c:pt idx="4">
                  <c:v>1.0568908346156349</c:v>
                </c:pt>
                <c:pt idx="5">
                  <c:v>1.125387612706966</c:v>
                </c:pt>
                <c:pt idx="6">
                  <c:v>1.0234132215867091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FF-416B-8FB8-98618E6AC43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1.0254689469863869</c:v>
                </c:pt>
                <c:pt idx="5">
                  <c:v>1.2323191707992669</c:v>
                </c:pt>
                <c:pt idx="6">
                  <c:v>1.014862429635685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FF-416B-8FB8-98618E6AC43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1.973212499639307</c:v>
                </c:pt>
                <c:pt idx="2">
                  <c:v>1.292538245982515</c:v>
                </c:pt>
                <c:pt idx="3">
                  <c:v>1.163606821719791</c:v>
                </c:pt>
                <c:pt idx="4">
                  <c:v>1.2232680008415779</c:v>
                </c:pt>
                <c:pt idx="5">
                  <c:v>1.1196303466850079</c:v>
                </c:pt>
                <c:pt idx="6">
                  <c:v>1.040491417495641</c:v>
                </c:pt>
                <c:pt idx="7">
                  <c:v>1.104175656856031</c:v>
                </c:pt>
                <c:pt idx="8">
                  <c:v>1.0412078875776101</c:v>
                </c:pt>
                <c:pt idx="9">
                  <c:v>1.074319261886528</c:v>
                </c:pt>
                <c:pt idx="10">
                  <c:v>1.0297067633492809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FF-416B-8FB8-98618E6AC43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2.0141463079721951</c:v>
                </c:pt>
                <c:pt idx="2">
                  <c:v>1.314573226764022</c:v>
                </c:pt>
                <c:pt idx="3">
                  <c:v>1.183132888358009</c:v>
                </c:pt>
                <c:pt idx="4">
                  <c:v>1.254797758922966</c:v>
                </c:pt>
                <c:pt idx="5">
                  <c:v>1.1492544624312251</c:v>
                </c:pt>
                <c:pt idx="6">
                  <c:v>1.0270089736001979</c:v>
                </c:pt>
                <c:pt idx="7">
                  <c:v>1.079281144139838</c:v>
                </c:pt>
                <c:pt idx="8">
                  <c:v>1.0150457645268021</c:v>
                </c:pt>
                <c:pt idx="9">
                  <c:v>1.033952340214193</c:v>
                </c:pt>
                <c:pt idx="10">
                  <c:v>1.032182326961721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FF-416B-8FB8-98618E6AC43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1.3696744528619531</c:v>
                </c:pt>
                <c:pt idx="2">
                  <c:v>1.243934573975823</c:v>
                </c:pt>
                <c:pt idx="3">
                  <c:v>1.17177201809028</c:v>
                </c:pt>
                <c:pt idx="4">
                  <c:v>1.0828479098629871</c:v>
                </c:pt>
                <c:pt idx="5">
                  <c:v>1.194589577358006</c:v>
                </c:pt>
                <c:pt idx="6">
                  <c:v>1.0296394627885559</c:v>
                </c:pt>
                <c:pt idx="7">
                  <c:v>1.1323871624215951</c:v>
                </c:pt>
                <c:pt idx="8">
                  <c:v>1.007686247381872</c:v>
                </c:pt>
                <c:pt idx="9">
                  <c:v>1.03336001904563</c:v>
                </c:pt>
                <c:pt idx="10">
                  <c:v>1.005403150685227</c:v>
                </c:pt>
                <c:pt idx="11">
                  <c:v>1.0038542329112949</c:v>
                </c:pt>
                <c:pt idx="12">
                  <c:v>1.0013878058427981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FF-416B-8FB8-98618E6AC43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1.3773148148148151</c:v>
                </c:pt>
                <c:pt idx="2">
                  <c:v>1.314506763285024</c:v>
                </c:pt>
                <c:pt idx="3">
                  <c:v>1.168503656144106</c:v>
                </c:pt>
                <c:pt idx="4">
                  <c:v>1.0323980342397741</c:v>
                </c:pt>
                <c:pt idx="5">
                  <c:v>1.2498455939044879</c:v>
                </c:pt>
                <c:pt idx="6">
                  <c:v>1.021925705721209</c:v>
                </c:pt>
                <c:pt idx="7">
                  <c:v>1.1786448005430801</c:v>
                </c:pt>
                <c:pt idx="8">
                  <c:v>1.0153724947637439</c:v>
                </c:pt>
                <c:pt idx="9">
                  <c:v>1.0421128716843771</c:v>
                </c:pt>
                <c:pt idx="10">
                  <c:v>1.0108063013704549</c:v>
                </c:pt>
                <c:pt idx="11">
                  <c:v>1</c:v>
                </c:pt>
                <c:pt idx="12">
                  <c:v>1</c:v>
                </c:pt>
                <c:pt idx="13">
                  <c:v>1.014354995595887</c:v>
                </c:pt>
                <c:pt idx="14">
                  <c:v>1</c:v>
                </c:pt>
                <c:pt idx="15">
                  <c:v>1.008257392843813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FF-416B-8FB8-98618E6AC43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2.0202451025056951</c:v>
                </c:pt>
                <c:pt idx="2">
                  <c:v>1.2068497383068379</c:v>
                </c:pt>
                <c:pt idx="3">
                  <c:v>1.195257485443721</c:v>
                </c:pt>
                <c:pt idx="4">
                  <c:v>1.2063800714242059</c:v>
                </c:pt>
                <c:pt idx="5">
                  <c:v>1.1163577393906809</c:v>
                </c:pt>
                <c:pt idx="6">
                  <c:v>1.0199909983390341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FF-416B-8FB8-98618E6A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0.4545454545454547</v>
      </c>
      <c r="D7" s="4">
        <f t="shared" ref="D7:D29" si="2">+G7/G8</f>
        <v>0.39682539682539669</v>
      </c>
      <c r="E7" s="5">
        <v>0.27803444108539188</v>
      </c>
      <c r="F7" s="5">
        <v>0.136429675181614</v>
      </c>
      <c r="G7" s="5">
        <v>6.6923880872272717E-2</v>
      </c>
      <c r="H7" s="4">
        <f t="shared" ref="H7:H29" si="3">+I7/I8</f>
        <v>0.42452830188679241</v>
      </c>
      <c r="I7" s="5">
        <v>8.4693496322789996E-2</v>
      </c>
      <c r="J7" s="5">
        <f t="shared" ref="J7:J30" si="4">I7</f>
        <v>8.4693496322789996E-2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0.7260504201680672</v>
      </c>
      <c r="C8" s="4">
        <f t="shared" si="1"/>
        <v>0.7301004979033423</v>
      </c>
      <c r="D8" s="4">
        <f t="shared" si="2"/>
        <v>0.49648826207008834</v>
      </c>
      <c r="E8" s="5">
        <v>0.27803444108539188</v>
      </c>
      <c r="F8" s="5">
        <v>0.30014528539955071</v>
      </c>
      <c r="G8" s="5">
        <v>0.1686481797981273</v>
      </c>
      <c r="H8" s="4">
        <f t="shared" si="3"/>
        <v>0.49498944398365696</v>
      </c>
      <c r="I8" s="5">
        <v>0.19950023578257201</v>
      </c>
      <c r="J8" s="5">
        <f t="shared" si="4"/>
        <v>0.19950023578257201</v>
      </c>
    </row>
    <row r="9" spans="1:10" ht="15.5" customHeight="1" x14ac:dyDescent="0.35">
      <c r="A9" s="3">
        <f t="shared" si="5"/>
        <v>2</v>
      </c>
      <c r="B9" s="4">
        <f t="shared" si="0"/>
        <v>0.76074161649875838</v>
      </c>
      <c r="C9" s="4">
        <f t="shared" si="1"/>
        <v>0.80390080066979186</v>
      </c>
      <c r="D9" s="4">
        <f t="shared" si="2"/>
        <v>0.76070315418002132</v>
      </c>
      <c r="E9" s="5">
        <v>0.38294095473566708</v>
      </c>
      <c r="F9" s="5">
        <v>0.41110132955872442</v>
      </c>
      <c r="G9" s="5">
        <v>0.33968210868662901</v>
      </c>
      <c r="H9" s="4">
        <f t="shared" si="3"/>
        <v>0.82860356866212692</v>
      </c>
      <c r="I9" s="5">
        <v>0.40303937428847247</v>
      </c>
      <c r="J9" s="5">
        <f t="shared" si="4"/>
        <v>0.40303937428847247</v>
      </c>
    </row>
    <row r="10" spans="1:10" ht="15.5" customHeight="1" x14ac:dyDescent="0.35">
      <c r="A10" s="3">
        <f t="shared" si="5"/>
        <v>3</v>
      </c>
      <c r="B10" s="4">
        <f t="shared" si="0"/>
        <v>0.85579535394853334</v>
      </c>
      <c r="C10" s="4">
        <f t="shared" si="1"/>
        <v>0.85340832906197173</v>
      </c>
      <c r="D10" s="4">
        <f t="shared" si="2"/>
        <v>0.84521359336721058</v>
      </c>
      <c r="E10" s="5">
        <v>0.50337847493885868</v>
      </c>
      <c r="F10" s="5">
        <v>0.51138315724552597</v>
      </c>
      <c r="G10" s="5">
        <v>0.44653700569018911</v>
      </c>
      <c r="H10" s="4">
        <f t="shared" si="3"/>
        <v>0.83663981374587715</v>
      </c>
      <c r="I10" s="5">
        <v>0.48640796338739478</v>
      </c>
      <c r="J10" s="5">
        <f t="shared" si="4"/>
        <v>0.48640796338739478</v>
      </c>
    </row>
    <row r="11" spans="1:10" ht="15.5" customHeight="1" x14ac:dyDescent="0.35">
      <c r="A11" s="3">
        <f t="shared" si="5"/>
        <v>4</v>
      </c>
      <c r="B11" s="4">
        <f t="shared" si="0"/>
        <v>0.96861865950410153</v>
      </c>
      <c r="C11" s="4">
        <f t="shared" si="1"/>
        <v>0.92349072375873187</v>
      </c>
      <c r="D11" s="4">
        <f t="shared" si="2"/>
        <v>0.79694117469442494</v>
      </c>
      <c r="E11" s="5">
        <v>0.58819958839030029</v>
      </c>
      <c r="F11" s="5">
        <v>0.59922447418296876</v>
      </c>
      <c r="G11" s="5">
        <v>0.52831261730097034</v>
      </c>
      <c r="H11" s="4">
        <f t="shared" si="3"/>
        <v>0.82892615991197394</v>
      </c>
      <c r="I11" s="5">
        <v>0.58138275921821891</v>
      </c>
      <c r="J11" s="5">
        <f t="shared" si="4"/>
        <v>0.58138275921821891</v>
      </c>
    </row>
    <row r="12" spans="1:10" ht="15.5" customHeight="1" x14ac:dyDescent="0.35">
      <c r="A12" s="3">
        <f t="shared" si="5"/>
        <v>5</v>
      </c>
      <c r="B12" s="4">
        <f t="shared" si="0"/>
        <v>0.80009883210935184</v>
      </c>
      <c r="C12" s="4">
        <f t="shared" si="1"/>
        <v>0.83710758820751918</v>
      </c>
      <c r="D12" s="4">
        <f t="shared" si="2"/>
        <v>0.87012931660454051</v>
      </c>
      <c r="E12" s="5">
        <v>0.60725609879479059</v>
      </c>
      <c r="F12" s="5">
        <v>0.64886896940777516</v>
      </c>
      <c r="G12" s="5">
        <v>0.66292548819998398</v>
      </c>
      <c r="H12" s="4">
        <f t="shared" si="3"/>
        <v>0.89577020404392005</v>
      </c>
      <c r="I12" s="5">
        <v>0.70136857459047697</v>
      </c>
      <c r="J12" s="5">
        <f t="shared" si="4"/>
        <v>0.70136857459047697</v>
      </c>
    </row>
    <row r="13" spans="1:10" ht="15.5" customHeight="1" x14ac:dyDescent="0.35">
      <c r="A13" s="3">
        <f t="shared" si="5"/>
        <v>6</v>
      </c>
      <c r="B13" s="4">
        <f t="shared" si="0"/>
        <v>0.97854471651074149</v>
      </c>
      <c r="C13" s="4">
        <f t="shared" si="1"/>
        <v>0.97121374630661084</v>
      </c>
      <c r="D13" s="4">
        <f t="shared" si="2"/>
        <v>0.9737013265760297</v>
      </c>
      <c r="E13" s="5">
        <v>0.7589763594502974</v>
      </c>
      <c r="F13" s="5">
        <v>0.77513210792555898</v>
      </c>
      <c r="G13" s="5">
        <v>0.76187007557322972</v>
      </c>
      <c r="H13" s="4">
        <f t="shared" si="3"/>
        <v>0.98040080905460225</v>
      </c>
      <c r="I13" s="5">
        <v>0.78297823640948938</v>
      </c>
      <c r="J13" s="5">
        <f t="shared" si="4"/>
        <v>0.78297823640948938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0.94648019986064991</v>
      </c>
      <c r="I14" s="5">
        <v>0.79863075303305098</v>
      </c>
      <c r="J14" s="5">
        <f t="shared" si="4"/>
        <v>0.79863075303305098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0.98235884272347918</v>
      </c>
      <c r="I15" s="5">
        <v>0.84379023792640695</v>
      </c>
      <c r="J15" s="5">
        <f t="shared" si="4"/>
        <v>0.84379023792640695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0.96699594293285862</v>
      </c>
      <c r="I16" s="5">
        <v>0.85894298623819954</v>
      </c>
      <c r="J16" s="5">
        <f t="shared" si="4"/>
        <v>0.85894298623819954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0.96833307524789658</v>
      </c>
      <c r="I17" s="5">
        <v>0.88825914163927211</v>
      </c>
      <c r="J17" s="5">
        <f t="shared" si="4"/>
        <v>0.88825914163927211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0.95798282353662056</v>
      </c>
      <c r="I18" s="5">
        <v>0.91730744755555804</v>
      </c>
      <c r="J18" s="5">
        <f t="shared" si="4"/>
        <v>0.91730744755555804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0.99463906268797975</v>
      </c>
      <c r="I19" s="5">
        <v>0.95754059991295071</v>
      </c>
      <c r="J19" s="5">
        <f t="shared" si="4"/>
        <v>0.95754059991295071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0.99442980783616852</v>
      </c>
      <c r="I20" s="5">
        <v>0.96270158274824669</v>
      </c>
      <c r="J20" s="5">
        <f t="shared" si="4"/>
        <v>0.96270158274824669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0.99278175776950528</v>
      </c>
      <c r="I21" s="5">
        <v>0.9680940526541929</v>
      </c>
      <c r="J21" s="5">
        <f t="shared" si="4"/>
        <v>0.9680940526541929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0.99602269081405981</v>
      </c>
      <c r="I22" s="5">
        <v>0.97513279739267311</v>
      </c>
      <c r="J22" s="5">
        <f t="shared" si="4"/>
        <v>0.97513279739267311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0.97902668923705627</v>
      </c>
      <c r="I23" s="5">
        <v>0.97902668923705627</v>
      </c>
      <c r="J23" s="5">
        <f t="shared" si="4"/>
        <v>0.97902668923705627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1.563375</v>
      </c>
      <c r="D54" s="4">
        <v>1.271847765251459</v>
      </c>
      <c r="E54" s="4">
        <v>1.056578864650783</v>
      </c>
      <c r="F54" s="4">
        <v>1.023799607306479</v>
      </c>
      <c r="G54" s="4">
        <v>1.162724472598361</v>
      </c>
      <c r="H54" s="4">
        <v>1.059979007347428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7.9601283162326564E-2</v>
      </c>
      <c r="C2" s="32">
        <v>8.4693496322789996E-2</v>
      </c>
      <c r="D2" s="32">
        <v>0.1529726019126787</v>
      </c>
      <c r="E2" s="32">
        <v>0.29895588660854089</v>
      </c>
      <c r="F2" s="32">
        <v>6.3327399437469539E-2</v>
      </c>
      <c r="G2" s="32">
        <v>6.6923880872272717E-2</v>
      </c>
      <c r="H2" s="32">
        <v>0.136429675181614</v>
      </c>
      <c r="I2" s="32">
        <v>0.27803444108539188</v>
      </c>
      <c r="J2" s="32">
        <v>8.4693496322789996E-2</v>
      </c>
      <c r="M2" s="31">
        <v>1</v>
      </c>
      <c r="N2" s="17">
        <v>2.4666666666666668</v>
      </c>
      <c r="O2" s="17">
        <v>2.3555555555555561</v>
      </c>
      <c r="P2" s="17">
        <v>2.2000000000000002</v>
      </c>
      <c r="Q2" s="17"/>
      <c r="R2" s="17">
        <v>2.6857142857142851</v>
      </c>
      <c r="S2" s="17">
        <v>2.52</v>
      </c>
      <c r="T2" s="17">
        <v>2.2000000000000002</v>
      </c>
      <c r="U2" s="17"/>
      <c r="V2" s="17">
        <v>2.3555555555555561</v>
      </c>
    </row>
    <row r="3" spans="1:27" x14ac:dyDescent="0.35">
      <c r="A3">
        <f t="shared" ref="A3:A24" si="0">+A2+1</f>
        <v>2</v>
      </c>
      <c r="B3" s="32">
        <v>0.19634983180040549</v>
      </c>
      <c r="C3" s="32">
        <v>0.19950023578257201</v>
      </c>
      <c r="D3" s="32">
        <v>0.33653972420789319</v>
      </c>
      <c r="E3" s="32">
        <v>0.29895588660854089</v>
      </c>
      <c r="F3" s="32">
        <v>0.17007930134634669</v>
      </c>
      <c r="G3" s="32">
        <v>0.1686481797981273</v>
      </c>
      <c r="H3" s="32">
        <v>0.30014528539955071</v>
      </c>
      <c r="I3" s="32">
        <v>0.27803444108539188</v>
      </c>
      <c r="J3" s="32">
        <v>0.19950023578257201</v>
      </c>
      <c r="M3">
        <f t="shared" ref="M3:M24" si="1">+M2+1</f>
        <v>2</v>
      </c>
      <c r="N3" s="17">
        <v>1.9641458503401359</v>
      </c>
      <c r="O3" s="17">
        <v>2.0202451025056951</v>
      </c>
      <c r="P3" s="17">
        <v>1.397205882352941</v>
      </c>
      <c r="Q3" s="17">
        <v>1.4473684210526321</v>
      </c>
      <c r="R3" s="17">
        <v>1.973212499639307</v>
      </c>
      <c r="S3" s="17">
        <v>2.0141463079721951</v>
      </c>
      <c r="T3" s="17">
        <v>1.3696744528619531</v>
      </c>
      <c r="U3" s="17">
        <v>1.3773148148148151</v>
      </c>
      <c r="V3" s="17">
        <v>2.0202451025056951</v>
      </c>
    </row>
    <row r="4" spans="1:27" x14ac:dyDescent="0.35">
      <c r="A4">
        <f t="shared" si="0"/>
        <v>3</v>
      </c>
      <c r="B4" s="32">
        <v>0.38565970734575022</v>
      </c>
      <c r="C4" s="32">
        <v>0.40303937428847247</v>
      </c>
      <c r="D4" s="32">
        <v>0.47021528230870491</v>
      </c>
      <c r="E4" s="32">
        <v>0.43269930956499342</v>
      </c>
      <c r="F4" s="32">
        <v>0.3356026033465318</v>
      </c>
      <c r="G4" s="32">
        <v>0.33968210868662901</v>
      </c>
      <c r="H4" s="32">
        <v>0.41110132955872442</v>
      </c>
      <c r="I4" s="32">
        <v>0.38294095473566708</v>
      </c>
      <c r="J4" s="32">
        <v>0.40303937428847247</v>
      </c>
      <c r="M4">
        <f t="shared" si="1"/>
        <v>3</v>
      </c>
      <c r="N4" s="17">
        <v>1.1959906291235121</v>
      </c>
      <c r="O4" s="17">
        <v>1.2068497383068379</v>
      </c>
      <c r="P4" s="17">
        <v>1.2241321496303219</v>
      </c>
      <c r="Q4" s="17">
        <v>1.266902564102564</v>
      </c>
      <c r="R4" s="17">
        <v>1.292538245982515</v>
      </c>
      <c r="S4" s="17">
        <v>1.314573226764022</v>
      </c>
      <c r="T4" s="17">
        <v>1.243934573975823</v>
      </c>
      <c r="U4" s="17">
        <v>1.314506763285024</v>
      </c>
      <c r="V4" s="17">
        <v>1.2068497383068379</v>
      </c>
    </row>
    <row r="5" spans="1:27" x14ac:dyDescent="0.35">
      <c r="A5">
        <f t="shared" si="0"/>
        <v>4</v>
      </c>
      <c r="B5" s="32">
        <v>0.46124539601603343</v>
      </c>
      <c r="C5" s="32">
        <v>0.48640796338739478</v>
      </c>
      <c r="D5" s="32">
        <v>0.57560564432158345</v>
      </c>
      <c r="E5" s="32">
        <v>0.54818786477329917</v>
      </c>
      <c r="F5" s="32">
        <v>0.43377920027669209</v>
      </c>
      <c r="G5" s="32">
        <v>0.44653700569018911</v>
      </c>
      <c r="H5" s="32">
        <v>0.51138315724552597</v>
      </c>
      <c r="I5" s="32">
        <v>0.50337847493885868</v>
      </c>
      <c r="J5" s="32">
        <v>0.48640796338739478</v>
      </c>
      <c r="M5">
        <f t="shared" si="1"/>
        <v>4</v>
      </c>
      <c r="N5" s="17">
        <v>1.1725608011610289</v>
      </c>
      <c r="O5" s="17">
        <v>1.195257485443721</v>
      </c>
      <c r="P5" s="17">
        <v>1.205575212013809</v>
      </c>
      <c r="Q5" s="17">
        <v>1.1827739723156121</v>
      </c>
      <c r="R5" s="17">
        <v>1.163606821719791</v>
      </c>
      <c r="S5" s="17">
        <v>1.183132888358009</v>
      </c>
      <c r="T5" s="17">
        <v>1.17177201809028</v>
      </c>
      <c r="U5" s="17">
        <v>1.168503656144106</v>
      </c>
      <c r="V5" s="17">
        <v>1.195257485443721</v>
      </c>
    </row>
    <row r="6" spans="1:27" x14ac:dyDescent="0.35">
      <c r="A6">
        <f t="shared" si="0"/>
        <v>5</v>
      </c>
      <c r="B6" s="32">
        <v>0.5408382710843963</v>
      </c>
      <c r="C6" s="32">
        <v>0.58138275921821891</v>
      </c>
      <c r="D6" s="32">
        <v>0.69393589668933842</v>
      </c>
      <c r="E6" s="32">
        <v>0.64838233839312875</v>
      </c>
      <c r="F6" s="32">
        <v>0.50474843656211432</v>
      </c>
      <c r="G6" s="32">
        <v>0.52831261730097034</v>
      </c>
      <c r="H6" s="32">
        <v>0.59922447418296876</v>
      </c>
      <c r="I6" s="32">
        <v>0.58819958839030029</v>
      </c>
      <c r="J6" s="32">
        <v>0.58138275921821891</v>
      </c>
      <c r="M6">
        <f t="shared" si="1"/>
        <v>5</v>
      </c>
      <c r="N6" s="17">
        <v>1.1935248803599381</v>
      </c>
      <c r="O6" s="17">
        <v>1.2063800714242059</v>
      </c>
      <c r="P6" s="17">
        <v>1.0568908346156349</v>
      </c>
      <c r="Q6" s="17">
        <v>1.0254689469863869</v>
      </c>
      <c r="R6" s="17">
        <v>1.2232680008415779</v>
      </c>
      <c r="S6" s="17">
        <v>1.254797758922966</v>
      </c>
      <c r="T6" s="17">
        <v>1.0828479098629871</v>
      </c>
      <c r="U6" s="17">
        <v>1.0323980342397741</v>
      </c>
      <c r="V6" s="17">
        <v>1.2063800714242059</v>
      </c>
    </row>
    <row r="7" spans="1:27" x14ac:dyDescent="0.35">
      <c r="A7">
        <f t="shared" si="0"/>
        <v>6</v>
      </c>
      <c r="B7" s="32">
        <v>0.64550393279007967</v>
      </c>
      <c r="C7" s="32">
        <v>0.70136857459047697</v>
      </c>
      <c r="D7" s="32">
        <v>0.73341448902174389</v>
      </c>
      <c r="E7" s="32">
        <v>0.66489595379657285</v>
      </c>
      <c r="F7" s="32">
        <v>0.61744261092124975</v>
      </c>
      <c r="G7" s="32">
        <v>0.66292548819998398</v>
      </c>
      <c r="H7" s="32">
        <v>0.64886896940777516</v>
      </c>
      <c r="I7" s="32">
        <v>0.60725609879479059</v>
      </c>
      <c r="J7" s="32">
        <v>0.70136857459047697</v>
      </c>
      <c r="M7">
        <f t="shared" si="1"/>
        <v>6</v>
      </c>
      <c r="N7" s="17">
        <v>1.1037179907780941</v>
      </c>
      <c r="O7" s="17">
        <v>1.1163577393906809</v>
      </c>
      <c r="P7" s="17">
        <v>1.125387612706966</v>
      </c>
      <c r="Q7" s="17">
        <v>1.2323191707992669</v>
      </c>
      <c r="R7" s="17">
        <v>1.1196303466850079</v>
      </c>
      <c r="S7" s="17">
        <v>1.1492544624312251</v>
      </c>
      <c r="T7" s="17">
        <v>1.194589577358006</v>
      </c>
      <c r="U7" s="17">
        <v>1.2498455939044879</v>
      </c>
      <c r="V7" s="17">
        <v>1.1163577393906809</v>
      </c>
    </row>
    <row r="8" spans="1:27" x14ac:dyDescent="0.35">
      <c r="A8">
        <f t="shared" si="0"/>
        <v>7</v>
      </c>
      <c r="B8" s="32">
        <v>0.71245430373842455</v>
      </c>
      <c r="C8" s="32">
        <v>0.78297823640948938</v>
      </c>
      <c r="D8" s="32">
        <v>0.82537558092487939</v>
      </c>
      <c r="E8" s="32">
        <v>0.81936403045038075</v>
      </c>
      <c r="F8" s="32">
        <v>0.69130748452385538</v>
      </c>
      <c r="G8" s="32">
        <v>0.76187007557322972</v>
      </c>
      <c r="H8" s="32">
        <v>0.77513210792555898</v>
      </c>
      <c r="I8" s="32">
        <v>0.7589763594502974</v>
      </c>
      <c r="J8" s="32">
        <v>0.78297823640948938</v>
      </c>
      <c r="M8">
        <f t="shared" si="1"/>
        <v>7</v>
      </c>
      <c r="N8" s="17">
        <v>1.032456770709957</v>
      </c>
      <c r="O8" s="17">
        <v>1.0199909983390341</v>
      </c>
      <c r="P8" s="17">
        <v>1.0234132215867091</v>
      </c>
      <c r="Q8" s="17">
        <v>1.014862429635685</v>
      </c>
      <c r="R8" s="17">
        <v>1.040491417495641</v>
      </c>
      <c r="S8" s="17">
        <v>1.0270089736001979</v>
      </c>
      <c r="T8" s="17">
        <v>1.0296394627885559</v>
      </c>
      <c r="U8" s="17">
        <v>1.021925705721209</v>
      </c>
      <c r="V8" s="17">
        <v>1.0199909983390341</v>
      </c>
    </row>
    <row r="9" spans="1:27" x14ac:dyDescent="0.35">
      <c r="A9">
        <f t="shared" si="0"/>
        <v>8</v>
      </c>
      <c r="B9" s="32">
        <v>0.73557826971618478</v>
      </c>
      <c r="C9" s="32">
        <v>0.79863075303305098</v>
      </c>
      <c r="D9" s="32">
        <v>0.84470028229333249</v>
      </c>
      <c r="E9" s="32">
        <v>0.83154177069896063</v>
      </c>
      <c r="F9" s="32">
        <v>0.71929950449757196</v>
      </c>
      <c r="G9" s="32">
        <v>0.78244740433116833</v>
      </c>
      <c r="H9" s="32">
        <v>0.79810660719463378</v>
      </c>
      <c r="I9" s="32">
        <v>0.77561745175695929</v>
      </c>
      <c r="J9" s="32">
        <v>0.79863075303305098</v>
      </c>
      <c r="M9">
        <f t="shared" si="1"/>
        <v>8</v>
      </c>
      <c r="N9" s="17">
        <v>1.072854962233861</v>
      </c>
      <c r="O9" s="17">
        <v>1.056546138151891</v>
      </c>
      <c r="P9" s="17">
        <v>1.078894456814451</v>
      </c>
      <c r="Q9" s="17">
        <v>1.0840795392441249</v>
      </c>
      <c r="R9" s="17">
        <v>1.104175656856031</v>
      </c>
      <c r="S9" s="17">
        <v>1.079281144139838</v>
      </c>
      <c r="T9" s="17">
        <v>1.1323871624215951</v>
      </c>
      <c r="U9" s="17">
        <v>1.1786448005430801</v>
      </c>
      <c r="V9" s="17">
        <v>1.056546138151891</v>
      </c>
    </row>
    <row r="10" spans="1:27" x14ac:dyDescent="0.35">
      <c r="A10">
        <f t="shared" si="0"/>
        <v>9</v>
      </c>
      <c r="B10" s="32">
        <v>0.78916879677640595</v>
      </c>
      <c r="C10" s="32">
        <v>0.84379023792640695</v>
      </c>
      <c r="D10" s="32">
        <v>0.91134245223587795</v>
      </c>
      <c r="E10" s="32">
        <v>0.90145741964157311</v>
      </c>
      <c r="F10" s="32">
        <v>0.79423300285482401</v>
      </c>
      <c r="G10" s="32">
        <v>0.8444807297757897</v>
      </c>
      <c r="H10" s="32">
        <v>0.90376567623105786</v>
      </c>
      <c r="I10" s="32">
        <v>0.91417747672381333</v>
      </c>
      <c r="J10" s="32">
        <v>0.84379023792640695</v>
      </c>
      <c r="M10">
        <f t="shared" si="1"/>
        <v>9</v>
      </c>
      <c r="N10" s="17">
        <v>1.0425601918370251</v>
      </c>
      <c r="O10" s="17">
        <v>1.017957956409913</v>
      </c>
      <c r="P10" s="17">
        <v>1.015214381089437</v>
      </c>
      <c r="Q10" s="17">
        <v>1.026366527693094</v>
      </c>
      <c r="R10" s="17">
        <v>1.0412078875776101</v>
      </c>
      <c r="S10" s="17">
        <v>1.0150457645268021</v>
      </c>
      <c r="T10" s="17">
        <v>1.007686247381872</v>
      </c>
      <c r="U10" s="17">
        <v>1.0153724947637439</v>
      </c>
      <c r="V10" s="17">
        <v>1.017957956409913</v>
      </c>
    </row>
    <row r="11" spans="1:27" x14ac:dyDescent="0.35">
      <c r="A11">
        <f t="shared" si="0"/>
        <v>10</v>
      </c>
      <c r="B11" s="32">
        <v>0.82275597215900365</v>
      </c>
      <c r="C11" s="32">
        <v>0.85894298623819954</v>
      </c>
      <c r="D11" s="32">
        <v>0.92520796360717683</v>
      </c>
      <c r="E11" s="32">
        <v>0.92522572166069728</v>
      </c>
      <c r="F11" s="32">
        <v>0.82696166714689334</v>
      </c>
      <c r="G11" s="32">
        <v>0.8571865879834184</v>
      </c>
      <c r="H11" s="32">
        <v>0.91071224279381446</v>
      </c>
      <c r="I11" s="32">
        <v>0.92823066519788289</v>
      </c>
      <c r="J11" s="32">
        <v>0.85894298623819954</v>
      </c>
      <c r="M11">
        <f t="shared" si="1"/>
        <v>10</v>
      </c>
      <c r="N11" s="17">
        <v>1.083260031058833</v>
      </c>
      <c r="O11" s="17">
        <v>1.0341305021063909</v>
      </c>
      <c r="P11" s="17">
        <v>1.02568312441279</v>
      </c>
      <c r="Q11" s="17">
        <v>1.031704162122403</v>
      </c>
      <c r="R11" s="17">
        <v>1.074319261886528</v>
      </c>
      <c r="S11" s="17">
        <v>1.033952340214193</v>
      </c>
      <c r="T11" s="17">
        <v>1.03336001904563</v>
      </c>
      <c r="U11" s="17">
        <v>1.0421128716843771</v>
      </c>
      <c r="V11" s="17">
        <v>1.0341305021063909</v>
      </c>
    </row>
    <row r="12" spans="1:27" x14ac:dyDescent="0.35">
      <c r="A12">
        <f t="shared" si="0"/>
        <v>11</v>
      </c>
      <c r="B12" s="32">
        <v>0.89125865995480269</v>
      </c>
      <c r="C12" s="32">
        <v>0.88825914163927211</v>
      </c>
      <c r="D12" s="32">
        <v>0.94897019484420442</v>
      </c>
      <c r="E12" s="32">
        <v>0.95455922794004588</v>
      </c>
      <c r="F12" s="32">
        <v>0.8884208478577027</v>
      </c>
      <c r="G12" s="32">
        <v>0.88629007864567444</v>
      </c>
      <c r="H12" s="32">
        <v>0.94109362055850443</v>
      </c>
      <c r="I12" s="32">
        <v>0.96732112409486526</v>
      </c>
      <c r="J12" s="32">
        <v>0.88825914163927211</v>
      </c>
      <c r="M12">
        <f t="shared" si="1"/>
        <v>11</v>
      </c>
      <c r="N12" s="17">
        <v>1.029226967177044</v>
      </c>
      <c r="O12" s="17">
        <v>1.032702512762973</v>
      </c>
      <c r="P12" s="17">
        <v>1.007319413342747</v>
      </c>
      <c r="Q12" s="17">
        <v>1.0166888787696</v>
      </c>
      <c r="R12" s="17">
        <v>1.0297067633492809</v>
      </c>
      <c r="S12" s="17">
        <v>1.032182326961721</v>
      </c>
      <c r="T12" s="17">
        <v>1.005403150685227</v>
      </c>
      <c r="U12" s="17">
        <v>1.0108063013704549</v>
      </c>
      <c r="V12" s="17">
        <v>1.032702512762973</v>
      </c>
    </row>
    <row r="13" spans="1:27" x14ac:dyDescent="0.35">
      <c r="A13">
        <f t="shared" si="0"/>
        <v>12</v>
      </c>
      <c r="B13" s="32">
        <v>0.91730744755555804</v>
      </c>
      <c r="C13" s="32">
        <v>0.91730744755555804</v>
      </c>
      <c r="D13" s="32">
        <v>0.95591609995021609</v>
      </c>
      <c r="E13" s="32">
        <v>0.97048975117354064</v>
      </c>
      <c r="F13" s="32">
        <v>0.91481295573957899</v>
      </c>
      <c r="G13" s="32">
        <v>0.91481295573957899</v>
      </c>
      <c r="H13" s="32">
        <v>0.94617849119928821</v>
      </c>
      <c r="I13" s="32">
        <v>0.97777428768384178</v>
      </c>
      <c r="J13" s="32">
        <v>0.91730744755555804</v>
      </c>
      <c r="M13">
        <f t="shared" si="1"/>
        <v>12</v>
      </c>
      <c r="N13" s="17">
        <v>1.043860052008305</v>
      </c>
      <c r="O13" s="17">
        <v>1.043860052008305</v>
      </c>
      <c r="P13" s="17">
        <v>1.002117756135722</v>
      </c>
      <c r="Q13" s="17">
        <v>1</v>
      </c>
      <c r="R13" s="17">
        <v>1.0398374340559171</v>
      </c>
      <c r="S13" s="17">
        <v>1.0398374340559171</v>
      </c>
      <c r="T13" s="17">
        <v>1.0038542329112949</v>
      </c>
      <c r="U13" s="17">
        <v>1</v>
      </c>
      <c r="V13" s="17">
        <v>1.043860052008305</v>
      </c>
    </row>
    <row r="14" spans="1:27" x14ac:dyDescent="0.35">
      <c r="A14">
        <f t="shared" si="0"/>
        <v>13</v>
      </c>
      <c r="B14" s="32">
        <v>0.95754059991295071</v>
      </c>
      <c r="C14" s="32">
        <v>0.95754059991295071</v>
      </c>
      <c r="D14" s="32">
        <v>0.95794049713612117</v>
      </c>
      <c r="E14" s="32">
        <v>0.97048975117354064</v>
      </c>
      <c r="F14" s="32">
        <v>0.95125675653735298</v>
      </c>
      <c r="G14" s="32">
        <v>0.95125675653735298</v>
      </c>
      <c r="H14" s="32">
        <v>0.94982528348002782</v>
      </c>
      <c r="I14" s="32">
        <v>0.97777428768384178</v>
      </c>
      <c r="J14" s="32">
        <v>0.95754059991295071</v>
      </c>
      <c r="M14">
        <f t="shared" si="1"/>
        <v>13</v>
      </c>
      <c r="N14" s="17">
        <v>1.005389831862759</v>
      </c>
      <c r="O14" s="17">
        <v>1.005389831862759</v>
      </c>
      <c r="P14" s="17">
        <v>1.0007114724350781</v>
      </c>
      <c r="Q14" s="17">
        <v>1</v>
      </c>
      <c r="R14" s="17">
        <v>1.004897698779067</v>
      </c>
      <c r="S14" s="17">
        <v>1.004897698779067</v>
      </c>
      <c r="T14" s="17">
        <v>1.0013878058427981</v>
      </c>
      <c r="U14" s="17">
        <v>1</v>
      </c>
      <c r="V14" s="17">
        <v>1.005389831862759</v>
      </c>
    </row>
    <row r="15" spans="1:27" x14ac:dyDescent="0.35">
      <c r="A15">
        <f t="shared" si="0"/>
        <v>14</v>
      </c>
      <c r="B15" s="32">
        <v>0.96270158274824669</v>
      </c>
      <c r="C15" s="32">
        <v>0.96270158274824669</v>
      </c>
      <c r="D15" s="32">
        <v>0.95862204539427864</v>
      </c>
      <c r="E15" s="32">
        <v>0.97048975117354064</v>
      </c>
      <c r="F15" s="32">
        <v>0.95591572559242521</v>
      </c>
      <c r="G15" s="32">
        <v>0.95591572559242521</v>
      </c>
      <c r="H15" s="32">
        <v>0.95114345655807886</v>
      </c>
      <c r="I15" s="32">
        <v>0.97777428768384178</v>
      </c>
      <c r="J15" s="32">
        <v>0.96270158274824669</v>
      </c>
      <c r="M15">
        <f t="shared" si="1"/>
        <v>14</v>
      </c>
      <c r="N15" s="17">
        <v>1.005601392999222</v>
      </c>
      <c r="O15" s="17">
        <v>1.005601392999222</v>
      </c>
      <c r="P15" s="17">
        <v>1.0096490914897911</v>
      </c>
      <c r="Q15" s="17">
        <v>1.0186247555035219</v>
      </c>
      <c r="R15" s="17">
        <v>1.004306498678766</v>
      </c>
      <c r="S15" s="17">
        <v>1.004306498678766</v>
      </c>
      <c r="T15" s="17">
        <v>1.007177497797944</v>
      </c>
      <c r="U15" s="17">
        <v>1.014354995595887</v>
      </c>
      <c r="V15" s="17">
        <v>1.005601392999222</v>
      </c>
    </row>
    <row r="16" spans="1:27" x14ac:dyDescent="0.35">
      <c r="A16">
        <f t="shared" si="0"/>
        <v>15</v>
      </c>
      <c r="B16" s="32">
        <v>0.9680940526541929</v>
      </c>
      <c r="C16" s="32">
        <v>0.9680940526541929</v>
      </c>
      <c r="D16" s="32">
        <v>0.96787187721441847</v>
      </c>
      <c r="E16" s="32">
        <v>0.98856488550782196</v>
      </c>
      <c r="F16" s="32">
        <v>0.96003237540170072</v>
      </c>
      <c r="G16" s="32">
        <v>0.96003237540170072</v>
      </c>
      <c r="H16" s="32">
        <v>0.95797028662305317</v>
      </c>
      <c r="I16" s="32">
        <v>0.99181023327731543</v>
      </c>
      <c r="J16" s="32">
        <v>0.9680940526541929</v>
      </c>
      <c r="M16">
        <f t="shared" si="1"/>
        <v>15</v>
      </c>
      <c r="N16" s="17">
        <v>1.0072707240780809</v>
      </c>
      <c r="O16" s="17">
        <v>1.0072707240780809</v>
      </c>
      <c r="P16" s="17">
        <v>1</v>
      </c>
      <c r="Q16" s="17">
        <v>1</v>
      </c>
      <c r="R16" s="17">
        <v>1.0043416769510141</v>
      </c>
      <c r="S16" s="17">
        <v>1.0043416769510141</v>
      </c>
      <c r="T16" s="17">
        <v>1</v>
      </c>
      <c r="U16" s="17">
        <v>1</v>
      </c>
      <c r="V16" s="17">
        <v>1.0072707240780809</v>
      </c>
    </row>
    <row r="17" spans="1:22" x14ac:dyDescent="0.35">
      <c r="A17">
        <f t="shared" si="0"/>
        <v>16</v>
      </c>
      <c r="B17" s="32">
        <v>0.97513279739267311</v>
      </c>
      <c r="C17" s="32">
        <v>0.97513279739267311</v>
      </c>
      <c r="D17" s="32">
        <v>0.96787187721441847</v>
      </c>
      <c r="E17" s="32">
        <v>0.98856488550782196</v>
      </c>
      <c r="F17" s="32">
        <v>0.96420052583820937</v>
      </c>
      <c r="G17" s="32">
        <v>0.96420052583820937</v>
      </c>
      <c r="H17" s="32">
        <v>0.95797028662305317</v>
      </c>
      <c r="I17" s="32">
        <v>0.99181023327731543</v>
      </c>
      <c r="J17" s="32">
        <v>0.97513279739267311</v>
      </c>
      <c r="M17">
        <f t="shared" si="1"/>
        <v>16</v>
      </c>
      <c r="N17" s="17">
        <v>1.0039931913425479</v>
      </c>
      <c r="O17" s="17">
        <v>1.0039931913425479</v>
      </c>
      <c r="P17" s="17">
        <v>1.006401506317113</v>
      </c>
      <c r="Q17" s="17">
        <v>1.0115673889087251</v>
      </c>
      <c r="R17" s="17">
        <v>1.0030965223164301</v>
      </c>
      <c r="S17" s="17">
        <v>1.0030965223164301</v>
      </c>
      <c r="T17" s="17">
        <v>1.0041286964219061</v>
      </c>
      <c r="U17" s="17">
        <v>1.008257392843813</v>
      </c>
      <c r="V17" s="17">
        <v>1.0039931913425479</v>
      </c>
    </row>
    <row r="18" spans="1:22" x14ac:dyDescent="0.35">
      <c r="A18">
        <f t="shared" si="0"/>
        <v>17</v>
      </c>
      <c r="B18" s="32">
        <v>0.97902668923705627</v>
      </c>
      <c r="C18" s="32">
        <v>0.97902668923705627</v>
      </c>
      <c r="D18" s="32">
        <v>0.97406771515056279</v>
      </c>
      <c r="E18" s="32">
        <v>1</v>
      </c>
      <c r="F18" s="32">
        <v>0.96718619428398089</v>
      </c>
      <c r="G18" s="32">
        <v>0.96718619428398089</v>
      </c>
      <c r="H18" s="32">
        <v>0.96192545511772654</v>
      </c>
      <c r="I18" s="32">
        <v>1</v>
      </c>
      <c r="J18" s="32">
        <v>0.97902668923705627</v>
      </c>
      <c r="M18">
        <f t="shared" si="1"/>
        <v>17</v>
      </c>
      <c r="N18" s="17">
        <v>1.021422613901658</v>
      </c>
      <c r="O18" s="17">
        <v>1.021422613901658</v>
      </c>
      <c r="P18" s="17">
        <v>1.0266226715515649</v>
      </c>
      <c r="Q18" s="17">
        <v>1</v>
      </c>
      <c r="R18" s="17">
        <v>1.0339270824066209</v>
      </c>
      <c r="S18" s="17">
        <v>1.0339270824066209</v>
      </c>
      <c r="T18" s="17">
        <v>1.0395815961410579</v>
      </c>
      <c r="U18" s="17">
        <v>1</v>
      </c>
      <c r="V18" s="17">
        <v>1.021422613901658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0.97902668923705627</v>
      </c>
      <c r="D15" s="13">
        <f t="shared" si="1"/>
        <v>265.8623506605777</v>
      </c>
      <c r="E15" s="13">
        <f t="shared" si="2"/>
        <v>265.8623506605777</v>
      </c>
      <c r="F15" s="13"/>
      <c r="G15" s="13">
        <f t="shared" si="3"/>
        <v>12676.222350660579</v>
      </c>
      <c r="H15" s="14">
        <f t="shared" si="4"/>
        <v>265.86235066057816</v>
      </c>
      <c r="I15" s="13">
        <v>101804.9425</v>
      </c>
      <c r="J15" s="13">
        <f t="shared" si="5"/>
        <v>12.451480291009032</v>
      </c>
      <c r="K15" s="13">
        <f t="shared" si="6"/>
        <v>12.19033152540703</v>
      </c>
      <c r="L15" s="13">
        <f t="shared" si="7"/>
        <v>0.26114876560200173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0.97513279739267311</v>
      </c>
      <c r="D16" s="13">
        <f t="shared" si="1"/>
        <v>203.87946677290287</v>
      </c>
      <c r="E16" s="13">
        <f t="shared" si="2"/>
        <v>203.87946677290287</v>
      </c>
      <c r="F16" s="13"/>
      <c r="G16" s="13">
        <f t="shared" si="3"/>
        <v>8198.729466772902</v>
      </c>
      <c r="H16" s="14">
        <f t="shared" si="4"/>
        <v>203.87946677290256</v>
      </c>
      <c r="I16" s="13">
        <v>101156.47749999999</v>
      </c>
      <c r="J16" s="13">
        <f t="shared" si="5"/>
        <v>8.1049970000911742</v>
      </c>
      <c r="K16" s="13">
        <f t="shared" si="6"/>
        <v>7.9034483975581296</v>
      </c>
      <c r="L16" s="13">
        <f t="shared" si="7"/>
        <v>0.20154860253304463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0.9680940526541929</v>
      </c>
      <c r="D17" s="13">
        <f t="shared" si="1"/>
        <v>238.63791414602986</v>
      </c>
      <c r="E17" s="13">
        <f t="shared" si="2"/>
        <v>238.63791414602986</v>
      </c>
      <c r="F17" s="13"/>
      <c r="G17" s="13">
        <f t="shared" si="3"/>
        <v>7479.4179141460309</v>
      </c>
      <c r="H17" s="14">
        <f t="shared" si="4"/>
        <v>238.6379141460302</v>
      </c>
      <c r="I17" s="13">
        <v>99979.772500000006</v>
      </c>
      <c r="J17" s="13">
        <f t="shared" si="5"/>
        <v>7.4809311194882255</v>
      </c>
      <c r="K17" s="13">
        <f t="shared" si="6"/>
        <v>7.2422449250922227</v>
      </c>
      <c r="L17" s="13">
        <f t="shared" si="7"/>
        <v>0.2386861943960028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0.96270158274824669</v>
      </c>
      <c r="D18" s="13">
        <f t="shared" si="1"/>
        <v>431.84150402263572</v>
      </c>
      <c r="E18" s="13">
        <f t="shared" si="2"/>
        <v>431.84150402263572</v>
      </c>
      <c r="F18" s="13"/>
      <c r="G18" s="13">
        <f t="shared" si="3"/>
        <v>11578.011504022636</v>
      </c>
      <c r="H18" s="14">
        <f t="shared" si="4"/>
        <v>431.84150402263549</v>
      </c>
      <c r="I18" s="13">
        <v>99441.395000000004</v>
      </c>
      <c r="J18" s="13">
        <f t="shared" si="5"/>
        <v>11.643050164393445</v>
      </c>
      <c r="K18" s="13">
        <f t="shared" si="6"/>
        <v>11.208782821278804</v>
      </c>
      <c r="L18" s="13">
        <f t="shared" si="7"/>
        <v>0.43426734311464088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0.95754059991295071</v>
      </c>
      <c r="D19" s="13">
        <f t="shared" si="1"/>
        <v>217.42636627393378</v>
      </c>
      <c r="E19" s="13">
        <f t="shared" si="2"/>
        <v>217.42636627393378</v>
      </c>
      <c r="F19" s="13"/>
      <c r="G19" s="13">
        <f t="shared" si="3"/>
        <v>5120.8063662739341</v>
      </c>
      <c r="H19" s="14">
        <f t="shared" si="4"/>
        <v>217.42636627393404</v>
      </c>
      <c r="I19" s="13">
        <v>98610.001666666663</v>
      </c>
      <c r="J19" s="13">
        <f t="shared" si="5"/>
        <v>5.1929888243830451</v>
      </c>
      <c r="K19" s="13">
        <f t="shared" si="6"/>
        <v>4.9724976342409892</v>
      </c>
      <c r="L19" s="13">
        <f t="shared" si="7"/>
        <v>0.22049119014205587</v>
      </c>
      <c r="M19" s="13">
        <f t="shared" ref="M19:M31" si="9">SUM(G8:G19)/SUM(I8:I19)*100</f>
        <v>10.447827603697773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0.91730744755555804</v>
      </c>
      <c r="D20" s="13">
        <f t="shared" si="1"/>
        <v>475.30027574197067</v>
      </c>
      <c r="E20" s="13">
        <f t="shared" si="2"/>
        <v>475.30027574197067</v>
      </c>
      <c r="F20" s="13"/>
      <c r="G20" s="13">
        <f t="shared" si="3"/>
        <v>5747.8002757419708</v>
      </c>
      <c r="H20" s="14">
        <f t="shared" si="4"/>
        <v>475.30027574197084</v>
      </c>
      <c r="I20" s="13">
        <v>97952.164166666669</v>
      </c>
      <c r="J20" s="13">
        <f t="shared" si="5"/>
        <v>5.8679665984327061</v>
      </c>
      <c r="K20" s="13">
        <f t="shared" si="6"/>
        <v>5.3827294627495768</v>
      </c>
      <c r="L20" s="13">
        <f t="shared" si="7"/>
        <v>0.48523713568312932</v>
      </c>
      <c r="M20" s="13">
        <f t="shared" si="9"/>
        <v>9.3442531298721434</v>
      </c>
      <c r="N20" s="18">
        <f t="shared" ref="N20:N31" si="10">J20/J8</f>
        <v>0.21203974083507235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0.88825914163927211</v>
      </c>
      <c r="D21" s="13">
        <f t="shared" si="1"/>
        <v>971.40898169551815</v>
      </c>
      <c r="E21" s="13">
        <f t="shared" si="2"/>
        <v>971.40898169551815</v>
      </c>
      <c r="F21" s="13"/>
      <c r="G21" s="13">
        <f t="shared" si="3"/>
        <v>8693.4089816955184</v>
      </c>
      <c r="H21" s="14">
        <f t="shared" si="4"/>
        <v>971.40898169551838</v>
      </c>
      <c r="I21" s="13">
        <v>97269.734999999986</v>
      </c>
      <c r="J21" s="13">
        <f t="shared" si="5"/>
        <v>8.9374243506425923</v>
      </c>
      <c r="K21" s="13">
        <f t="shared" si="6"/>
        <v>7.9387488821677179</v>
      </c>
      <c r="L21" s="13">
        <f t="shared" si="7"/>
        <v>0.99867546847487443</v>
      </c>
      <c r="M21" s="13">
        <f t="shared" si="9"/>
        <v>8.2845668395684502</v>
      </c>
      <c r="N21" s="18">
        <f t="shared" si="10"/>
        <v>0.24714745113286385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0.85894298623819954</v>
      </c>
      <c r="D22" s="13">
        <f t="shared" si="1"/>
        <v>2980.1298453417103</v>
      </c>
      <c r="E22" s="13">
        <f t="shared" si="2"/>
        <v>2980.1298453417103</v>
      </c>
      <c r="F22" s="13"/>
      <c r="G22" s="13">
        <f t="shared" si="3"/>
        <v>21127.129845341711</v>
      </c>
      <c r="H22" s="14">
        <f t="shared" si="4"/>
        <v>2980.1298453417112</v>
      </c>
      <c r="I22" s="13">
        <v>96762.101666666669</v>
      </c>
      <c r="J22" s="13">
        <f t="shared" si="5"/>
        <v>21.834095664976385</v>
      </c>
      <c r="K22" s="13">
        <f t="shared" si="6"/>
        <v>18.754243332285345</v>
      </c>
      <c r="L22" s="13">
        <f t="shared" si="7"/>
        <v>3.0798523326910399</v>
      </c>
      <c r="M22" s="13">
        <f t="shared" si="9"/>
        <v>9.087822528024347</v>
      </c>
      <c r="N22" s="18">
        <f t="shared" si="10"/>
        <v>1.3558882122940041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0.84379023792640695</v>
      </c>
      <c r="D23" s="13">
        <f t="shared" si="1"/>
        <v>1326.4006177260248</v>
      </c>
      <c r="E23" s="13">
        <f t="shared" si="2"/>
        <v>1326.4006177260248</v>
      </c>
      <c r="F23" s="13"/>
      <c r="G23" s="13">
        <f t="shared" si="3"/>
        <v>8491.1506177260253</v>
      </c>
      <c r="H23" s="14">
        <f t="shared" si="4"/>
        <v>1326.4006177260253</v>
      </c>
      <c r="I23" s="13">
        <v>96190.691666666666</v>
      </c>
      <c r="J23" s="13">
        <f t="shared" si="5"/>
        <v>8.8274140362258109</v>
      </c>
      <c r="K23" s="13">
        <f t="shared" si="6"/>
        <v>7.4484857899018824</v>
      </c>
      <c r="L23" s="13">
        <f t="shared" si="7"/>
        <v>1.3789282463239285</v>
      </c>
      <c r="M23" s="13">
        <f t="shared" si="9"/>
        <v>9.519413336793404</v>
      </c>
      <c r="N23" s="18">
        <f t="shared" si="10"/>
        <v>2.2571035410306788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5301.75</v>
      </c>
      <c r="C24" s="13">
        <f>++'Completion Factors'!J14</f>
        <v>0.79863075303305098</v>
      </c>
      <c r="D24" s="13">
        <f t="shared" si="1"/>
        <v>1336.7997676678997</v>
      </c>
      <c r="E24" s="13">
        <f t="shared" si="2"/>
        <v>1336.7997676678997</v>
      </c>
      <c r="F24" s="19">
        <v>0</v>
      </c>
      <c r="G24" s="13">
        <f t="shared" si="3"/>
        <v>6638.5497676678997</v>
      </c>
      <c r="H24" s="14">
        <f t="shared" si="4"/>
        <v>1336.7997676678997</v>
      </c>
      <c r="I24" s="13">
        <v>95491.685000000012</v>
      </c>
      <c r="J24" s="13">
        <f t="shared" si="5"/>
        <v>6.9519663075040494</v>
      </c>
      <c r="K24" s="13">
        <f t="shared" si="6"/>
        <v>5.5520540872223574</v>
      </c>
      <c r="L24" s="13">
        <f t="shared" si="7"/>
        <v>1.399912220281692</v>
      </c>
      <c r="M24" s="13">
        <f t="shared" si="9"/>
        <v>9.2064854903230344</v>
      </c>
      <c r="N24" s="18">
        <f t="shared" si="10"/>
        <v>0.64691332538188862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3126.75</v>
      </c>
      <c r="V24" s="17">
        <v>3976.75</v>
      </c>
      <c r="W24" s="17">
        <v>4201.75</v>
      </c>
      <c r="X24" s="17">
        <v>4301.75</v>
      </c>
      <c r="Y24" s="17">
        <v>5001.75</v>
      </c>
      <c r="Z24" s="17">
        <v>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0.78297823640948938</v>
      </c>
      <c r="D25" s="13">
        <f t="shared" si="1"/>
        <v>1143.3456680942388</v>
      </c>
      <c r="E25" s="13">
        <f t="shared" si="2"/>
        <v>1143.3456680942388</v>
      </c>
      <c r="F25" s="19">
        <v>0</v>
      </c>
      <c r="G25" s="13">
        <f t="shared" si="3"/>
        <v>5268.345668094239</v>
      </c>
      <c r="H25" s="14">
        <f t="shared" si="4"/>
        <v>1143.345668094239</v>
      </c>
      <c r="I25" s="13">
        <v>94994.744999999995</v>
      </c>
      <c r="J25" s="13">
        <f t="shared" si="5"/>
        <v>5.5459337967529034</v>
      </c>
      <c r="K25" s="13">
        <f t="shared" si="6"/>
        <v>4.3423454634253718</v>
      </c>
      <c r="L25" s="13">
        <f t="shared" si="7"/>
        <v>1.2035883333275317</v>
      </c>
      <c r="M25" s="13">
        <f t="shared" si="9"/>
        <v>8.9228658859262211</v>
      </c>
      <c r="N25" s="18">
        <f t="shared" si="10"/>
        <v>0.61040732221653415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0.70136857459047697</v>
      </c>
      <c r="D26" s="13">
        <f t="shared" si="1"/>
        <v>2066.0310684160836</v>
      </c>
      <c r="E26" s="13">
        <f t="shared" si="2"/>
        <v>2066.0310684160836</v>
      </c>
      <c r="F26" s="19">
        <v>0</v>
      </c>
      <c r="G26" s="13">
        <f t="shared" si="3"/>
        <v>6918.3310684160842</v>
      </c>
      <c r="H26" s="14">
        <f t="shared" si="4"/>
        <v>2066.0310684160841</v>
      </c>
      <c r="I26" s="13">
        <v>94248.851666666669</v>
      </c>
      <c r="J26" s="13">
        <f t="shared" si="5"/>
        <v>7.3404937525227325</v>
      </c>
      <c r="K26" s="13">
        <f t="shared" si="6"/>
        <v>5.1483916399971701</v>
      </c>
      <c r="L26" s="13">
        <f t="shared" si="7"/>
        <v>2.1921021125255624</v>
      </c>
      <c r="M26" s="13">
        <f t="shared" si="9"/>
        <v>9.194792412759238</v>
      </c>
      <c r="N26" s="18">
        <f t="shared" si="10"/>
        <v>1.686339888766595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0.58138275921821891</v>
      </c>
      <c r="D27" s="13">
        <f t="shared" si="1"/>
        <v>4701.843215957836</v>
      </c>
      <c r="E27" s="13">
        <f t="shared" si="2"/>
        <v>4701.843215957836</v>
      </c>
      <c r="F27" s="19">
        <v>0</v>
      </c>
      <c r="G27" s="13">
        <f t="shared" si="3"/>
        <v>11231.843215957837</v>
      </c>
      <c r="H27" s="14">
        <f t="shared" si="4"/>
        <v>4701.8432159578369</v>
      </c>
      <c r="I27" s="13">
        <v>93522.470000000016</v>
      </c>
      <c r="J27" s="13">
        <f t="shared" si="5"/>
        <v>12.009780340444212</v>
      </c>
      <c r="K27" s="13">
        <f t="shared" si="6"/>
        <v>6.9822792319321758</v>
      </c>
      <c r="L27" s="13">
        <f t="shared" si="7"/>
        <v>5.0275011085120367</v>
      </c>
      <c r="M27" s="13">
        <f t="shared" si="9"/>
        <v>9.1362121783369119</v>
      </c>
      <c r="N27" s="18">
        <f t="shared" si="10"/>
        <v>0.96452631010597489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0.48640796338739478</v>
      </c>
      <c r="D28" s="13">
        <f t="shared" si="1"/>
        <v>3220.4565500109989</v>
      </c>
      <c r="E28" s="13">
        <f t="shared" si="2"/>
        <v>3220.4565500109989</v>
      </c>
      <c r="F28" s="19">
        <v>0</v>
      </c>
      <c r="G28" s="13">
        <f t="shared" si="3"/>
        <v>6270.4565500109984</v>
      </c>
      <c r="H28" s="14">
        <f t="shared" si="4"/>
        <v>3220.4565500109984</v>
      </c>
      <c r="I28" s="13">
        <v>92888.803333333344</v>
      </c>
      <c r="J28" s="13">
        <f t="shared" si="5"/>
        <v>6.7504977187717001</v>
      </c>
      <c r="K28" s="13">
        <f t="shared" si="6"/>
        <v>3.2834958472389979</v>
      </c>
      <c r="L28" s="13">
        <f t="shared" si="7"/>
        <v>3.4670018715327022</v>
      </c>
      <c r="M28" s="13">
        <f t="shared" si="9"/>
        <v>9.0348670179699528</v>
      </c>
      <c r="N28" s="18">
        <f t="shared" si="10"/>
        <v>0.8328809645081624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0.40303937428847247</v>
      </c>
      <c r="D29" s="13">
        <f t="shared" si="1"/>
        <v>2221.7207441533642</v>
      </c>
      <c r="E29" s="13">
        <f t="shared" si="2"/>
        <v>2221.7207441533642</v>
      </c>
      <c r="F29" s="13">
        <f>ROUND(+I29*J29/100,0)-D29-B29</f>
        <v>10086.279255846635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9.6477476809050664</v>
      </c>
      <c r="N29" s="18">
        <f t="shared" si="10"/>
        <v>2.0050979965480766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0.19950023578257201</v>
      </c>
      <c r="D30" s="13">
        <f t="shared" si="1"/>
        <v>6018.7881062696842</v>
      </c>
      <c r="E30" s="13">
        <f t="shared" si="2"/>
        <v>6018.7881062696842</v>
      </c>
      <c r="F30" s="13">
        <f>ROUND(+I30*J30/100,0)-D30-B30</f>
        <v>6189.2118937303158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9.902443793465844</v>
      </c>
      <c r="N30" s="18">
        <f t="shared" si="10"/>
        <v>1.2883221997851315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8.4693496322789996E-2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10.719870317986224</v>
      </c>
      <c r="N31" s="18">
        <f t="shared" si="10"/>
        <v>2.8885099712846158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57691.363592528367</v>
      </c>
      <c r="I33" s="13"/>
      <c r="J33" s="22">
        <f>SUM(G20:G31)/SUM(I20:I31)</f>
        <v>0.10719870317986224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62018.21586196799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