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C7F61F0B-06B2-46A1-B0EF-25BF53FACFA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<sst xmlns="http://schemas.openxmlformats.org/spreadsheetml/2006/main" count="137" uniqueCount="65">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</sst>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8-4293-805D-658B067B267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8-4293-805D-658B067B267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8-4293-805D-658B067B267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8-4293-805D-658B067B267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8-4293-805D-658B067B267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0.54411880986982242</c:v>
                </c:pt>
                <c:pt idx="2">
                  <c:v>0.67984352362551126</c:v>
                </c:pt>
                <c:pt idx="3">
                  <c:v>0.77439635428584552</c:v>
                </c:pt>
                <c:pt idx="4">
                  <c:v>0.84600319289763659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8-4293-805D-658B067B267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3.2446305269399012E-2</c:v>
                </c:pt>
                <c:pt idx="1">
                  <c:v>0.61015676249848871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8-4293-805D-658B067B267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2.6889559494472502E-2</c:v>
                </c:pt>
                <c:pt idx="1">
                  <c:v>0.61048894288398381</c:v>
                </c:pt>
                <c:pt idx="2">
                  <c:v>0.73065244695129894</c:v>
                </c:pt>
                <c:pt idx="3">
                  <c:v>0.7657015180833503</c:v>
                </c:pt>
                <c:pt idx="4">
                  <c:v>0.97469108676451099</c:v>
                </c:pt>
                <c:pt idx="5">
                  <c:v>0.98090538611189515</c:v>
                </c:pt>
                <c:pt idx="6">
                  <c:v>0.98090538611189515</c:v>
                </c:pt>
                <c:pt idx="7">
                  <c:v>0.98090538611189515</c:v>
                </c:pt>
                <c:pt idx="8">
                  <c:v>0.99929322571229751</c:v>
                </c:pt>
                <c:pt idx="9">
                  <c:v>0.99929322571229751</c:v>
                </c:pt>
                <c:pt idx="10">
                  <c:v>0.99929322571229751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48-4293-805D-658B067B267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48-4293-805D-658B067B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3D2-9D04-C30C97F4D14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3D2-9D04-C30C97F4D14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3D2-9D04-C30C97F4D14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3D2-9D04-C30C97F4D14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E-43D2-9D04-C30C97F4D14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FE-43D2-9D04-C30C97F4D14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1.2282876191428069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FE-43D2-9D04-C30C97F4D14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1.0000562405250679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FE-43D2-9D04-C30C97F4D14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FE-43D2-9D04-C30C97F4D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5.673905483194297E-2</v>
      </c>
      <c r="I7" s="5">
        <v>2.933081730399676E-2</v>
      </c>
      <c r="J7" s="5">
        <f t="shared" ref="J7:J30" si="4">I7</f>
        <v>2.933081730399676E-2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0.7709981507111664</v>
      </c>
      <c r="I8" s="5">
        <v>0.51694229646356549</v>
      </c>
      <c r="J8" s="5">
        <f t="shared" si="4"/>
        <v>0.51694229646356549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0.89479581752441872</v>
      </c>
      <c r="I9" s="5">
        <v>0.67048448298707264</v>
      </c>
      <c r="J9" s="5">
        <f t="shared" si="4"/>
        <v>0.67048448298707264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0.93196411236567422</v>
      </c>
      <c r="I10" s="5">
        <v>0.74931562022950038</v>
      </c>
      <c r="J10" s="5">
        <f t="shared" si="4"/>
        <v>0.74931562022950038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0.95923478010460006</v>
      </c>
      <c r="I11" s="5">
        <v>0.8040176765256084</v>
      </c>
      <c r="J11" s="5">
        <f t="shared" si="4"/>
        <v>0.8040176765256084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0.94440370853799605</v>
      </c>
      <c r="I12" s="5">
        <v>0.83818653493562234</v>
      </c>
      <c r="J12" s="5">
        <f t="shared" si="4"/>
        <v>0.83818653493562234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0.94756515561342891</v>
      </c>
      <c r="I13" s="5">
        <v>0.88752990628678763</v>
      </c>
      <c r="J13" s="5">
        <f t="shared" si="4"/>
        <v>0.88752990628678763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0.98524824325409666</v>
      </c>
      <c r="I14" s="5">
        <v>0.93664261610825483</v>
      </c>
      <c r="J14" s="5">
        <f t="shared" si="4"/>
        <v>0.93664261610825483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0.96475616333114156</v>
      </c>
      <c r="I15" s="5">
        <v>0.9506666188154711</v>
      </c>
      <c r="J15" s="5">
        <f t="shared" si="4"/>
        <v>0.9506666188154711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0.98611079045407735</v>
      </c>
      <c r="I16" s="5">
        <v>0.98539574552494014</v>
      </c>
      <c r="J16" s="5">
        <f t="shared" si="4"/>
        <v>0.98539574552494014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0.99939592827690915</v>
      </c>
      <c r="I17" s="5">
        <v>0.99927488377973439</v>
      </c>
      <c r="J17" s="5">
        <f t="shared" si="4"/>
        <v>0.99927488377973439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0.99999467790275653</v>
      </c>
      <c r="I18" s="5">
        <v>0.99987888233907107</v>
      </c>
      <c r="J18" s="5">
        <f t="shared" si="4"/>
        <v>0.99987888233907107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0.99999370654521447</v>
      </c>
      <c r="I19" s="5">
        <v>0.99988420382003595</v>
      </c>
      <c r="J19" s="5">
        <f t="shared" si="4"/>
        <v>0.99988420382003595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0.99989049658566675</v>
      </c>
      <c r="I20" s="5">
        <v>0.99989049658566675</v>
      </c>
      <c r="J20" s="5">
        <f t="shared" si="4"/>
        <v>0.99989049658566675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2.933081730399676E-2</v>
      </c>
      <c r="C2" s="32">
        <v>2.6459725706795591E-2</v>
      </c>
      <c r="D2" s="32">
        <v>3.8472229245050373E-2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3.2446305269399012E-2</v>
      </c>
      <c r="I2" s="32">
        <v>2.6889559494472502E-2</v>
      </c>
      <c r="J2" s="32">
        <v>2.933081730399676E-2</v>
      </c>
      <c r="M2" s="31">
        <v>1</v>
      </c>
      <c r="N2" s="17">
        <v>17.62454455686526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22.703568015291498</v>
      </c>
      <c r="V2" s="17">
        <v>17.62454455686526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0.66175740624372692</v>
      </c>
      <c r="E3" s="32">
        <v>0.63506444210928081</v>
      </c>
      <c r="F3" s="32">
        <v>0.43684249715950618</v>
      </c>
      <c r="G3" s="32">
        <v>0.54411880986982242</v>
      </c>
      <c r="H3" s="32">
        <v>0.61015676249848871</v>
      </c>
      <c r="I3" s="32">
        <v>0.61048894288398381</v>
      </c>
      <c r="J3" s="32">
        <v>0.51694229646356549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1.2282876191428069</v>
      </c>
      <c r="U3" s="17">
        <v>1.1968315814200601</v>
      </c>
      <c r="V3" s="17">
        <v>1.2970199721978619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0.76068616494927765</v>
      </c>
      <c r="E4" s="32">
        <v>0.69902607910446923</v>
      </c>
      <c r="F4" s="32">
        <v>0.63011134740433117</v>
      </c>
      <c r="G4" s="32">
        <v>0.67984352362551126</v>
      </c>
      <c r="H4" s="32">
        <v>0.74944799711315202</v>
      </c>
      <c r="I4" s="32">
        <v>0.73065244695129894</v>
      </c>
      <c r="J4" s="32">
        <v>0.67048448298707264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1.117573395421811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0.87146315575133859</v>
      </c>
      <c r="E5" s="32">
        <v>0.73080493615931374</v>
      </c>
      <c r="F5" s="32">
        <v>0.72295985819989916</v>
      </c>
      <c r="G5" s="32">
        <v>0.77439635428584552</v>
      </c>
      <c r="H5" s="32">
        <v>0.85842475762498027</v>
      </c>
      <c r="I5" s="32">
        <v>0.7657015180833503</v>
      </c>
      <c r="J5" s="32">
        <v>0.74931562022950038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1.0730026904808869</v>
      </c>
    </row>
    <row r="6" spans="1:27" x14ac:dyDescent="0.35">
      <c r="A6">
        <f t="shared" si="0"/>
        <v>5</v>
      </c>
      <c r="B6" s="32">
        <v>0.8040176765256084</v>
      </c>
      <c r="C6" s="32">
        <v>0.85012224279766879</v>
      </c>
      <c r="D6" s="32">
        <v>0.97145166361696966</v>
      </c>
      <c r="E6" s="32">
        <v>0.97276130072823119</v>
      </c>
      <c r="F6" s="32">
        <v>0.78456439119687849</v>
      </c>
      <c r="G6" s="32">
        <v>0.84600319289763659</v>
      </c>
      <c r="H6" s="32">
        <v>0.97692606935708282</v>
      </c>
      <c r="I6" s="32">
        <v>0.97469108676451099</v>
      </c>
      <c r="J6" s="32">
        <v>0.8040176765256084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1.042497645770261</v>
      </c>
    </row>
    <row r="7" spans="1:27" x14ac:dyDescent="0.35">
      <c r="A7">
        <f t="shared" si="0"/>
        <v>6</v>
      </c>
      <c r="B7" s="32">
        <v>0.83818653493562234</v>
      </c>
      <c r="C7" s="32">
        <v>0.87333795743401665</v>
      </c>
      <c r="D7" s="32">
        <v>0.98966498358052568</v>
      </c>
      <c r="E7" s="32">
        <v>0.97885007770298738</v>
      </c>
      <c r="F7" s="32">
        <v>0.83093949156185454</v>
      </c>
      <c r="G7" s="32">
        <v>0.86821339226898953</v>
      </c>
      <c r="H7" s="32">
        <v>0.98998725692900114</v>
      </c>
      <c r="I7" s="32">
        <v>0.98090538611189515</v>
      </c>
      <c r="J7" s="32">
        <v>0.83818653493562234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1.058869200702389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0.98966498358052568</v>
      </c>
      <c r="E8" s="32">
        <v>0.97885007770298738</v>
      </c>
      <c r="F8" s="32">
        <v>0.88443175333147017</v>
      </c>
      <c r="G8" s="32">
        <v>0.91024698985336971</v>
      </c>
      <c r="H8" s="32">
        <v>0.98998725692900114</v>
      </c>
      <c r="I8" s="32">
        <v>0.98090538611189515</v>
      </c>
      <c r="J8" s="32">
        <v>0.88752990628678763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1.0553363999044749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0.98966498358052568</v>
      </c>
      <c r="E9" s="32">
        <v>0.97885007770298738</v>
      </c>
      <c r="F9" s="32">
        <v>0.93933551889682476</v>
      </c>
      <c r="G9" s="32">
        <v>0.93028160477588373</v>
      </c>
      <c r="H9" s="32">
        <v>0.98998725692900114</v>
      </c>
      <c r="I9" s="32">
        <v>0.98090538611189515</v>
      </c>
      <c r="J9" s="32">
        <v>0.93664261610825483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1.014972629331651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0.99969910001200202</v>
      </c>
      <c r="E10" s="32">
        <v>0.99943670380963712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0.99929322571229751</v>
      </c>
      <c r="J10" s="32">
        <v>0.9506666188154711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1.036531341294745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0.99969910001200202</v>
      </c>
      <c r="E11" s="32">
        <v>0.99943670380963712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0.99929322571229751</v>
      </c>
      <c r="J11" s="32">
        <v>0.98539574552494014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1.014084836795597</v>
      </c>
    </row>
    <row r="12" spans="1:27" x14ac:dyDescent="0.35">
      <c r="A12">
        <f t="shared" si="0"/>
        <v>11</v>
      </c>
      <c r="B12" s="32">
        <v>0.99927488377973439</v>
      </c>
      <c r="C12" s="32">
        <v>0.99932056000379177</v>
      </c>
      <c r="D12" s="32">
        <v>0.99975009069465581</v>
      </c>
      <c r="E12" s="32">
        <v>0.99943670380963712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0.99929322571229751</v>
      </c>
      <c r="J12" s="32">
        <v>0.99927488377973439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1.0000562405250679</v>
      </c>
      <c r="V12" s="17">
        <v>1.0006044368462981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0.99949757556669594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0.99987888233907107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1.000005322125568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0.99949757556669594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0.99988420382003595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1.000006293494393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0.99989049658566675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1.0001095154066439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19467.21333333333</v>
      </c>
      <c r="J12" s="13">
        <f t="shared" si="5"/>
        <v>180.65980681364431</v>
      </c>
      <c r="K12" s="13">
        <f t="shared" si="6"/>
        <v>180.65980681364431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0.99989049658566675</v>
      </c>
      <c r="D18" s="13">
        <f t="shared" si="1"/>
        <v>3.0665989446088489</v>
      </c>
      <c r="E18" s="13">
        <f t="shared" si="2"/>
        <v>3.0665989446088489</v>
      </c>
      <c r="F18" s="13"/>
      <c r="G18" s="13">
        <f t="shared" si="3"/>
        <v>28004.596598944609</v>
      </c>
      <c r="H18" s="14">
        <f t="shared" si="4"/>
        <v>3.0665989446097228</v>
      </c>
      <c r="I18" s="13">
        <v>17002.068333333329</v>
      </c>
      <c r="J18" s="13">
        <f t="shared" si="5"/>
        <v>164.71288110306156</v>
      </c>
      <c r="K18" s="13">
        <f t="shared" si="6"/>
        <v>164.69484448019611</v>
      </c>
      <c r="L18" s="13">
        <f t="shared" si="7"/>
        <v>1.8036622865452046E-2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0.99988420382003595</v>
      </c>
      <c r="D19" s="13">
        <f t="shared" si="1"/>
        <v>3.0824320623303034</v>
      </c>
      <c r="E19" s="13">
        <f t="shared" si="2"/>
        <v>3.0824320623303034</v>
      </c>
      <c r="F19" s="13"/>
      <c r="G19" s="13">
        <f t="shared" si="3"/>
        <v>26619.46243206233</v>
      </c>
      <c r="H19" s="14">
        <f t="shared" si="4"/>
        <v>3.0824320623287349</v>
      </c>
      <c r="I19" s="13">
        <v>15696.41666666667</v>
      </c>
      <c r="J19" s="13">
        <f t="shared" si="5"/>
        <v>169.58942284319025</v>
      </c>
      <c r="K19" s="13">
        <f t="shared" si="6"/>
        <v>169.56978503586274</v>
      </c>
      <c r="L19" s="13">
        <f t="shared" si="7"/>
        <v>1.9637807327512746E-2</v>
      </c>
      <c r="M19" s="13">
        <f t="shared" ref="M19:M31" si="9">SUM(G8:G19)/SUM(I8:I19)*100</f>
        <v>134.77728025405372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0.99987888233907107</v>
      </c>
      <c r="D20" s="13">
        <f t="shared" si="1"/>
        <v>2.3144342862317981</v>
      </c>
      <c r="E20" s="13">
        <f t="shared" si="2"/>
        <v>2.3144342862317981</v>
      </c>
      <c r="F20" s="13"/>
      <c r="G20" s="13">
        <f t="shared" si="3"/>
        <v>19108.974434286232</v>
      </c>
      <c r="H20" s="14">
        <f t="shared" si="4"/>
        <v>2.3144342862324265</v>
      </c>
      <c r="I20" s="13">
        <v>15156.199166666671</v>
      </c>
      <c r="J20" s="13">
        <f t="shared" si="5"/>
        <v>126.08025418610873</v>
      </c>
      <c r="K20" s="13">
        <f t="shared" si="6"/>
        <v>126.06498364063239</v>
      </c>
      <c r="L20" s="13">
        <f t="shared" si="7"/>
        <v>1.5270545476340658E-2</v>
      </c>
      <c r="M20" s="13">
        <f t="shared" si="9"/>
        <v>139.31222145911838</v>
      </c>
      <c r="N20" s="18">
        <f t="shared" ref="N20:N31" si="10">J20/J8</f>
        <v>1.5274387726758272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0.99927488377973439</v>
      </c>
      <c r="D21" s="13">
        <f t="shared" si="1"/>
        <v>18.622465561328376</v>
      </c>
      <c r="E21" s="13">
        <f t="shared" si="2"/>
        <v>18.622465561328376</v>
      </c>
      <c r="F21" s="13"/>
      <c r="G21" s="13">
        <f t="shared" si="3"/>
        <v>25682.042465561328</v>
      </c>
      <c r="H21" s="14">
        <f t="shared" si="4"/>
        <v>18.622465561329591</v>
      </c>
      <c r="I21" s="13">
        <v>15001.129166666669</v>
      </c>
      <c r="J21" s="13">
        <f t="shared" si="5"/>
        <v>171.20072882665548</v>
      </c>
      <c r="K21" s="13">
        <f t="shared" si="6"/>
        <v>171.07658840126197</v>
      </c>
      <c r="L21" s="13">
        <f t="shared" si="7"/>
        <v>0.12414042539350589</v>
      </c>
      <c r="M21" s="13">
        <f t="shared" si="9"/>
        <v>140.89762404540258</v>
      </c>
      <c r="N21" s="18">
        <f t="shared" si="10"/>
        <v>1.1728311128910527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0.98539574552494014</v>
      </c>
      <c r="D22" s="13">
        <f t="shared" si="1"/>
        <v>437.58664364903632</v>
      </c>
      <c r="E22" s="13">
        <f t="shared" si="2"/>
        <v>437.58664364903632</v>
      </c>
      <c r="F22" s="13"/>
      <c r="G22" s="13">
        <f t="shared" si="3"/>
        <v>29962.956643649035</v>
      </c>
      <c r="H22" s="14">
        <f t="shared" si="4"/>
        <v>437.58664364903598</v>
      </c>
      <c r="I22" s="13">
        <v>14998.66666666667</v>
      </c>
      <c r="J22" s="13">
        <f t="shared" si="5"/>
        <v>199.77080169558872</v>
      </c>
      <c r="K22" s="13">
        <f t="shared" si="6"/>
        <v>196.85329807093959</v>
      </c>
      <c r="L22" s="13">
        <f t="shared" si="7"/>
        <v>2.9175036246491288</v>
      </c>
      <c r="M22" s="13">
        <f t="shared" si="9"/>
        <v>147.86753998359416</v>
      </c>
      <c r="N22" s="18">
        <f t="shared" si="10"/>
        <v>1.7851397342923629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0.9506666188154711</v>
      </c>
      <c r="D23" s="13">
        <f t="shared" si="1"/>
        <v>578.45692960478038</v>
      </c>
      <c r="E23" s="13">
        <f t="shared" si="2"/>
        <v>578.45692960478038</v>
      </c>
      <c r="F23" s="13"/>
      <c r="G23" s="13">
        <f t="shared" si="3"/>
        <v>11725.466929604781</v>
      </c>
      <c r="H23" s="14">
        <f t="shared" si="4"/>
        <v>578.45692960478118</v>
      </c>
      <c r="I23" s="13">
        <v>14638.657499999999</v>
      </c>
      <c r="J23" s="13">
        <f t="shared" si="5"/>
        <v>80.099332398512516</v>
      </c>
      <c r="K23" s="13">
        <f t="shared" si="6"/>
        <v>76.147761500670413</v>
      </c>
      <c r="L23" s="13">
        <f t="shared" si="7"/>
        <v>3.9515708978421031</v>
      </c>
      <c r="M23" s="13">
        <f t="shared" si="9"/>
        <v>139.34456725603877</v>
      </c>
      <c r="N23" s="18">
        <f t="shared" si="10"/>
        <v>0.43014219645861529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0.93664261610825483</v>
      </c>
      <c r="D24" s="13">
        <f t="shared" si="1"/>
        <v>863.34273260047769</v>
      </c>
      <c r="E24" s="13">
        <f t="shared" si="2"/>
        <v>863.34273260047769</v>
      </c>
      <c r="F24" s="19">
        <v>0</v>
      </c>
      <c r="G24" s="13">
        <f t="shared" si="3"/>
        <v>13626.552732600478</v>
      </c>
      <c r="H24" s="14">
        <f t="shared" si="4"/>
        <v>863.34273260047848</v>
      </c>
      <c r="I24" s="13">
        <v>13948.4575</v>
      </c>
      <c r="J24" s="13">
        <f t="shared" si="5"/>
        <v>97.692183760107355</v>
      </c>
      <c r="K24" s="13">
        <f t="shared" si="6"/>
        <v>91.502662570395316</v>
      </c>
      <c r="L24" s="13">
        <f t="shared" si="7"/>
        <v>6.189521189712039</v>
      </c>
      <c r="M24" s="13">
        <f t="shared" si="9"/>
        <v>132.40066786021026</v>
      </c>
      <c r="N24" s="18">
        <f t="shared" si="10"/>
        <v>0.54075217660826791</v>
      </c>
      <c r="O24" s="18">
        <f t="shared" si="11"/>
        <v>0.71651022984970991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0.88752990628678763</v>
      </c>
      <c r="D25" s="13">
        <f t="shared" si="1"/>
        <v>2462.0844462466457</v>
      </c>
      <c r="E25" s="13">
        <f t="shared" si="2"/>
        <v>2462.0844462466457</v>
      </c>
      <c r="F25" s="19">
        <v>0</v>
      </c>
      <c r="G25" s="13">
        <f t="shared" si="3"/>
        <v>21891.014446246645</v>
      </c>
      <c r="H25" s="14">
        <f t="shared" si="4"/>
        <v>2462.0844462466448</v>
      </c>
      <c r="I25" s="13">
        <v>13651.490833333341</v>
      </c>
      <c r="J25" s="13">
        <f t="shared" si="5"/>
        <v>160.35621833180713</v>
      </c>
      <c r="K25" s="13">
        <f t="shared" si="6"/>
        <v>142.32093942853243</v>
      </c>
      <c r="L25" s="13">
        <f t="shared" si="7"/>
        <v>18.035278903274701</v>
      </c>
      <c r="M25" s="13">
        <f t="shared" si="9"/>
        <v>131.20137906272046</v>
      </c>
      <c r="N25" s="18">
        <f t="shared" si="10"/>
        <v>0.97620095869842005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0.83818653493562234</v>
      </c>
      <c r="D26" s="13">
        <f t="shared" si="1"/>
        <v>1219.5143570209402</v>
      </c>
      <c r="E26" s="13">
        <f t="shared" si="2"/>
        <v>1219.5143570209402</v>
      </c>
      <c r="F26" s="19">
        <v>0</v>
      </c>
      <c r="G26" s="13">
        <f t="shared" si="3"/>
        <v>7536.5443570209409</v>
      </c>
      <c r="H26" s="14">
        <f t="shared" si="4"/>
        <v>1219.5143570209402</v>
      </c>
      <c r="I26" s="13">
        <v>12926.25833333333</v>
      </c>
      <c r="J26" s="13">
        <f t="shared" si="5"/>
        <v>58.304144654035177</v>
      </c>
      <c r="K26" s="13">
        <f t="shared" si="6"/>
        <v>48.869748979951041</v>
      </c>
      <c r="L26" s="13">
        <f t="shared" si="7"/>
        <v>9.4343956740841364</v>
      </c>
      <c r="M26" s="13">
        <f t="shared" si="9"/>
        <v>128.78546084812851</v>
      </c>
      <c r="N26" s="18">
        <f t="shared" si="10"/>
        <v>0.55287930750846992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0.8040176765256084</v>
      </c>
      <c r="D27" s="13">
        <f t="shared" si="1"/>
        <v>2324.3138802191979</v>
      </c>
      <c r="E27" s="13">
        <f t="shared" si="2"/>
        <v>2324.3138802191979</v>
      </c>
      <c r="F27" s="19">
        <v>0</v>
      </c>
      <c r="G27" s="13">
        <f t="shared" si="3"/>
        <v>11859.813880219197</v>
      </c>
      <c r="H27" s="14">
        <f t="shared" si="4"/>
        <v>2324.313880219197</v>
      </c>
      <c r="I27" s="13">
        <v>12565.32333333333</v>
      </c>
      <c r="J27" s="13">
        <f t="shared" si="5"/>
        <v>94.385266225163051</v>
      </c>
      <c r="K27" s="13">
        <f t="shared" si="6"/>
        <v>75.887422448606586</v>
      </c>
      <c r="L27" s="13">
        <f t="shared" si="7"/>
        <v>18.497843776556465</v>
      </c>
      <c r="M27" s="13">
        <f t="shared" si="9"/>
        <v>131.05229946665747</v>
      </c>
      <c r="N27" s="18">
        <f t="shared" si="10"/>
        <v>1.1306139614227033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0.74931562022950038</v>
      </c>
      <c r="D28" s="13">
        <f t="shared" si="1"/>
        <v>1459.127981097171</v>
      </c>
      <c r="E28" s="13">
        <f t="shared" si="2"/>
        <v>1459.127981097171</v>
      </c>
      <c r="F28" s="19">
        <v>0</v>
      </c>
      <c r="G28" s="13">
        <f t="shared" si="3"/>
        <v>5820.5779810971708</v>
      </c>
      <c r="H28" s="14">
        <f t="shared" si="4"/>
        <v>1459.127981097171</v>
      </c>
      <c r="I28" s="13">
        <v>12121</v>
      </c>
      <c r="J28" s="13">
        <f t="shared" si="5"/>
        <v>48.020608704703989</v>
      </c>
      <c r="K28" s="13">
        <f t="shared" si="6"/>
        <v>35.982592195363416</v>
      </c>
      <c r="L28" s="13">
        <f t="shared" si="7"/>
        <v>12.038016509340572</v>
      </c>
      <c r="M28" s="13">
        <f t="shared" si="9"/>
        <v>133.4316162596412</v>
      </c>
      <c r="N28" s="18">
        <f t="shared" si="10"/>
        <v>0.89463064708294215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0.67048448298707264</v>
      </c>
      <c r="D29" s="13">
        <f t="shared" si="1"/>
        <v>9110.6735497915543</v>
      </c>
      <c r="E29" s="13">
        <f t="shared" si="2"/>
        <v>9110.6735497915543</v>
      </c>
      <c r="F29" s="13">
        <f>ROUND(+I29*J29/100,0)-D29-B29</f>
        <v>-6367.6935497915547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132.0961985755356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0.51694229646356549</v>
      </c>
      <c r="D30" s="13">
        <f t="shared" si="1"/>
        <v>13143.065767145661</v>
      </c>
      <c r="E30" s="13">
        <f t="shared" si="2"/>
        <v>13143.065767145661</v>
      </c>
      <c r="F30" s="13">
        <f>ROUND(+I30*J30/100,0)-D30-B30</f>
        <v>-7047.0657671456611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131.98564300704169</v>
      </c>
      <c r="N30" s="18">
        <f t="shared" si="10"/>
        <v>1.0928107066949622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2.933081730399676E-2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131.60070809098679</v>
      </c>
      <c r="N31" s="18">
        <f t="shared" si="10"/>
        <v>1.0613869484445138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38050.492901292746</v>
      </c>
      <c r="I33" s="13"/>
      <c r="J33" s="22">
        <f>SUM(G20:G31)/SUM(I20:I31)</f>
        <v>1.3160070809098678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40904.279868889702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