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706555A8-DAAB-42E6-AD07-64EFFFA66E2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<sst xmlns="http://schemas.openxmlformats.org/spreadsheetml/2006/main" count="137" uniqueCount="65">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</sst>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3-4148-99B0-DB0A5EE173E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3-4148-99B0-DB0A5EE173E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3-4148-99B0-DB0A5EE173E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3-4148-99B0-DB0A5EE173E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3.217770529212946E-2</c:v>
                </c:pt>
                <c:pt idx="1">
                  <c:v>0.2181571271535061</c:v>
                </c:pt>
                <c:pt idx="2">
                  <c:v>0.4133423390750256</c:v>
                </c:pt>
                <c:pt idx="3">
                  <c:v>0.56734788246676149</c:v>
                </c:pt>
                <c:pt idx="4">
                  <c:v>0.66469868572928825</c:v>
                </c:pt>
                <c:pt idx="5">
                  <c:v>0.88321074922603759</c:v>
                </c:pt>
                <c:pt idx="6">
                  <c:v>0.91960100143784429</c:v>
                </c:pt>
                <c:pt idx="7">
                  <c:v>0.94314310397259116</c:v>
                </c:pt>
                <c:pt idx="8">
                  <c:v>0.94396703963563067</c:v>
                </c:pt>
                <c:pt idx="9">
                  <c:v>0.95080923353413394</c:v>
                </c:pt>
                <c:pt idx="10">
                  <c:v>0.95080923353413394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3-4148-99B0-DB0A5EE173E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4.1986381197253071E-2</c:v>
                </c:pt>
                <c:pt idx="1">
                  <c:v>0.2351223500436824</c:v>
                </c:pt>
                <c:pt idx="2">
                  <c:v>0.34736942506197499</c:v>
                </c:pt>
                <c:pt idx="3">
                  <c:v>0.55032854469327086</c:v>
                </c:pt>
                <c:pt idx="4">
                  <c:v>0.67621377184220111</c:v>
                </c:pt>
                <c:pt idx="5">
                  <c:v>0.87243142669330209</c:v>
                </c:pt>
                <c:pt idx="6">
                  <c:v>0.92188128760632215</c:v>
                </c:pt>
                <c:pt idx="7">
                  <c:v>0.93993981095481138</c:v>
                </c:pt>
                <c:pt idx="8">
                  <c:v>0.94103466061667662</c:v>
                </c:pt>
                <c:pt idx="9">
                  <c:v>0.94956083439022909</c:v>
                </c:pt>
                <c:pt idx="10">
                  <c:v>0.94956083439022909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3-4148-99B0-DB0A5EE173E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3.4190656226930821E-2</c:v>
                </c:pt>
                <c:pt idx="1">
                  <c:v>0.29018223618241279</c:v>
                </c:pt>
                <c:pt idx="2">
                  <c:v>0.53286632556095659</c:v>
                </c:pt>
                <c:pt idx="3">
                  <c:v>0.6930387204586913</c:v>
                </c:pt>
                <c:pt idx="4">
                  <c:v>0.73427027379360099</c:v>
                </c:pt>
                <c:pt idx="5">
                  <c:v>0.92883073510102721</c:v>
                </c:pt>
                <c:pt idx="6">
                  <c:v>0.92883073510102721</c:v>
                </c:pt>
                <c:pt idx="7">
                  <c:v>0.93482382556415378</c:v>
                </c:pt>
                <c:pt idx="8">
                  <c:v>0.93700160660373533</c:v>
                </c:pt>
                <c:pt idx="9">
                  <c:v>0.95398087178567037</c:v>
                </c:pt>
                <c:pt idx="10">
                  <c:v>0.95398087178567037</c:v>
                </c:pt>
                <c:pt idx="11">
                  <c:v>0.98088335164484253</c:v>
                </c:pt>
                <c:pt idx="12">
                  <c:v>0.98440082631722203</c:v>
                </c:pt>
                <c:pt idx="13">
                  <c:v>0.98896933943268561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33-4148-99B0-DB0A5EE173E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0.19303076973355929</c:v>
                </c:pt>
                <c:pt idx="1">
                  <c:v>0.19303076973355929</c:v>
                </c:pt>
                <c:pt idx="2">
                  <c:v>0.61905259922117395</c:v>
                </c:pt>
                <c:pt idx="3">
                  <c:v>0.95239856758920205</c:v>
                </c:pt>
                <c:pt idx="4">
                  <c:v>0.95239856758920205</c:v>
                </c:pt>
                <c:pt idx="5">
                  <c:v>0.95239856758920205</c:v>
                </c:pt>
                <c:pt idx="6">
                  <c:v>0.95239856758920205</c:v>
                </c:pt>
                <c:pt idx="7">
                  <c:v>0.96468888175907819</c:v>
                </c:pt>
                <c:pt idx="8">
                  <c:v>0.96918359209558913</c:v>
                </c:pt>
                <c:pt idx="9">
                  <c:v>0.96918359209558913</c:v>
                </c:pt>
                <c:pt idx="10">
                  <c:v>0.96918359209558913</c:v>
                </c:pt>
                <c:pt idx="11">
                  <c:v>0.96918359209558913</c:v>
                </c:pt>
                <c:pt idx="12">
                  <c:v>0.96918359209558913</c:v>
                </c:pt>
                <c:pt idx="13">
                  <c:v>0.97817937477558814</c:v>
                </c:pt>
                <c:pt idx="14">
                  <c:v>0.97817937477558814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33-4148-99B0-DB0A5EE173E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7.173595140779887E-2</c:v>
                </c:pt>
                <c:pt idx="1">
                  <c:v>0.26392575289957992</c:v>
                </c:pt>
                <c:pt idx="2">
                  <c:v>0.63874773077885794</c:v>
                </c:pt>
                <c:pt idx="3">
                  <c:v>0.86628663749178547</c:v>
                </c:pt>
                <c:pt idx="4">
                  <c:v>0.8974918141385152</c:v>
                </c:pt>
                <c:pt idx="5">
                  <c:v>0.93601433779655496</c:v>
                </c:pt>
                <c:pt idx="6">
                  <c:v>0.93601433779655496</c:v>
                </c:pt>
                <c:pt idx="7">
                  <c:v>0.93891932630488095</c:v>
                </c:pt>
                <c:pt idx="8">
                  <c:v>0.94127305221175173</c:v>
                </c:pt>
                <c:pt idx="9">
                  <c:v>0.95378864213315107</c:v>
                </c:pt>
                <c:pt idx="10">
                  <c:v>0.95378864213315107</c:v>
                </c:pt>
                <c:pt idx="11">
                  <c:v>0.97241032363834745</c:v>
                </c:pt>
                <c:pt idx="12">
                  <c:v>0.97478725758775242</c:v>
                </c:pt>
                <c:pt idx="13">
                  <c:v>0.98346820071214558</c:v>
                </c:pt>
                <c:pt idx="14">
                  <c:v>0.98346820071214558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33-4148-99B0-DB0A5EE1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2-44C7-A456-8A711FDF33E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2-44C7-A456-8A711FDF33E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2-44C7-A456-8A711FDF33E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2-44C7-A456-8A711FDF33E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1.894700138694885</c:v>
                </c:pt>
                <c:pt idx="2">
                  <c:v>1.372585938658905</c:v>
                </c:pt>
                <c:pt idx="3">
                  <c:v>1.171589259907444</c:v>
                </c:pt>
                <c:pt idx="4">
                  <c:v>1.3287385219620289</c:v>
                </c:pt>
                <c:pt idx="5">
                  <c:v>1.041202229755124</c:v>
                </c:pt>
                <c:pt idx="6">
                  <c:v>1.0256003446037329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2-44C7-A456-8A711FDF33E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1.477398575666834</c:v>
                </c:pt>
                <c:pt idx="2">
                  <c:v>1.584274564737773</c:v>
                </c:pt>
                <c:pt idx="3">
                  <c:v>1.2287455890900461</c:v>
                </c:pt>
                <c:pt idx="4">
                  <c:v>1.290171042090059</c:v>
                </c:pt>
                <c:pt idx="5">
                  <c:v>1.0566805131039869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2-44C7-A456-8A711FDF33E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1.836316145920073</c:v>
                </c:pt>
                <c:pt idx="2">
                  <c:v>1.300586445820382</c:v>
                </c:pt>
                <c:pt idx="3">
                  <c:v>1.059493866818322</c:v>
                </c:pt>
                <c:pt idx="4">
                  <c:v>1.2649711805739201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1.0181208495932881</c:v>
                </c:pt>
                <c:pt idx="9">
                  <c:v>1</c:v>
                </c:pt>
                <c:pt idx="10">
                  <c:v>1.028200229852424</c:v>
                </c:pt>
                <c:pt idx="11">
                  <c:v>1.0035860274990711</c:v>
                </c:pt>
                <c:pt idx="12">
                  <c:v>1.0046409074366129</c:v>
                </c:pt>
                <c:pt idx="13">
                  <c:v>1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92-44C7-A456-8A711FDF33E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1.538477616905912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1.012904591195456</c:v>
                </c:pt>
                <c:pt idx="7">
                  <c:v>1.004659233066225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1.0092818148732261</c:v>
                </c:pt>
                <c:pt idx="13">
                  <c:v>1</c:v>
                </c:pt>
                <c:pt idx="14">
                  <c:v>1.022307386341506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92-44C7-A456-8A711FDF33E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4.2435897435897436</c:v>
                </c:pt>
                <c:pt idx="1">
                  <c:v>2.4436668372368882</c:v>
                </c:pt>
                <c:pt idx="2">
                  <c:v>1.3652818207899351</c:v>
                </c:pt>
                <c:pt idx="3">
                  <c:v>1.0338023848931539</c:v>
                </c:pt>
                <c:pt idx="4">
                  <c:v>1.0418529400879311</c:v>
                </c:pt>
                <c:pt idx="5">
                  <c:v>1</c:v>
                </c:pt>
                <c:pt idx="6">
                  <c:v>1.003129879647302</c:v>
                </c:pt>
                <c:pt idx="7">
                  <c:v>1.0025342717942221</c:v>
                </c:pt>
                <c:pt idx="8">
                  <c:v>1.0131050726779971</c:v>
                </c:pt>
                <c:pt idx="9">
                  <c:v>1</c:v>
                </c:pt>
                <c:pt idx="10">
                  <c:v>1.019614832467157</c:v>
                </c:pt>
                <c:pt idx="11">
                  <c:v>1.0024618307806401</c:v>
                </c:pt>
                <c:pt idx="12">
                  <c:v>1.0088928866243729</c:v>
                </c:pt>
                <c:pt idx="13">
                  <c:v>1</c:v>
                </c:pt>
                <c:pt idx="14">
                  <c:v>1.0168096937713731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92-44C7-A456-8A711FD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0.27180353042354832</v>
      </c>
      <c r="I7" s="5">
        <v>7.173595140779887E-2</v>
      </c>
      <c r="J7" s="5">
        <f t="shared" ref="J7:J30" si="4">I7</f>
        <v>7.173595140779887E-2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0.41319247048871971</v>
      </c>
      <c r="I8" s="5">
        <v>0.26392575289957992</v>
      </c>
      <c r="J8" s="5">
        <f t="shared" si="4"/>
        <v>0.26392575289957992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0.73733993245961249</v>
      </c>
      <c r="I9" s="5">
        <v>0.63874773077885794</v>
      </c>
      <c r="J9" s="5">
        <f t="shared" si="4"/>
        <v>0.63874773077885794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0.9652306838289294</v>
      </c>
      <c r="I10" s="5">
        <v>0.86628663749178547</v>
      </c>
      <c r="J10" s="5">
        <f t="shared" si="4"/>
        <v>0.86628663749178547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0.95884408806309041</v>
      </c>
      <c r="I11" s="5">
        <v>0.8974918141385152</v>
      </c>
      <c r="J11" s="5">
        <f t="shared" si="4"/>
        <v>0.8974918141385152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1</v>
      </c>
      <c r="I12" s="5">
        <v>0.93601433779655496</v>
      </c>
      <c r="J12" s="5">
        <f t="shared" si="4"/>
        <v>0.93601433779655496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0.9969060297014456</v>
      </c>
      <c r="I13" s="5">
        <v>0.93601433779655496</v>
      </c>
      <c r="J13" s="5">
        <f t="shared" si="4"/>
        <v>0.93601433779655496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0.99749942282811543</v>
      </c>
      <c r="I14" s="5">
        <v>0.93891932630488095</v>
      </c>
      <c r="J14" s="5">
        <f t="shared" si="4"/>
        <v>0.93891932630488095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0.98687802583452011</v>
      </c>
      <c r="I15" s="5">
        <v>0.94127305221175173</v>
      </c>
      <c r="J15" s="5">
        <f t="shared" si="4"/>
        <v>0.94127305221175173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0.95378864213315107</v>
      </c>
      <c r="J16" s="5">
        <f t="shared" si="4"/>
        <v>0.95378864213315107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0.98084997551699993</v>
      </c>
      <c r="I17" s="5">
        <v>0.95378864213315107</v>
      </c>
      <c r="J17" s="5">
        <f t="shared" si="4"/>
        <v>0.95378864213315107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0.99756158697100017</v>
      </c>
      <c r="I18" s="5">
        <v>0.97241032363834745</v>
      </c>
      <c r="J18" s="5">
        <f t="shared" si="4"/>
        <v>0.97241032363834745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0.99117313288003905</v>
      </c>
      <c r="I19" s="5">
        <v>0.97478725758775242</v>
      </c>
      <c r="J19" s="5">
        <f t="shared" si="4"/>
        <v>0.97478725758775242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0.98346820071214558</v>
      </c>
      <c r="J20" s="5">
        <f t="shared" si="4"/>
        <v>0.98346820071214558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0.98346820071214558</v>
      </c>
      <c r="I21" s="5">
        <v>0.98346820071214558</v>
      </c>
      <c r="J21" s="5">
        <f t="shared" si="4"/>
        <v>0.98346820071214558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0.1021997737914425</v>
      </c>
      <c r="C2" s="32">
        <v>8.1633738479665555E-2</v>
      </c>
      <c r="D2" s="32">
        <v>4.3452338641763087E-2</v>
      </c>
      <c r="E2" s="32">
        <v>0.2054948371338591</v>
      </c>
      <c r="F2" s="32">
        <v>3.217770529212946E-2</v>
      </c>
      <c r="G2" s="32">
        <v>4.1986381197253071E-2</v>
      </c>
      <c r="H2" s="32">
        <v>3.4190656226930821E-2</v>
      </c>
      <c r="I2" s="32">
        <v>0.19303076973355929</v>
      </c>
      <c r="J2" s="32">
        <v>7.173595140779887E-2</v>
      </c>
      <c r="M2" s="31">
        <v>1</v>
      </c>
      <c r="N2" s="17">
        <v>2.9022471910112362</v>
      </c>
      <c r="O2" s="17">
        <v>4.0199004975124382</v>
      </c>
      <c r="P2" s="17">
        <v>8.4871794871794872</v>
      </c>
      <c r="Q2" s="17"/>
      <c r="R2" s="17">
        <v>6.7797602461996078</v>
      </c>
      <c r="S2" s="17">
        <v>5.5999670211888866</v>
      </c>
      <c r="T2" s="17">
        <v>8.4871794871794872</v>
      </c>
      <c r="U2" s="17"/>
      <c r="V2" s="17">
        <v>4.2435897435897436</v>
      </c>
    </row>
    <row r="3" spans="1:27" x14ac:dyDescent="0.35">
      <c r="A3">
        <f t="shared" ref="A3:A24" si="0">+A2+1</f>
        <v>2</v>
      </c>
      <c r="B3" s="32">
        <v>0.2966090064081976</v>
      </c>
      <c r="C3" s="32">
        <v>0.32815950592820792</v>
      </c>
      <c r="D3" s="32">
        <v>0.36878779719034832</v>
      </c>
      <c r="E3" s="32">
        <v>0.2054948371338591</v>
      </c>
      <c r="F3" s="32">
        <v>0.2181571271535061</v>
      </c>
      <c r="G3" s="32">
        <v>0.2351223500436824</v>
      </c>
      <c r="H3" s="32">
        <v>0.29018223618241279</v>
      </c>
      <c r="I3" s="32">
        <v>0.19303076973355929</v>
      </c>
      <c r="J3" s="32">
        <v>0.26392575289957992</v>
      </c>
      <c r="M3">
        <f t="shared" ref="M3:M24" si="1">+M2+1</f>
        <v>2</v>
      </c>
      <c r="N3" s="17">
        <v>1.8016590093735461</v>
      </c>
      <c r="O3" s="17">
        <v>1.473341885245373</v>
      </c>
      <c r="P3" s="17">
        <v>1.680318543799773</v>
      </c>
      <c r="Q3" s="17">
        <v>3.2070151306740029</v>
      </c>
      <c r="R3" s="17">
        <v>1.894700138694885</v>
      </c>
      <c r="S3" s="17">
        <v>1.477398575666834</v>
      </c>
      <c r="T3" s="17">
        <v>1.836316145920073</v>
      </c>
      <c r="U3" s="17">
        <v>3.2070151306740029</v>
      </c>
      <c r="V3" s="17">
        <v>2.4436668372368882</v>
      </c>
    </row>
    <row r="4" spans="1:27" x14ac:dyDescent="0.35">
      <c r="A4">
        <f t="shared" si="0"/>
        <v>3</v>
      </c>
      <c r="B4" s="32">
        <v>0.53438828865666521</v>
      </c>
      <c r="C4" s="32">
        <v>0.48349114512545599</v>
      </c>
      <c r="D4" s="32">
        <v>0.61968097434601188</v>
      </c>
      <c r="E4" s="32">
        <v>0.659025051963676</v>
      </c>
      <c r="F4" s="32">
        <v>0.4133423390750256</v>
      </c>
      <c r="G4" s="32">
        <v>0.34736942506197499</v>
      </c>
      <c r="H4" s="32">
        <v>0.53286632556095659</v>
      </c>
      <c r="I4" s="32">
        <v>0.61905259922117395</v>
      </c>
      <c r="J4" s="32">
        <v>0.63874773077885794</v>
      </c>
      <c r="M4">
        <f t="shared" si="1"/>
        <v>3</v>
      </c>
      <c r="N4" s="17">
        <v>1.2496171174369279</v>
      </c>
      <c r="O4" s="17">
        <v>1.387382115616403</v>
      </c>
      <c r="P4" s="17">
        <v>1.273016816879841</v>
      </c>
      <c r="Q4" s="17">
        <v>1.4575468247000289</v>
      </c>
      <c r="R4" s="17">
        <v>1.372585938658905</v>
      </c>
      <c r="S4" s="17">
        <v>1.584274564737773</v>
      </c>
      <c r="T4" s="17">
        <v>1.300586445820382</v>
      </c>
      <c r="U4" s="17">
        <v>1.538477616905912</v>
      </c>
      <c r="V4" s="17">
        <v>1.3652818207899351</v>
      </c>
    </row>
    <row r="5" spans="1:27" x14ac:dyDescent="0.35">
      <c r="A5">
        <f t="shared" si="0"/>
        <v>4</v>
      </c>
      <c r="B5" s="32">
        <v>0.66778075286319516</v>
      </c>
      <c r="C5" s="32">
        <v>0.67078696780595259</v>
      </c>
      <c r="D5" s="32">
        <v>0.78886430144295849</v>
      </c>
      <c r="E5" s="32">
        <v>0.96055987188742764</v>
      </c>
      <c r="F5" s="32">
        <v>0.56734788246676149</v>
      </c>
      <c r="G5" s="32">
        <v>0.55032854469327086</v>
      </c>
      <c r="H5" s="32">
        <v>0.6930387204586913</v>
      </c>
      <c r="I5" s="32">
        <v>0.95239856758920205</v>
      </c>
      <c r="J5" s="32">
        <v>0.86628663749178547</v>
      </c>
      <c r="M5">
        <f t="shared" si="1"/>
        <v>4</v>
      </c>
      <c r="N5" s="17">
        <v>1.1398396999458771</v>
      </c>
      <c r="O5" s="17">
        <v>1.174806093665169</v>
      </c>
      <c r="P5" s="17">
        <v>1.067604769786308</v>
      </c>
      <c r="Q5" s="17">
        <v>1</v>
      </c>
      <c r="R5" s="17">
        <v>1.171589259907444</v>
      </c>
      <c r="S5" s="17">
        <v>1.2287455890900461</v>
      </c>
      <c r="T5" s="17">
        <v>1.059493866818322</v>
      </c>
      <c r="U5" s="17">
        <v>1</v>
      </c>
      <c r="V5" s="17">
        <v>1.0338023848931539</v>
      </c>
    </row>
    <row r="6" spans="1:27" x14ac:dyDescent="0.35">
      <c r="A6">
        <f t="shared" si="0"/>
        <v>5</v>
      </c>
      <c r="B6" s="32">
        <v>0.7611630129732162</v>
      </c>
      <c r="C6" s="32">
        <v>0.78804461732961462</v>
      </c>
      <c r="D6" s="32">
        <v>0.84219529093464618</v>
      </c>
      <c r="E6" s="32">
        <v>0.96055987188742764</v>
      </c>
      <c r="F6" s="32">
        <v>0.66469868572928825</v>
      </c>
      <c r="G6" s="32">
        <v>0.67621377184220111</v>
      </c>
      <c r="H6" s="32">
        <v>0.73427027379360099</v>
      </c>
      <c r="I6" s="32">
        <v>0.95239856758920205</v>
      </c>
      <c r="J6" s="32">
        <v>0.8974918141385152</v>
      </c>
      <c r="M6">
        <f t="shared" si="1"/>
        <v>5</v>
      </c>
      <c r="N6" s="17">
        <v>1.1694785525758169</v>
      </c>
      <c r="O6" s="17">
        <v>1.1294582351993701</v>
      </c>
      <c r="P6" s="17">
        <v>1.0837058801758619</v>
      </c>
      <c r="Q6" s="17">
        <v>1</v>
      </c>
      <c r="R6" s="17">
        <v>1.3287385219620289</v>
      </c>
      <c r="S6" s="17">
        <v>1.290171042090059</v>
      </c>
      <c r="T6" s="17">
        <v>1.2649711805739201</v>
      </c>
      <c r="U6" s="17">
        <v>1</v>
      </c>
      <c r="V6" s="17">
        <v>1.0418529400879311</v>
      </c>
    </row>
    <row r="7" spans="1:27" x14ac:dyDescent="0.35">
      <c r="A7">
        <f t="shared" si="0"/>
        <v>6</v>
      </c>
      <c r="B7" s="32">
        <v>0.89016381868616445</v>
      </c>
      <c r="C7" s="32">
        <v>0.89006348274746971</v>
      </c>
      <c r="D7" s="32">
        <v>0.91269198904229665</v>
      </c>
      <c r="E7" s="32">
        <v>0.96055987188742764</v>
      </c>
      <c r="F7" s="32">
        <v>0.88321074922603759</v>
      </c>
      <c r="G7" s="32">
        <v>0.87243142669330209</v>
      </c>
      <c r="H7" s="32">
        <v>0.92883073510102721</v>
      </c>
      <c r="I7" s="32">
        <v>0.95239856758920205</v>
      </c>
      <c r="J7" s="32">
        <v>0.93601433779655496</v>
      </c>
      <c r="M7">
        <f t="shared" si="1"/>
        <v>6</v>
      </c>
      <c r="N7" s="17">
        <v>1.015839893115156</v>
      </c>
      <c r="O7" s="17">
        <v>1.019250698959963</v>
      </c>
      <c r="P7" s="17">
        <v>1</v>
      </c>
      <c r="Q7" s="17">
        <v>1</v>
      </c>
      <c r="R7" s="17">
        <v>1.041202229755124</v>
      </c>
      <c r="S7" s="17">
        <v>1.0566805131039869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0.90426391842913234</v>
      </c>
      <c r="C8" s="32">
        <v>0.907197826909098</v>
      </c>
      <c r="D8" s="32">
        <v>0.91269198904229665</v>
      </c>
      <c r="E8" s="32">
        <v>0.96055987188742764</v>
      </c>
      <c r="F8" s="32">
        <v>0.91960100143784429</v>
      </c>
      <c r="G8" s="32">
        <v>0.92188128760632215</v>
      </c>
      <c r="H8" s="32">
        <v>0.92883073510102721</v>
      </c>
      <c r="I8" s="32">
        <v>0.95239856758920205</v>
      </c>
      <c r="J8" s="32">
        <v>0.93601433779655496</v>
      </c>
      <c r="M8">
        <f t="shared" si="1"/>
        <v>7</v>
      </c>
      <c r="N8" s="17">
        <v>1.028157498759509</v>
      </c>
      <c r="O8" s="17">
        <v>1.0226015905268659</v>
      </c>
      <c r="P8" s="17">
        <v>1.002138688838311</v>
      </c>
      <c r="Q8" s="17">
        <v>1.0041210704562931</v>
      </c>
      <c r="R8" s="17">
        <v>1.0256003446037329</v>
      </c>
      <c r="S8" s="17">
        <v>1.0195887730787749</v>
      </c>
      <c r="T8" s="17">
        <v>1.006452295597728</v>
      </c>
      <c r="U8" s="17">
        <v>1.012904591195456</v>
      </c>
      <c r="V8" s="17">
        <v>1.003129879647302</v>
      </c>
    </row>
    <row r="9" spans="1:27" x14ac:dyDescent="0.35">
      <c r="A9">
        <f t="shared" si="0"/>
        <v>8</v>
      </c>
      <c r="B9" s="32">
        <v>0.92972572859056946</v>
      </c>
      <c r="C9" s="32">
        <v>0.92770194071976031</v>
      </c>
      <c r="D9" s="32">
        <v>0.91464395321207759</v>
      </c>
      <c r="E9" s="32">
        <v>0.96451840679696366</v>
      </c>
      <c r="F9" s="32">
        <v>0.94314310397259116</v>
      </c>
      <c r="G9" s="32">
        <v>0.93993981095481138</v>
      </c>
      <c r="H9" s="32">
        <v>0.93482382556415378</v>
      </c>
      <c r="I9" s="32">
        <v>0.96468888175907819</v>
      </c>
      <c r="J9" s="32">
        <v>0.93891932630488095</v>
      </c>
      <c r="M9">
        <f t="shared" si="1"/>
        <v>8</v>
      </c>
      <c r="N9" s="17">
        <v>1.0004532451106609</v>
      </c>
      <c r="O9" s="17">
        <v>1.0005716669866349</v>
      </c>
      <c r="P9" s="17">
        <v>1.0015381789308271</v>
      </c>
      <c r="Q9" s="17">
        <v>1.0035303646576159</v>
      </c>
      <c r="R9" s="17">
        <v>1.0008736061999171</v>
      </c>
      <c r="S9" s="17">
        <v>1.0011648082665561</v>
      </c>
      <c r="T9" s="17">
        <v>1.0023296165331119</v>
      </c>
      <c r="U9" s="17">
        <v>1.004659233066225</v>
      </c>
      <c r="V9" s="17">
        <v>1.0025342717942221</v>
      </c>
    </row>
    <row r="10" spans="1:27" x14ac:dyDescent="0.35">
      <c r="A10">
        <f t="shared" si="0"/>
        <v>9</v>
      </c>
      <c r="B10" s="32">
        <v>0.93014712223130858</v>
      </c>
      <c r="C10" s="32">
        <v>0.9282322772927073</v>
      </c>
      <c r="D10" s="32">
        <v>0.91605083927011688</v>
      </c>
      <c r="E10" s="32">
        <v>0.96792350849194009</v>
      </c>
      <c r="F10" s="32">
        <v>0.94396703963563067</v>
      </c>
      <c r="G10" s="32">
        <v>0.94103466061667662</v>
      </c>
      <c r="H10" s="32">
        <v>0.93700160660373533</v>
      </c>
      <c r="I10" s="32">
        <v>0.96918359209558913</v>
      </c>
      <c r="J10" s="32">
        <v>0.94127305221175173</v>
      </c>
      <c r="M10">
        <f t="shared" si="1"/>
        <v>9</v>
      </c>
      <c r="N10" s="17">
        <v>1.008096764238583</v>
      </c>
      <c r="O10" s="17">
        <v>1.0094264751600479</v>
      </c>
      <c r="P10" s="17">
        <v>1.0262101453559951</v>
      </c>
      <c r="Q10" s="17">
        <v>1</v>
      </c>
      <c r="R10" s="17">
        <v>1.0072483398373151</v>
      </c>
      <c r="S10" s="17">
        <v>1.0090604247966439</v>
      </c>
      <c r="T10" s="17">
        <v>1.0181208495932881</v>
      </c>
      <c r="U10" s="17">
        <v>1</v>
      </c>
      <c r="V10" s="17">
        <v>1.0131050726779971</v>
      </c>
    </row>
    <row r="11" spans="1:27" x14ac:dyDescent="0.35">
      <c r="A11">
        <f t="shared" si="0"/>
        <v>10</v>
      </c>
      <c r="B11" s="32">
        <v>0.93767830418721143</v>
      </c>
      <c r="C11" s="32">
        <v>0.93698223579736151</v>
      </c>
      <c r="D11" s="32">
        <v>0.94006066492086748</v>
      </c>
      <c r="E11" s="32">
        <v>0.96792350849194009</v>
      </c>
      <c r="F11" s="32">
        <v>0.95080923353413394</v>
      </c>
      <c r="G11" s="32">
        <v>0.94956083439022909</v>
      </c>
      <c r="H11" s="32">
        <v>0.95398087178567037</v>
      </c>
      <c r="I11" s="32">
        <v>0.96918359209558913</v>
      </c>
      <c r="J11" s="32">
        <v>0.95378864213315107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0.93767830418721143</v>
      </c>
      <c r="C12" s="32">
        <v>0.93698223579736151</v>
      </c>
      <c r="D12" s="32">
        <v>0.94006066492086748</v>
      </c>
      <c r="E12" s="32">
        <v>0.96792350849194009</v>
      </c>
      <c r="F12" s="32">
        <v>0.95080923353413394</v>
      </c>
      <c r="G12" s="32">
        <v>0.94956083439022909</v>
      </c>
      <c r="H12" s="32">
        <v>0.95398087178567037</v>
      </c>
      <c r="I12" s="32">
        <v>0.96918359209558913</v>
      </c>
      <c r="J12" s="32">
        <v>0.95378864213315107</v>
      </c>
      <c r="M12">
        <f t="shared" si="1"/>
        <v>11</v>
      </c>
      <c r="N12" s="17">
        <v>1.023250979862723</v>
      </c>
      <c r="O12" s="17">
        <v>1.0240111358558179</v>
      </c>
      <c r="P12" s="17">
        <v>1.039229664934314</v>
      </c>
      <c r="Q12" s="17">
        <v>1</v>
      </c>
      <c r="R12" s="17">
        <v>1.0160294346240331</v>
      </c>
      <c r="S12" s="17">
        <v>1.017365220842702</v>
      </c>
      <c r="T12" s="17">
        <v>1.028200229852424</v>
      </c>
      <c r="U12" s="17">
        <v>1</v>
      </c>
      <c r="V12" s="17">
        <v>1.019614832467157</v>
      </c>
    </row>
    <row r="13" spans="1:27" x14ac:dyDescent="0.35">
      <c r="A13">
        <f t="shared" si="0"/>
        <v>12</v>
      </c>
      <c r="B13" s="32">
        <v>0.95948024355558026</v>
      </c>
      <c r="C13" s="32">
        <v>0.95948024355558026</v>
      </c>
      <c r="D13" s="32">
        <v>0.97693892982364128</v>
      </c>
      <c r="E13" s="32">
        <v>0.96792350849194009</v>
      </c>
      <c r="F13" s="32">
        <v>0.96605016798299614</v>
      </c>
      <c r="G13" s="32">
        <v>0.96605016798299614</v>
      </c>
      <c r="H13" s="32">
        <v>0.98088335164484253</v>
      </c>
      <c r="I13" s="32">
        <v>0.96918359209558913</v>
      </c>
      <c r="J13" s="32">
        <v>0.97241032363834745</v>
      </c>
      <c r="M13">
        <f t="shared" si="1"/>
        <v>12</v>
      </c>
      <c r="N13" s="17">
        <v>1.013468837058809</v>
      </c>
      <c r="O13" s="17">
        <v>1.013468837058809</v>
      </c>
      <c r="P13" s="17">
        <v>1.00492366156128</v>
      </c>
      <c r="Q13" s="17">
        <v>1</v>
      </c>
      <c r="R13" s="17">
        <v>1.0114180496479339</v>
      </c>
      <c r="S13" s="17">
        <v>1.0114180496479339</v>
      </c>
      <c r="T13" s="17">
        <v>1.0035860274990711</v>
      </c>
      <c r="U13" s="17">
        <v>1</v>
      </c>
      <c r="V13" s="17">
        <v>1.0024618307806401</v>
      </c>
    </row>
    <row r="14" spans="1:27" x14ac:dyDescent="0.35">
      <c r="A14">
        <f t="shared" si="0"/>
        <v>13</v>
      </c>
      <c r="B14" s="32">
        <v>0.97240332661717621</v>
      </c>
      <c r="C14" s="32">
        <v>0.97240332661717621</v>
      </c>
      <c r="D14" s="32">
        <v>0.98174904648013239</v>
      </c>
      <c r="E14" s="32">
        <v>0.96792350849194009</v>
      </c>
      <c r="F14" s="32">
        <v>0.97708057676342064</v>
      </c>
      <c r="G14" s="32">
        <v>0.97708057676342064</v>
      </c>
      <c r="H14" s="32">
        <v>0.98440082631722203</v>
      </c>
      <c r="I14" s="32">
        <v>0.96918359209558913</v>
      </c>
      <c r="J14" s="32">
        <v>0.97478725758775242</v>
      </c>
      <c r="M14">
        <f t="shared" si="1"/>
        <v>13</v>
      </c>
      <c r="N14" s="17">
        <v>1.0177584439283549</v>
      </c>
      <c r="O14" s="17">
        <v>1.0177584439283549</v>
      </c>
      <c r="P14" s="17">
        <v>1.0056260938197039</v>
      </c>
      <c r="Q14" s="17">
        <v>1.0121596794290411</v>
      </c>
      <c r="R14" s="17">
        <v>1.0159029982935319</v>
      </c>
      <c r="S14" s="17">
        <v>1.0159029982935319</v>
      </c>
      <c r="T14" s="17">
        <v>1.0046409074366129</v>
      </c>
      <c r="U14" s="17">
        <v>1.0092818148732261</v>
      </c>
      <c r="V14" s="17">
        <v>1.0088928866243729</v>
      </c>
    </row>
    <row r="15" spans="1:27" x14ac:dyDescent="0.35">
      <c r="A15">
        <f t="shared" si="0"/>
        <v>14</v>
      </c>
      <c r="B15" s="32">
        <v>0.98967169656865339</v>
      </c>
      <c r="C15" s="32">
        <v>0.98967169656865339</v>
      </c>
      <c r="D15" s="32">
        <v>0.98727245872303471</v>
      </c>
      <c r="E15" s="32">
        <v>0.97969314806703489</v>
      </c>
      <c r="F15" s="32">
        <v>0.99261908750833283</v>
      </c>
      <c r="G15" s="32">
        <v>0.99261908750833283</v>
      </c>
      <c r="H15" s="32">
        <v>0.98896933943268561</v>
      </c>
      <c r="I15" s="32">
        <v>0.97817937477558814</v>
      </c>
      <c r="J15" s="32">
        <v>0.98346820071214558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0.98967169656865339</v>
      </c>
      <c r="C16" s="32">
        <v>0.98967169656865339</v>
      </c>
      <c r="D16" s="32">
        <v>0.98727245872303471</v>
      </c>
      <c r="E16" s="32">
        <v>0.97969314806703489</v>
      </c>
      <c r="F16" s="32">
        <v>0.99261908750833283</v>
      </c>
      <c r="G16" s="32">
        <v>0.99261908750833283</v>
      </c>
      <c r="H16" s="32">
        <v>0.98896933943268561</v>
      </c>
      <c r="I16" s="32">
        <v>0.97817937477558814</v>
      </c>
      <c r="J16" s="32">
        <v>0.98346820071214558</v>
      </c>
      <c r="M16">
        <f t="shared" si="1"/>
        <v>15</v>
      </c>
      <c r="N16" s="17">
        <v>1.0104360905410921</v>
      </c>
      <c r="O16" s="17">
        <v>1.0104360905410921</v>
      </c>
      <c r="P16" s="17">
        <v>1.0128916199013871</v>
      </c>
      <c r="Q16" s="17">
        <v>1.0207277676413591</v>
      </c>
      <c r="R16" s="17">
        <v>1.0074357954471691</v>
      </c>
      <c r="S16" s="17">
        <v>1.0074357954471691</v>
      </c>
      <c r="T16" s="17">
        <v>1.011153693170753</v>
      </c>
      <c r="U16" s="17">
        <v>1.022307386341506</v>
      </c>
      <c r="V16" s="17">
        <v>1.0168096937713731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0.98346820071214558</v>
      </c>
      <c r="D17" s="13">
        <f t="shared" si="1"/>
        <v>101.82169427521366</v>
      </c>
      <c r="E17" s="13">
        <f t="shared" si="2"/>
        <v>101.82169427521366</v>
      </c>
      <c r="F17" s="13"/>
      <c r="G17" s="13">
        <f t="shared" si="3"/>
        <v>6159.1416942752139</v>
      </c>
      <c r="H17" s="14">
        <f t="shared" si="4"/>
        <v>101.8216942752133</v>
      </c>
      <c r="I17" s="13">
        <v>5155.9000000000005</v>
      </c>
      <c r="J17" s="13">
        <f t="shared" si="5"/>
        <v>119.45812941048534</v>
      </c>
      <c r="K17" s="13">
        <f t="shared" si="6"/>
        <v>117.48327159176866</v>
      </c>
      <c r="L17" s="13">
        <f t="shared" si="7"/>
        <v>1.9748578187166856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0.98346820071214558</v>
      </c>
      <c r="D18" s="13">
        <f t="shared" si="1"/>
        <v>76.921158697803264</v>
      </c>
      <c r="E18" s="13">
        <f t="shared" si="2"/>
        <v>76.921158697803264</v>
      </c>
      <c r="F18" s="13"/>
      <c r="G18" s="13">
        <f t="shared" si="3"/>
        <v>4652.9211586978035</v>
      </c>
      <c r="H18" s="14">
        <f t="shared" si="4"/>
        <v>76.921158697803548</v>
      </c>
      <c r="I18" s="13">
        <v>5079.55</v>
      </c>
      <c r="J18" s="13">
        <f t="shared" si="5"/>
        <v>91.601050461119655</v>
      </c>
      <c r="K18" s="13">
        <f t="shared" si="6"/>
        <v>90.08672028033979</v>
      </c>
      <c r="L18" s="13">
        <f t="shared" si="7"/>
        <v>1.514330180779865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0.97478725758775242</v>
      </c>
      <c r="D19" s="13">
        <f t="shared" si="1"/>
        <v>42.239137751000619</v>
      </c>
      <c r="E19" s="13">
        <f t="shared" si="2"/>
        <v>42.239137751000619</v>
      </c>
      <c r="F19" s="13"/>
      <c r="G19" s="13">
        <f t="shared" si="3"/>
        <v>1675.3091377510007</v>
      </c>
      <c r="H19" s="14">
        <f t="shared" si="4"/>
        <v>42.239137751000726</v>
      </c>
      <c r="I19" s="13">
        <v>5040.5958333333338</v>
      </c>
      <c r="J19" s="13">
        <f t="shared" si="5"/>
        <v>33.236331440664678</v>
      </c>
      <c r="K19" s="13">
        <f t="shared" si="6"/>
        <v>32.398352377323114</v>
      </c>
      <c r="L19" s="13">
        <f t="shared" si="7"/>
        <v>0.8379790633415638</v>
      </c>
      <c r="M19" s="13">
        <f t="shared" ref="M19:M31" si="9">SUM(G8:G19)/SUM(I8:I19)*100</f>
        <v>106.7175642308752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0.97241032363834745</v>
      </c>
      <c r="D20" s="13">
        <f t="shared" si="1"/>
        <v>199.48679048673304</v>
      </c>
      <c r="E20" s="13">
        <f t="shared" si="2"/>
        <v>199.48679048673304</v>
      </c>
      <c r="F20" s="13"/>
      <c r="G20" s="13">
        <f t="shared" si="3"/>
        <v>7230.4867904867333</v>
      </c>
      <c r="H20" s="14">
        <f t="shared" si="4"/>
        <v>199.4867904867333</v>
      </c>
      <c r="I20" s="13">
        <v>5040.5958333333338</v>
      </c>
      <c r="J20" s="13">
        <f t="shared" si="5"/>
        <v>143.44508128724993</v>
      </c>
      <c r="K20" s="13">
        <f t="shared" si="6"/>
        <v>139.48747791886376</v>
      </c>
      <c r="L20" s="13">
        <f t="shared" si="7"/>
        <v>3.9576033683861738</v>
      </c>
      <c r="M20" s="13">
        <f t="shared" si="9"/>
        <v>115.40200753384397</v>
      </c>
      <c r="N20" s="18">
        <f t="shared" ref="N20:N31" si="10">J20/J8</f>
        <v>3.5260189471829149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0.95378864213315107</v>
      </c>
      <c r="D21" s="13">
        <f t="shared" si="1"/>
        <v>126.84582540876256</v>
      </c>
      <c r="E21" s="13">
        <f t="shared" si="2"/>
        <v>126.84582540876256</v>
      </c>
      <c r="F21" s="13"/>
      <c r="G21" s="13">
        <f t="shared" si="3"/>
        <v>2744.9058254087627</v>
      </c>
      <c r="H21" s="14">
        <f t="shared" si="4"/>
        <v>126.84582540876272</v>
      </c>
      <c r="I21" s="13">
        <v>5040.5958333333338</v>
      </c>
      <c r="J21" s="13">
        <f t="shared" si="5"/>
        <v>54.455979335950119</v>
      </c>
      <c r="K21" s="13">
        <f t="shared" si="6"/>
        <v>51.9394945868668</v>
      </c>
      <c r="L21" s="13">
        <f t="shared" si="7"/>
        <v>2.5164847490833182</v>
      </c>
      <c r="M21" s="13">
        <f t="shared" si="9"/>
        <v>116.27682870901819</v>
      </c>
      <c r="N21" s="18">
        <f t="shared" si="10"/>
        <v>1.127477522547595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0.95378864213315107</v>
      </c>
      <c r="D22" s="13">
        <f t="shared" si="1"/>
        <v>64.997547863921085</v>
      </c>
      <c r="E22" s="13">
        <f t="shared" si="2"/>
        <v>64.997547863921085</v>
      </c>
      <c r="F22" s="13"/>
      <c r="G22" s="13">
        <f t="shared" si="3"/>
        <v>1406.527547863921</v>
      </c>
      <c r="H22" s="14">
        <f t="shared" si="4"/>
        <v>64.997547863921</v>
      </c>
      <c r="I22" s="13">
        <v>5005.4375</v>
      </c>
      <c r="J22" s="13">
        <f t="shared" si="5"/>
        <v>28.099992215743796</v>
      </c>
      <c r="K22" s="13">
        <f t="shared" si="6"/>
        <v>26.801453419406396</v>
      </c>
      <c r="L22" s="13">
        <f t="shared" si="7"/>
        <v>1.2985387963374002</v>
      </c>
      <c r="M22" s="13">
        <f t="shared" si="9"/>
        <v>110.29131165309443</v>
      </c>
      <c r="N22" s="18">
        <f t="shared" si="10"/>
        <v>0.27228744366098939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0.94127305221175173</v>
      </c>
      <c r="D23" s="13">
        <f t="shared" si="1"/>
        <v>393.01575426640733</v>
      </c>
      <c r="E23" s="13">
        <f t="shared" si="2"/>
        <v>393.01575426640733</v>
      </c>
      <c r="F23" s="13"/>
      <c r="G23" s="13">
        <f t="shared" si="3"/>
        <v>6692.2557542664081</v>
      </c>
      <c r="H23" s="14">
        <f t="shared" si="4"/>
        <v>393.01575426640738</v>
      </c>
      <c r="I23" s="13">
        <v>4973.020833333333</v>
      </c>
      <c r="J23" s="13">
        <f t="shared" si="5"/>
        <v>134.57123906277104</v>
      </c>
      <c r="K23" s="13">
        <f t="shared" si="6"/>
        <v>126.66828093253181</v>
      </c>
      <c r="L23" s="13">
        <f t="shared" si="7"/>
        <v>7.9029581302392273</v>
      </c>
      <c r="M23" s="13">
        <f t="shared" si="9"/>
        <v>110.36146935230484</v>
      </c>
      <c r="N23" s="18">
        <f t="shared" si="10"/>
        <v>1.0186591044901723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0.93891932630488095</v>
      </c>
      <c r="D24" s="13">
        <f t="shared" si="1"/>
        <v>295.4763121290203</v>
      </c>
      <c r="E24" s="13">
        <f t="shared" si="2"/>
        <v>295.4763121290203</v>
      </c>
      <c r="F24" s="19">
        <v>0</v>
      </c>
      <c r="G24" s="13">
        <f t="shared" si="3"/>
        <v>4837.4763121290207</v>
      </c>
      <c r="H24" s="14">
        <f t="shared" si="4"/>
        <v>295.4763121290207</v>
      </c>
      <c r="I24" s="13">
        <v>4940.4366666666656</v>
      </c>
      <c r="J24" s="13">
        <f t="shared" si="5"/>
        <v>97.915966512994231</v>
      </c>
      <c r="K24" s="13">
        <f t="shared" si="6"/>
        <v>91.935193312871817</v>
      </c>
      <c r="L24" s="13">
        <f t="shared" si="7"/>
        <v>5.9807732001224139</v>
      </c>
      <c r="M24" s="13">
        <f t="shared" si="9"/>
        <v>108.23327567038228</v>
      </c>
      <c r="N24" s="18">
        <f t="shared" si="10"/>
        <v>0.79360485649158652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0.93601433779655496</v>
      </c>
      <c r="D25" s="13">
        <f t="shared" si="1"/>
        <v>252.17894463472794</v>
      </c>
      <c r="E25" s="13">
        <f t="shared" si="2"/>
        <v>252.17894463472794</v>
      </c>
      <c r="F25" s="19">
        <v>0</v>
      </c>
      <c r="G25" s="13">
        <f t="shared" si="3"/>
        <v>3941.1789446347279</v>
      </c>
      <c r="H25" s="14">
        <f t="shared" si="4"/>
        <v>252.17894463472794</v>
      </c>
      <c r="I25" s="13">
        <v>4909.1833333333334</v>
      </c>
      <c r="J25" s="13">
        <f t="shared" si="5"/>
        <v>80.281763320472066</v>
      </c>
      <c r="K25" s="13">
        <f t="shared" si="6"/>
        <v>75.144881531551405</v>
      </c>
      <c r="L25" s="13">
        <f t="shared" si="7"/>
        <v>5.1368817889206611</v>
      </c>
      <c r="M25" s="13">
        <f t="shared" si="9"/>
        <v>110.41421203298655</v>
      </c>
      <c r="N25" s="18">
        <f t="shared" si="10"/>
        <v>1.4009405453904076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0.93601433779655496</v>
      </c>
      <c r="D26" s="13">
        <f t="shared" si="1"/>
        <v>283.1971599039087</v>
      </c>
      <c r="E26" s="13">
        <f t="shared" si="2"/>
        <v>283.1971599039087</v>
      </c>
      <c r="F26" s="19">
        <v>0</v>
      </c>
      <c r="G26" s="13">
        <f t="shared" si="3"/>
        <v>4425.9471599039089</v>
      </c>
      <c r="H26" s="14">
        <f t="shared" si="4"/>
        <v>283.19715990390887</v>
      </c>
      <c r="I26" s="13">
        <v>4864.166666666667</v>
      </c>
      <c r="J26" s="13">
        <f t="shared" si="5"/>
        <v>90.990861605014388</v>
      </c>
      <c r="K26" s="13">
        <f t="shared" si="6"/>
        <v>85.168751070755519</v>
      </c>
      <c r="L26" s="13">
        <f t="shared" si="7"/>
        <v>5.8221105342588686</v>
      </c>
      <c r="M26" s="13">
        <f t="shared" si="9"/>
        <v>103.31654598105978</v>
      </c>
      <c r="N26" s="18">
        <f t="shared" si="10"/>
        <v>0.52274968280012968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0.8974918141385152</v>
      </c>
      <c r="D27" s="13">
        <f t="shared" si="1"/>
        <v>811.62096105679825</v>
      </c>
      <c r="E27" s="13">
        <f t="shared" si="2"/>
        <v>811.62096105679825</v>
      </c>
      <c r="F27" s="19">
        <v>0</v>
      </c>
      <c r="G27" s="13">
        <f t="shared" si="3"/>
        <v>7917.6209610567985</v>
      </c>
      <c r="H27" s="14">
        <f t="shared" si="4"/>
        <v>811.62096105679848</v>
      </c>
      <c r="I27" s="13">
        <v>4828.1075000000001</v>
      </c>
      <c r="J27" s="13">
        <f t="shared" si="5"/>
        <v>163.99015475642989</v>
      </c>
      <c r="K27" s="13">
        <f t="shared" si="6"/>
        <v>147.17982149320412</v>
      </c>
      <c r="L27" s="13">
        <f t="shared" si="7"/>
        <v>16.810333263225772</v>
      </c>
      <c r="M27" s="13">
        <f t="shared" si="9"/>
        <v>101.03513025246988</v>
      </c>
      <c r="N27" s="18">
        <f t="shared" si="10"/>
        <v>0.8849212912572596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0.86628663749178547</v>
      </c>
      <c r="D28" s="13">
        <f t="shared" si="1"/>
        <v>1338.6977737432105</v>
      </c>
      <c r="E28" s="13">
        <f t="shared" si="2"/>
        <v>1338.6977737432105</v>
      </c>
      <c r="F28" s="19">
        <v>0</v>
      </c>
      <c r="G28" s="13">
        <f t="shared" si="3"/>
        <v>10011.69777374321</v>
      </c>
      <c r="H28" s="14">
        <f t="shared" si="4"/>
        <v>1338.6977737432098</v>
      </c>
      <c r="I28" s="13">
        <v>4792.87</v>
      </c>
      <c r="J28" s="13">
        <f t="shared" si="5"/>
        <v>208.8873216620357</v>
      </c>
      <c r="K28" s="13">
        <f t="shared" si="6"/>
        <v>180.95629549726991</v>
      </c>
      <c r="L28" s="13">
        <f t="shared" si="7"/>
        <v>27.931026164765797</v>
      </c>
      <c r="M28" s="13">
        <f t="shared" si="9"/>
        <v>103.39365418033898</v>
      </c>
      <c r="N28" s="18">
        <f t="shared" si="10"/>
        <v>1.2070769765648799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0.63874773077885794</v>
      </c>
      <c r="D29" s="13">
        <f t="shared" si="1"/>
        <v>3932.361567581383</v>
      </c>
      <c r="E29" s="13">
        <f t="shared" si="2"/>
        <v>3932.361567581383</v>
      </c>
      <c r="F29" s="13">
        <f>ROUND(+I29*J29/100,0)-D29-B29</f>
        <v>5034.6384324186165</v>
      </c>
      <c r="G29" s="13">
        <f t="shared" si="3"/>
        <v>15920</v>
      </c>
      <c r="H29" s="14">
        <f t="shared" si="4"/>
        <v>8967</v>
      </c>
      <c r="I29" s="13">
        <v>4752.3116666666674</v>
      </c>
      <c r="J29" s="19">
        <v>335</v>
      </c>
      <c r="K29" s="13">
        <f t="shared" si="6"/>
        <v>146.30774426621147</v>
      </c>
      <c r="L29" s="13">
        <f t="shared" si="7"/>
        <v>188.69225573378853</v>
      </c>
      <c r="M29" s="13">
        <f t="shared" si="9"/>
        <v>120.56706446028147</v>
      </c>
      <c r="N29" s="18">
        <f t="shared" si="10"/>
        <v>2.8043298656457587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0.26392575289957992</v>
      </c>
      <c r="D30" s="13">
        <f t="shared" si="1"/>
        <v>7056.029298787792</v>
      </c>
      <c r="E30" s="13">
        <f t="shared" si="2"/>
        <v>7056.029298787792</v>
      </c>
      <c r="F30" s="13">
        <f>ROUND(+I30*J30/100,0)-D30-B30</f>
        <v>6232.970701212209</v>
      </c>
      <c r="G30" s="13">
        <f t="shared" si="3"/>
        <v>15819</v>
      </c>
      <c r="H30" s="14">
        <f t="shared" si="4"/>
        <v>13289</v>
      </c>
      <c r="I30" s="13">
        <v>4722.149166666667</v>
      </c>
      <c r="J30" s="19">
        <v>335</v>
      </c>
      <c r="K30" s="13">
        <f t="shared" si="6"/>
        <v>53.577299460574004</v>
      </c>
      <c r="L30" s="13">
        <f t="shared" si="7"/>
        <v>281.42270053942599</v>
      </c>
      <c r="M30" s="13">
        <f t="shared" si="9"/>
        <v>140.25318007184242</v>
      </c>
      <c r="N30" s="18">
        <f t="shared" si="10"/>
        <v>3.6571633001325869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7.173595140779887E-2</v>
      </c>
      <c r="D31" s="13">
        <f t="shared" si="1"/>
        <v>0</v>
      </c>
      <c r="E31" s="13">
        <f t="shared" si="2"/>
        <v>0</v>
      </c>
      <c r="F31" s="13">
        <f>ROUND(+I31*J31/100,0)-D31-B31</f>
        <v>15786</v>
      </c>
      <c r="G31" s="13">
        <f t="shared" si="3"/>
        <v>15786</v>
      </c>
      <c r="H31" s="14">
        <f t="shared" si="4"/>
        <v>15786</v>
      </c>
      <c r="I31" s="13">
        <v>4712.149166666667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165.12701586486739</v>
      </c>
      <c r="N31" s="18">
        <f t="shared" si="10"/>
        <v>10.079331426756902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42028.499060217509</v>
      </c>
      <c r="I33" s="13"/>
      <c r="J33" s="22">
        <f>SUM(G20:G31)/SUM(I20:I31)</f>
        <v>1.651270158648674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45180.636489733821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