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13_ncr:1_{AF73F42A-2F8B-4770-9424-0D916DEE402E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C15" i="1"/>
  <c r="D14" i="1"/>
  <c r="E14" i="1" s="1"/>
  <c r="H14" i="1" s="1"/>
  <c r="C14" i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D15" i="1" l="1"/>
  <c r="E15" i="1"/>
  <c r="H15" i="1" s="1"/>
  <c r="I15" i="1" s="1"/>
  <c r="E2" i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<sst xmlns="http://schemas.openxmlformats.org/spreadsheetml/2006/main" count="77" uniqueCount="46">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</sst>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7732.1082493815302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46660.459794979935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148771.27519531187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155418.47860696021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67405.144444935286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11677.950108778672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55933.276135573906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834070.73820248782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2769.8557194579571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44233.019248579396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95582.735430306246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36606.295495606988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4" sqref="B4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7732.1082493815302</v>
      </c>
      <c r="C2" s="4">
        <f>+[2]Summary!$H$35</f>
        <v>7.4999999999999997E-2</v>
      </c>
      <c r="D2" s="9">
        <f>+B2*C2</f>
        <v>579.90811870361472</v>
      </c>
      <c r="E2" s="9">
        <f>+B2+D2</f>
        <v>8312.0163680851456</v>
      </c>
      <c r="G2" s="10">
        <f>+[2]Summary!$H$36</f>
        <v>10194.181693825194</v>
      </c>
      <c r="H2" s="10">
        <f>+E2-G2</f>
        <v>-1882.1653257400485</v>
      </c>
      <c r="I2" s="11">
        <f>+H2/G2</f>
        <v>-0.18463133013217836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2769.8557194579571</v>
      </c>
      <c r="C3" s="3">
        <f>+[4]Summary!$H$35</f>
        <v>7.4999999999999997E-2</v>
      </c>
      <c r="D3" s="9">
        <f t="shared" ref="D3:D16" si="0">+B3*C3</f>
        <v>207.73917895934679</v>
      </c>
      <c r="E3" s="9">
        <f t="shared" ref="E3:E16" si="1">+B3+D3</f>
        <v>2977.5948984173037</v>
      </c>
      <c r="G3" s="10">
        <f>+[4]Summary!$H$36</f>
        <v>2852.8990141421973</v>
      </c>
      <c r="H3" s="10">
        <f t="shared" ref="H3:H16" si="2">+E3-G3</f>
        <v>124.69588427510644</v>
      </c>
      <c r="I3" s="11">
        <f t="shared" ref="I3:I16" si="3">+H3/G3</f>
        <v>4.370848167319364E-2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44233.019248579396</v>
      </c>
      <c r="C4" s="3">
        <f>+[6]Summary!$H$35</f>
        <v>7.4999999999999997E-2</v>
      </c>
      <c r="D4" s="9">
        <f t="shared" si="0"/>
        <v>3317.4764436434548</v>
      </c>
      <c r="E4" s="9">
        <f t="shared" si="1"/>
        <v>47550.495692222852</v>
      </c>
      <c r="G4" s="10">
        <f>+[6]Summary!$H$36</f>
        <v>46527.596958871203</v>
      </c>
      <c r="H4" s="10">
        <f t="shared" si="2"/>
        <v>1022.8987333516488</v>
      </c>
      <c r="I4" s="11">
        <f t="shared" si="3"/>
        <v>2.1984774632909931E-2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95582.735430306246</v>
      </c>
      <c r="C5" s="3">
        <f>+[8]Summary!$H$35</f>
        <v>7.4999999999999997E-2</v>
      </c>
      <c r="D5" s="9">
        <f t="shared" si="0"/>
        <v>7168.7051572729679</v>
      </c>
      <c r="E5" s="9">
        <f t="shared" si="1"/>
        <v>102751.44058757921</v>
      </c>
      <c r="G5" s="10">
        <f>+[8]Summary!$H$36</f>
        <v>88593.393911147272</v>
      </c>
      <c r="H5" s="10">
        <f t="shared" si="2"/>
        <v>14158.046676431943</v>
      </c>
      <c r="I5" s="11">
        <f t="shared" si="3"/>
        <v>0.15980928206262685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36606.295495606988</v>
      </c>
      <c r="C6" s="3">
        <f>+[10]Summary!$H$35</f>
        <v>7.4999999999999997E-2</v>
      </c>
      <c r="D6" s="9">
        <f t="shared" si="0"/>
        <v>2745.4721621705239</v>
      </c>
      <c r="E6" s="9">
        <f t="shared" si="1"/>
        <v>39351.767657777513</v>
      </c>
      <c r="G6" s="10">
        <f>+[10]Summary!$H$36</f>
        <v>32709.246771985087</v>
      </c>
      <c r="H6" s="10">
        <f t="shared" si="2"/>
        <v>6642.5208857924263</v>
      </c>
      <c r="I6" s="11">
        <f t="shared" si="3"/>
        <v>0.20307776978470909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46660.459794979935</v>
      </c>
      <c r="C7" s="3">
        <f>+[12]Summary!$H$35</f>
        <v>7.4999999999999997E-2</v>
      </c>
      <c r="D7" s="9">
        <f t="shared" si="0"/>
        <v>3499.5344846234952</v>
      </c>
      <c r="E7" s="9">
        <f t="shared" si="1"/>
        <v>50159.99427960343</v>
      </c>
      <c r="G7" s="10">
        <f>+[12]Summary!$H$36</f>
        <v>43941.36</v>
      </c>
      <c r="H7" s="10">
        <f t="shared" si="2"/>
        <v>6218.6342796034296</v>
      </c>
      <c r="I7" s="11">
        <f t="shared" si="3"/>
        <v>0.14152120643519978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148771.27519531187</v>
      </c>
      <c r="C8" s="3">
        <f>+[14]Summary!$H$35</f>
        <v>7.4999999999999997E-2</v>
      </c>
      <c r="D8" s="9">
        <f t="shared" si="0"/>
        <v>11157.845639648391</v>
      </c>
      <c r="E8" s="9">
        <f t="shared" si="1"/>
        <v>159929.12083496025</v>
      </c>
      <c r="G8" s="10">
        <f>+[14]Summary!$H$36</f>
        <v>158653.1571364796</v>
      </c>
      <c r="H8" s="10">
        <f t="shared" si="2"/>
        <v>1275.9636984806566</v>
      </c>
      <c r="I8" s="11">
        <f t="shared" si="3"/>
        <v>8.0424727847238694E-3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155418.47860696021</v>
      </c>
      <c r="C9" s="3">
        <f>+[16]Summary!$H$35</f>
        <v>7.4999999999999997E-2</v>
      </c>
      <c r="D9" s="9">
        <f t="shared" si="0"/>
        <v>11656.385895522015</v>
      </c>
      <c r="E9" s="9">
        <f t="shared" si="1"/>
        <v>167074.86450248223</v>
      </c>
      <c r="G9" s="10">
        <f>+[16]Summary!$H$36</f>
        <v>167515.8389747378</v>
      </c>
      <c r="H9" s="10">
        <f t="shared" si="2"/>
        <v>-440.97447225556243</v>
      </c>
      <c r="I9" s="11">
        <f t="shared" si="3"/>
        <v>-2.6324344906994944E-3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67405.144444935286</v>
      </c>
      <c r="C10" s="3">
        <f>+[18]Summary!$H$35</f>
        <v>7.4999999999999997E-2</v>
      </c>
      <c r="D10" s="9">
        <f t="shared" si="0"/>
        <v>5055.3858333701464</v>
      </c>
      <c r="E10" s="9">
        <f t="shared" si="1"/>
        <v>72460.530278305436</v>
      </c>
      <c r="G10" s="10">
        <f>+[18]Summary!$H$36</f>
        <v>61403.00276625227</v>
      </c>
      <c r="H10" s="10">
        <f t="shared" si="2"/>
        <v>11057.527512053166</v>
      </c>
      <c r="I10" s="11">
        <f t="shared" si="3"/>
        <v>0.1800812177565117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11677.950108778672</v>
      </c>
      <c r="C13" s="3">
        <f>+[20]Summary!$H$35</f>
        <v>7.4999999999999997E-2</v>
      </c>
      <c r="D13" s="9">
        <f t="shared" si="0"/>
        <v>875.84625815840036</v>
      </c>
      <c r="E13" s="9">
        <f t="shared" si="1"/>
        <v>12553.796366937073</v>
      </c>
      <c r="G13" s="10">
        <f>+[20]Summary!$H$36</f>
        <v>22925.112714356808</v>
      </c>
      <c r="H13" s="10">
        <f t="shared" si="2"/>
        <v>-10371.316347419735</v>
      </c>
      <c r="I13" s="11">
        <f t="shared" si="3"/>
        <v>-0.45239979740316472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+[22]Summary!L33</f>
        <v>55933.276135573906</v>
      </c>
      <c r="C15" s="3">
        <f>+[23]Summary!$L$35</f>
        <v>7.4999999999999997E-2</v>
      </c>
      <c r="D15" s="9">
        <f t="shared" si="0"/>
        <v>4194.9957101680429</v>
      </c>
      <c r="E15" s="9">
        <f t="shared" si="1"/>
        <v>60128.271845741947</v>
      </c>
      <c r="G15" s="10">
        <f>+[23]Summary!$L$36</f>
        <v>70721.566596096614</v>
      </c>
      <c r="H15" s="10">
        <f t="shared" si="2"/>
        <v>-10593.294750354667</v>
      </c>
      <c r="I15" s="11">
        <f t="shared" si="3"/>
        <v>-0.14978874564324698</v>
      </c>
      <c r="J15" s="12" t="s">
        <v>34</v>
      </c>
      <c r="L15" t="s">
        <v>45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+[24]Summary!$H$33</f>
        <v>834070.73820248782</v>
      </c>
      <c r="C16" s="3">
        <f>+[25]Summary!$H$35</f>
        <v>7.4999999999999997E-2</v>
      </c>
      <c r="D16" s="9">
        <f t="shared" si="0"/>
        <v>62555.305365186585</v>
      </c>
      <c r="E16" s="9">
        <f t="shared" si="1"/>
        <v>896626.04356767435</v>
      </c>
      <c r="G16" s="10">
        <f>+[25]Summary!$H$36</f>
        <v>777303.67606529</v>
      </c>
      <c r="H16" s="10">
        <f t="shared" si="2"/>
        <v>119322.36750238435</v>
      </c>
      <c r="I16" s="11">
        <f t="shared" si="3"/>
        <v>0.15350804476622829</v>
      </c>
      <c r="J16" s="12" t="s">
        <v>33</v>
      </c>
      <c r="L16" t="s">
        <v>45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1506861.3366323598</v>
      </c>
      <c r="C18" s="6"/>
      <c r="D18" s="7">
        <f>+SUM(D2:D17)</f>
        <v>113014.60024742698</v>
      </c>
      <c r="E18" s="7">
        <f>+SUM(E2:E17)</f>
        <v>1619875.9368797867</v>
      </c>
      <c r="F18" s="6"/>
      <c r="G18" s="7">
        <f>+SUM(G2:G17)</f>
        <v>1483341.0326031842</v>
      </c>
      <c r="H18" s="7">
        <f>+SUM(H2:H17)</f>
        <v>136534.90427660273</v>
      </c>
      <c r="I18" s="11">
        <f>+H18/G18</f>
        <v>9.2045525119055907E-2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2024-09-20T16:22:44Z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