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E6C5564F-CD39-489E-B4BD-98AD4205F1BE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G29" i="3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l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<sst xmlns="http://schemas.openxmlformats.org/spreadsheetml/2006/main" count="137" uniqueCount="65">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</sst>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0.23570397475719751</c:v>
                </c:pt>
                <c:pt idx="1">
                  <c:v>0.42795909373188962</c:v>
                </c:pt>
                <c:pt idx="2">
                  <c:v>0.58514539581905634</c:v>
                </c:pt>
                <c:pt idx="3">
                  <c:v>0.71266934059119269</c:v>
                </c:pt>
                <c:pt idx="4">
                  <c:v>0.85728962238804185</c:v>
                </c:pt>
                <c:pt idx="5">
                  <c:v>0.88962997654480025</c:v>
                </c:pt>
                <c:pt idx="6">
                  <c:v>0.8914589131349383</c:v>
                </c:pt>
                <c:pt idx="7">
                  <c:v>0.89255136019961934</c:v>
                </c:pt>
                <c:pt idx="8">
                  <c:v>0.89515827754134347</c:v>
                </c:pt>
                <c:pt idx="9">
                  <c:v>0.89646988898332769</c:v>
                </c:pt>
                <c:pt idx="10">
                  <c:v>0.89694200774597954</c:v>
                </c:pt>
                <c:pt idx="11">
                  <c:v>0.89812108571677662</c:v>
                </c:pt>
                <c:pt idx="12">
                  <c:v>0.89911467316617699</c:v>
                </c:pt>
                <c:pt idx="13">
                  <c:v>0.89994932638966763</c:v>
                </c:pt>
                <c:pt idx="14">
                  <c:v>0.90146568035291641</c:v>
                </c:pt>
                <c:pt idx="15">
                  <c:v>0.92946602808546808</c:v>
                </c:pt>
                <c:pt idx="16">
                  <c:v>0.94846781791897661</c:v>
                </c:pt>
                <c:pt idx="17">
                  <c:v>0.98380962066355693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4-4AA5-B4D9-8D28D0A422D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0.59065477809509925</c:v>
                </c:pt>
                <c:pt idx="1">
                  <c:v>0.77660373685576956</c:v>
                </c:pt>
                <c:pt idx="2">
                  <c:v>0.80813658930979582</c:v>
                </c:pt>
                <c:pt idx="3">
                  <c:v>0.83076472294038439</c:v>
                </c:pt>
                <c:pt idx="4">
                  <c:v>0.84028166901283496</c:v>
                </c:pt>
                <c:pt idx="5">
                  <c:v>0.88965571297869173</c:v>
                </c:pt>
                <c:pt idx="6">
                  <c:v>0.89248760215341238</c:v>
                </c:pt>
                <c:pt idx="7">
                  <c:v>0.89426818511837802</c:v>
                </c:pt>
                <c:pt idx="8">
                  <c:v>0.89486192214901905</c:v>
                </c:pt>
                <c:pt idx="9">
                  <c:v>0.89635967103962</c:v>
                </c:pt>
                <c:pt idx="10">
                  <c:v>0.89683729527600087</c:v>
                </c:pt>
                <c:pt idx="11">
                  <c:v>0.89812108571677662</c:v>
                </c:pt>
                <c:pt idx="12">
                  <c:v>0.89911467316617699</c:v>
                </c:pt>
                <c:pt idx="13">
                  <c:v>0.89994932638966763</c:v>
                </c:pt>
                <c:pt idx="14">
                  <c:v>0.90146568035291641</c:v>
                </c:pt>
                <c:pt idx="15">
                  <c:v>0.92946602808546808</c:v>
                </c:pt>
                <c:pt idx="16">
                  <c:v>0.94846781791897661</c:v>
                </c:pt>
                <c:pt idx="17">
                  <c:v>0.98380962066355693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4-4AA5-B4D9-8D28D0A422D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0.53222080865012411</c:v>
                </c:pt>
                <c:pt idx="1">
                  <c:v>0.70870826108929208</c:v>
                </c:pt>
                <c:pt idx="2">
                  <c:v>0.73714075244199528</c:v>
                </c:pt>
                <c:pt idx="3">
                  <c:v>0.7995325091504748</c:v>
                </c:pt>
                <c:pt idx="4">
                  <c:v>0.81805582627874385</c:v>
                </c:pt>
                <c:pt idx="5">
                  <c:v>0.85161132007457085</c:v>
                </c:pt>
                <c:pt idx="6">
                  <c:v>0.8611253620139685</c:v>
                </c:pt>
                <c:pt idx="7">
                  <c:v>0.86454641111592734</c:v>
                </c:pt>
                <c:pt idx="8">
                  <c:v>0.86551962702818441</c:v>
                </c:pt>
                <c:pt idx="9">
                  <c:v>0.86752746045251128</c:v>
                </c:pt>
                <c:pt idx="10">
                  <c:v>0.86825776542210609</c:v>
                </c:pt>
                <c:pt idx="11">
                  <c:v>0.87000681468823982</c:v>
                </c:pt>
                <c:pt idx="12">
                  <c:v>0.87175918190288637</c:v>
                </c:pt>
                <c:pt idx="13">
                  <c:v>0.87330557321713254</c:v>
                </c:pt>
                <c:pt idx="14">
                  <c:v>0.8758412732408799</c:v>
                </c:pt>
                <c:pt idx="15">
                  <c:v>0.91564963452781156</c:v>
                </c:pt>
                <c:pt idx="16">
                  <c:v>0.94055097920653474</c:v>
                </c:pt>
                <c:pt idx="17">
                  <c:v>0.98380962066355693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4-4AA5-B4D9-8D28D0A422D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0.50951165245380337</c:v>
                </c:pt>
                <c:pt idx="1">
                  <c:v>0.56529951906701426</c:v>
                </c:pt>
                <c:pt idx="2">
                  <c:v>0.59694937791041447</c:v>
                </c:pt>
                <c:pt idx="3">
                  <c:v>0.71799069394621107</c:v>
                </c:pt>
                <c:pt idx="4">
                  <c:v>0.74086385974414171</c:v>
                </c:pt>
                <c:pt idx="5">
                  <c:v>0.76869257232463317</c:v>
                </c:pt>
                <c:pt idx="6">
                  <c:v>0.77333245753400992</c:v>
                </c:pt>
                <c:pt idx="7">
                  <c:v>0.77905265972291493</c:v>
                </c:pt>
                <c:pt idx="8">
                  <c:v>0.78140267772433958</c:v>
                </c:pt>
                <c:pt idx="9">
                  <c:v>0.78228451949733857</c:v>
                </c:pt>
                <c:pt idx="10">
                  <c:v>0.78245076180624873</c:v>
                </c:pt>
                <c:pt idx="11">
                  <c:v>0.78245076180624873</c:v>
                </c:pt>
                <c:pt idx="12">
                  <c:v>0.78298273679195163</c:v>
                </c:pt>
                <c:pt idx="13">
                  <c:v>0.78298273679195163</c:v>
                </c:pt>
                <c:pt idx="14">
                  <c:v>0.78452458454591478</c:v>
                </c:pt>
                <c:pt idx="15">
                  <c:v>0.85950613445912205</c:v>
                </c:pt>
                <c:pt idx="16">
                  <c:v>0.89582669743009957</c:v>
                </c:pt>
                <c:pt idx="17">
                  <c:v>0.97185684341215806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4-4AA5-B4D9-8D28D0A422D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4.004461192131948E-2</c:v>
                </c:pt>
                <c:pt idx="1">
                  <c:v>0.28464582024904861</c:v>
                </c:pt>
                <c:pt idx="2">
                  <c:v>0.43523741217507261</c:v>
                </c:pt>
                <c:pt idx="3">
                  <c:v>0.62279392499078057</c:v>
                </c:pt>
                <c:pt idx="4">
                  <c:v>0.80286449658222681</c:v>
                </c:pt>
                <c:pt idx="5">
                  <c:v>0.88271424587302194</c:v>
                </c:pt>
                <c:pt idx="6">
                  <c:v>0.88673778581713247</c:v>
                </c:pt>
                <c:pt idx="7">
                  <c:v>0.88911066877667599</c:v>
                </c:pt>
                <c:pt idx="8">
                  <c:v>0.89225996392378593</c:v>
                </c:pt>
                <c:pt idx="9">
                  <c:v>0.89352187770499114</c:v>
                </c:pt>
                <c:pt idx="10">
                  <c:v>0.8941033177352764</c:v>
                </c:pt>
                <c:pt idx="11">
                  <c:v>0.89527770701455256</c:v>
                </c:pt>
                <c:pt idx="12">
                  <c:v>0.8964448960276109</c:v>
                </c:pt>
                <c:pt idx="13">
                  <c:v>0.89727060985472562</c:v>
                </c:pt>
                <c:pt idx="14">
                  <c:v>0.89882192780760561</c:v>
                </c:pt>
                <c:pt idx="15">
                  <c:v>0.92806314535086087</c:v>
                </c:pt>
                <c:pt idx="16">
                  <c:v>0.94704339168696894</c:v>
                </c:pt>
                <c:pt idx="17">
                  <c:v>0.98698409798878062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4-4AA5-B4D9-8D28D0A422D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0.32293893710166688</c:v>
                </c:pt>
                <c:pt idx="1">
                  <c:v>0.68547051112810975</c:v>
                </c:pt>
                <c:pt idx="2">
                  <c:v>0.71599604879784517</c:v>
                </c:pt>
                <c:pt idx="3">
                  <c:v>0.74806004697560113</c:v>
                </c:pt>
                <c:pt idx="4">
                  <c:v>0.77315223936558097</c:v>
                </c:pt>
                <c:pt idx="5">
                  <c:v>0.88208120405104429</c:v>
                </c:pt>
                <c:pt idx="6">
                  <c:v>0.88769224235080446</c:v>
                </c:pt>
                <c:pt idx="7">
                  <c:v>0.89105290272109172</c:v>
                </c:pt>
                <c:pt idx="8">
                  <c:v>0.89208428515581983</c:v>
                </c:pt>
                <c:pt idx="9">
                  <c:v>0.89341400726168663</c:v>
                </c:pt>
                <c:pt idx="10">
                  <c:v>0.89403878026711381</c:v>
                </c:pt>
                <c:pt idx="11">
                  <c:v>0.89527770701455256</c:v>
                </c:pt>
                <c:pt idx="12">
                  <c:v>0.8964448960276109</c:v>
                </c:pt>
                <c:pt idx="13">
                  <c:v>0.89727060985472562</c:v>
                </c:pt>
                <c:pt idx="14">
                  <c:v>0.89882192780760561</c:v>
                </c:pt>
                <c:pt idx="15">
                  <c:v>0.92806314535086087</c:v>
                </c:pt>
                <c:pt idx="16">
                  <c:v>0.94704339168696894</c:v>
                </c:pt>
                <c:pt idx="17">
                  <c:v>0.98698409798878062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4-4AA5-B4D9-8D28D0A422D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0.23708430028283961</c:v>
                </c:pt>
                <c:pt idx="1">
                  <c:v>0.66910972486201592</c:v>
                </c:pt>
                <c:pt idx="2">
                  <c:v>0.69669362785218447</c:v>
                </c:pt>
                <c:pt idx="3">
                  <c:v>0.75492264446206214</c:v>
                </c:pt>
                <c:pt idx="4">
                  <c:v>0.79588382254580003</c:v>
                </c:pt>
                <c:pt idx="5">
                  <c:v>0.84672476629741222</c:v>
                </c:pt>
                <c:pt idx="6">
                  <c:v>0.85666584796373035</c:v>
                </c:pt>
                <c:pt idx="7">
                  <c:v>0.86175850918249919</c:v>
                </c:pt>
                <c:pt idx="8">
                  <c:v>0.86337508622313941</c:v>
                </c:pt>
                <c:pt idx="9">
                  <c:v>0.86476657103793697</c:v>
                </c:pt>
                <c:pt idx="10">
                  <c:v>0.86569742041152464</c:v>
                </c:pt>
                <c:pt idx="11">
                  <c:v>0.86721500010320174</c:v>
                </c:pt>
                <c:pt idx="12">
                  <c:v>0.86918437014390404</c:v>
                </c:pt>
                <c:pt idx="13">
                  <c:v>0.87061376977609428</c:v>
                </c:pt>
                <c:pt idx="14">
                  <c:v>0.87312111533476899</c:v>
                </c:pt>
                <c:pt idx="15">
                  <c:v>0.91572814514370804</c:v>
                </c:pt>
                <c:pt idx="16">
                  <c:v>0.940698781906668</c:v>
                </c:pt>
                <c:pt idx="17">
                  <c:v>0.98698409798878062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E4-4AA5-B4D9-8D28D0A422D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0.47800041402310922</c:v>
                </c:pt>
                <c:pt idx="1">
                  <c:v>0.53040312341109319</c:v>
                </c:pt>
                <c:pt idx="2">
                  <c:v>0.56022254718563158</c:v>
                </c:pt>
                <c:pt idx="3">
                  <c:v>0.65024612203812315</c:v>
                </c:pt>
                <c:pt idx="4">
                  <c:v>0.70542404892462829</c:v>
                </c:pt>
                <c:pt idx="5">
                  <c:v>0.75863509102959714</c:v>
                </c:pt>
                <c:pt idx="6">
                  <c:v>0.7630127751171637</c:v>
                </c:pt>
                <c:pt idx="7">
                  <c:v>0.76768701253575</c:v>
                </c:pt>
                <c:pt idx="8">
                  <c:v>0.77006354126086862</c:v>
                </c:pt>
                <c:pt idx="9">
                  <c:v>0.77096469124310485</c:v>
                </c:pt>
                <c:pt idx="10">
                  <c:v>0.77131956925169787</c:v>
                </c:pt>
                <c:pt idx="11">
                  <c:v>0.77131956925169787</c:v>
                </c:pt>
                <c:pt idx="12">
                  <c:v>0.7722695704639585</c:v>
                </c:pt>
                <c:pt idx="13">
                  <c:v>0.7722695704639585</c:v>
                </c:pt>
                <c:pt idx="14">
                  <c:v>0.77378829463516896</c:v>
                </c:pt>
                <c:pt idx="15">
                  <c:v>0.84857372098593464</c:v>
                </c:pt>
                <c:pt idx="16">
                  <c:v>0.88731464449580644</c:v>
                </c:pt>
                <c:pt idx="17">
                  <c:v>0.97443276937089007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E4-4AA5-B4D9-8D28D0A422D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3.1544282415688747E-2</c:v>
                </c:pt>
                <c:pt idx="1">
                  <c:v>3.1544282415688747E-2</c:v>
                </c:pt>
                <c:pt idx="2">
                  <c:v>0.49601429356789439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E4-4AA5-B4D9-8D28D0A4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1.815663457405575</c:v>
                </c:pt>
                <c:pt idx="1">
                  <c:v>1.367292819312403</c:v>
                </c:pt>
                <c:pt idx="2">
                  <c:v>1.2179354835282179</c:v>
                </c:pt>
                <c:pt idx="3">
                  <c:v>1.2029276040931971</c:v>
                </c:pt>
                <c:pt idx="4">
                  <c:v>1.0377239538566581</c:v>
                </c:pt>
                <c:pt idx="5">
                  <c:v>1.0020558396618351</c:v>
                </c:pt>
                <c:pt idx="6">
                  <c:v>1.001225459803682</c:v>
                </c:pt>
                <c:pt idx="7">
                  <c:v>1.0029207477104081</c:v>
                </c:pt>
                <c:pt idx="8">
                  <c:v>1.001465228524264</c:v>
                </c:pt>
                <c:pt idx="9">
                  <c:v>1.0005266420751591</c:v>
                </c:pt>
                <c:pt idx="10">
                  <c:v>1.0013145531824961</c:v>
                </c:pt>
                <c:pt idx="11">
                  <c:v>1.001106295648996</c:v>
                </c:pt>
                <c:pt idx="12">
                  <c:v>1.000928305641539</c:v>
                </c:pt>
                <c:pt idx="13">
                  <c:v>1.001684932605408</c:v>
                </c:pt>
                <c:pt idx="14">
                  <c:v>1.0310609137350519</c:v>
                </c:pt>
                <c:pt idx="15">
                  <c:v>1.0204437701425719</c:v>
                </c:pt>
                <c:pt idx="16">
                  <c:v>1.0372619946369119</c:v>
                </c:pt>
                <c:pt idx="17">
                  <c:v>1.016456821519516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0-4ECF-B938-BD5365897CB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1.3148183433991141</c:v>
                </c:pt>
                <c:pt idx="1">
                  <c:v>1.0406035291327509</c:v>
                </c:pt>
                <c:pt idx="2">
                  <c:v>1.028000382521864</c:v>
                </c:pt>
                <c:pt idx="3">
                  <c:v>1.011455645394723</c:v>
                </c:pt>
                <c:pt idx="4">
                  <c:v>1.058758920712696</c:v>
                </c:pt>
                <c:pt idx="5">
                  <c:v>1.0031831293087961</c:v>
                </c:pt>
                <c:pt idx="6">
                  <c:v>1.001995078655064</c:v>
                </c:pt>
                <c:pt idx="7">
                  <c:v>1.0006639362112191</c:v>
                </c:pt>
                <c:pt idx="8">
                  <c:v>1.001673720664082</c:v>
                </c:pt>
                <c:pt idx="9">
                  <c:v>1.0005328488683869</c:v>
                </c:pt>
                <c:pt idx="10">
                  <c:v>1.0014314641546891</c:v>
                </c:pt>
                <c:pt idx="11">
                  <c:v>1.001106295648996</c:v>
                </c:pt>
                <c:pt idx="12">
                  <c:v>1.000928305641539</c:v>
                </c:pt>
                <c:pt idx="13">
                  <c:v>1.001684932605408</c:v>
                </c:pt>
                <c:pt idx="14">
                  <c:v>1.0310609137350519</c:v>
                </c:pt>
                <c:pt idx="15">
                  <c:v>1.0204437701425719</c:v>
                </c:pt>
                <c:pt idx="16">
                  <c:v>1.0372619946369119</c:v>
                </c:pt>
                <c:pt idx="17">
                  <c:v>1.016456821519516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0-4ECF-B938-BD5365897CB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1.3316056974299719</c:v>
                </c:pt>
                <c:pt idx="1">
                  <c:v>1.040118752544245</c:v>
                </c:pt>
                <c:pt idx="2">
                  <c:v>1.084640221696858</c:v>
                </c:pt>
                <c:pt idx="3">
                  <c:v>1.023167684761124</c:v>
                </c:pt>
                <c:pt idx="4">
                  <c:v>1.041018586651314</c:v>
                </c:pt>
                <c:pt idx="5">
                  <c:v>1.0111718124396989</c:v>
                </c:pt>
                <c:pt idx="6">
                  <c:v>1.0039727654681521</c:v>
                </c:pt>
                <c:pt idx="7">
                  <c:v>1.001125695393265</c:v>
                </c:pt>
                <c:pt idx="8">
                  <c:v>1.00231980114792</c:v>
                </c:pt>
                <c:pt idx="9">
                  <c:v>1.0008418234613741</c:v>
                </c:pt>
                <c:pt idx="10">
                  <c:v>1.0020144355003651</c:v>
                </c:pt>
                <c:pt idx="11">
                  <c:v>1.002014199412075</c:v>
                </c:pt>
                <c:pt idx="12">
                  <c:v>1.0017738744212259</c:v>
                </c:pt>
                <c:pt idx="13">
                  <c:v>1.002903565603511</c:v>
                </c:pt>
                <c:pt idx="14">
                  <c:v>1.045451570396573</c:v>
                </c:pt>
                <c:pt idx="15">
                  <c:v>1.027195276162115</c:v>
                </c:pt>
                <c:pt idx="16">
                  <c:v>1.045992872702675</c:v>
                </c:pt>
                <c:pt idx="17">
                  <c:v>1.016456821519516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0-4ECF-B938-BD5365897CB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1.1094928179650789</c:v>
                </c:pt>
                <c:pt idx="1">
                  <c:v>1.055987768918742</c:v>
                </c:pt>
                <c:pt idx="2">
                  <c:v>1.2027664664958599</c:v>
                </c:pt>
                <c:pt idx="3">
                  <c:v>1.0318571897808531</c:v>
                </c:pt>
                <c:pt idx="4">
                  <c:v>1.037562518692843</c:v>
                </c:pt>
                <c:pt idx="5">
                  <c:v>1.006036073947411</c:v>
                </c:pt>
                <c:pt idx="6">
                  <c:v>1.007396821552202</c:v>
                </c:pt>
                <c:pt idx="7">
                  <c:v>1.003016507256725</c:v>
                </c:pt>
                <c:pt idx="8">
                  <c:v>1.001128536922304</c:v>
                </c:pt>
                <c:pt idx="9">
                  <c:v>1.0002125087545091</c:v>
                </c:pt>
                <c:pt idx="10">
                  <c:v>1</c:v>
                </c:pt>
                <c:pt idx="11">
                  <c:v>1.0006798830184209</c:v>
                </c:pt>
                <c:pt idx="12">
                  <c:v>1</c:v>
                </c:pt>
                <c:pt idx="13">
                  <c:v>1.0019691976355449</c:v>
                </c:pt>
                <c:pt idx="14">
                  <c:v>1.0955757810401909</c:v>
                </c:pt>
                <c:pt idx="15">
                  <c:v>1.042257479632573</c:v>
                </c:pt>
                <c:pt idx="16">
                  <c:v>1.08487148931838</c:v>
                </c:pt>
                <c:pt idx="17">
                  <c:v>1.0289581297684049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0-4ECF-B938-BD5365897CB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7.108217724979502</c:v>
                </c:pt>
                <c:pt idx="1">
                  <c:v>1.529049018862336</c:v>
                </c:pt>
                <c:pt idx="2">
                  <c:v>1.430929206840023</c:v>
                </c:pt>
                <c:pt idx="3">
                  <c:v>1.2891334747591059</c:v>
                </c:pt>
                <c:pt idx="4">
                  <c:v>1.099456072140085</c:v>
                </c:pt>
                <c:pt idx="5">
                  <c:v>1.0045581454733761</c:v>
                </c:pt>
                <c:pt idx="6">
                  <c:v>1.0026759691506291</c:v>
                </c:pt>
                <c:pt idx="7">
                  <c:v>1.0035420732848059</c:v>
                </c:pt>
                <c:pt idx="8">
                  <c:v>1.0014142893688249</c:v>
                </c:pt>
                <c:pt idx="9">
                  <c:v>1.0006507283646799</c:v>
                </c:pt>
                <c:pt idx="10">
                  <c:v>1.001313482744087</c:v>
                </c:pt>
                <c:pt idx="11">
                  <c:v>1.0013037172755599</c:v>
                </c:pt>
                <c:pt idx="12">
                  <c:v>1.0009210982524119</c:v>
                </c:pt>
                <c:pt idx="13">
                  <c:v>1.0017289298633449</c:v>
                </c:pt>
                <c:pt idx="14">
                  <c:v>1.032532826179019</c:v>
                </c:pt>
                <c:pt idx="15">
                  <c:v>1.020451460044707</c:v>
                </c:pt>
                <c:pt idx="16">
                  <c:v>1.0421741037975729</c:v>
                </c:pt>
                <c:pt idx="17">
                  <c:v>1.01318754986807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0-4ECF-B938-BD5365897CB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2.122601000920219</c:v>
                </c:pt>
                <c:pt idx="1">
                  <c:v>1.044532240518266</c:v>
                </c:pt>
                <c:pt idx="2">
                  <c:v>1.0447823674887471</c:v>
                </c:pt>
                <c:pt idx="3">
                  <c:v>1.0335430190282551</c:v>
                </c:pt>
                <c:pt idx="4">
                  <c:v>1.140889412381249</c:v>
                </c:pt>
                <c:pt idx="5">
                  <c:v>1.0063611357707101</c:v>
                </c:pt>
                <c:pt idx="6">
                  <c:v>1.0037858395172941</c:v>
                </c:pt>
                <c:pt idx="7">
                  <c:v>1.001157487318181</c:v>
                </c:pt>
                <c:pt idx="8">
                  <c:v>1.00149057900469</c:v>
                </c:pt>
                <c:pt idx="9">
                  <c:v>1.0006993096149699</c:v>
                </c:pt>
                <c:pt idx="10">
                  <c:v>1.00138576399009</c:v>
                </c:pt>
                <c:pt idx="11">
                  <c:v>1.0013037172755599</c:v>
                </c:pt>
                <c:pt idx="12">
                  <c:v>1.0009210982524119</c:v>
                </c:pt>
                <c:pt idx="13">
                  <c:v>1.0017289298633449</c:v>
                </c:pt>
                <c:pt idx="14">
                  <c:v>1.032532826179019</c:v>
                </c:pt>
                <c:pt idx="15">
                  <c:v>1.020451460044707</c:v>
                </c:pt>
                <c:pt idx="16">
                  <c:v>1.0421741037975729</c:v>
                </c:pt>
                <c:pt idx="17">
                  <c:v>1.01318754986807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90-4ECF-B938-BD5365897CB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2.822243919415051</c:v>
                </c:pt>
                <c:pt idx="1">
                  <c:v>1.041224782670521</c:v>
                </c:pt>
                <c:pt idx="2">
                  <c:v>1.083579085959764</c:v>
                </c:pt>
                <c:pt idx="3">
                  <c:v>1.0542587752324291</c:v>
                </c:pt>
                <c:pt idx="4">
                  <c:v>1.0638798557168641</c:v>
                </c:pt>
                <c:pt idx="5">
                  <c:v>1.0117406293780551</c:v>
                </c:pt>
                <c:pt idx="6">
                  <c:v>1.0059447464036</c:v>
                </c:pt>
                <c:pt idx="7">
                  <c:v>1.001875904935565</c:v>
                </c:pt>
                <c:pt idx="8">
                  <c:v>1.0016116805279669</c:v>
                </c:pt>
                <c:pt idx="9">
                  <c:v>1.0010764169254029</c:v>
                </c:pt>
                <c:pt idx="10">
                  <c:v>1.00175301399299</c:v>
                </c:pt>
                <c:pt idx="11">
                  <c:v>1.002270913257344</c:v>
                </c:pt>
                <c:pt idx="12">
                  <c:v>1.001644529838881</c:v>
                </c:pt>
                <c:pt idx="13">
                  <c:v>1.002879974617584</c:v>
                </c:pt>
                <c:pt idx="14">
                  <c:v>1.048798533285503</c:v>
                </c:pt>
                <c:pt idx="15">
                  <c:v>1.0272686133929421</c:v>
                </c:pt>
                <c:pt idx="16">
                  <c:v>1.049203121097168</c:v>
                </c:pt>
                <c:pt idx="17">
                  <c:v>1.01318754986807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90-4ECF-B938-BD5365897CB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1.109629004182098</c:v>
                </c:pt>
                <c:pt idx="1">
                  <c:v>1.0562203019898631</c:v>
                </c:pt>
                <c:pt idx="2">
                  <c:v>1.1606925235421881</c:v>
                </c:pt>
                <c:pt idx="3">
                  <c:v>1.084856987249007</c:v>
                </c:pt>
                <c:pt idx="4">
                  <c:v>1.075431284467953</c:v>
                </c:pt>
                <c:pt idx="5">
                  <c:v>1.005770474025431</c:v>
                </c:pt>
                <c:pt idx="6">
                  <c:v>1.0061260277298349</c:v>
                </c:pt>
                <c:pt idx="7">
                  <c:v>1.003095700052641</c:v>
                </c:pt>
                <c:pt idx="8">
                  <c:v>1.0011702280837249</c:v>
                </c:pt>
                <c:pt idx="9">
                  <c:v>1.0004603038409201</c:v>
                </c:pt>
                <c:pt idx="10">
                  <c:v>1</c:v>
                </c:pt>
                <c:pt idx="11">
                  <c:v>1.00123165708499</c:v>
                </c:pt>
                <c:pt idx="12">
                  <c:v>1</c:v>
                </c:pt>
                <c:pt idx="13">
                  <c:v>1.001966572592389</c:v>
                </c:pt>
                <c:pt idx="14">
                  <c:v>1.0966484332591591</c:v>
                </c:pt>
                <c:pt idx="15">
                  <c:v>1.0456541636298371</c:v>
                </c:pt>
                <c:pt idx="16">
                  <c:v>1.098181772853063</c:v>
                </c:pt>
                <c:pt idx="17">
                  <c:v>1.026238065295789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90-4ECF-B938-BD5365897CB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1.3148183433991141</c:v>
                </c:pt>
                <c:pt idx="1">
                  <c:v>1.0406035291327509</c:v>
                </c:pt>
                <c:pt idx="2">
                  <c:v>1.028000382521864</c:v>
                </c:pt>
                <c:pt idx="3">
                  <c:v>1.011455645394723</c:v>
                </c:pt>
                <c:pt idx="4">
                  <c:v>1.058758920712696</c:v>
                </c:pt>
                <c:pt idx="5">
                  <c:v>1.0031831293087961</c:v>
                </c:pt>
                <c:pt idx="6">
                  <c:v>1.001995078655064</c:v>
                </c:pt>
                <c:pt idx="7">
                  <c:v>1.0006639362112191</c:v>
                </c:pt>
                <c:pt idx="8">
                  <c:v>1.001673720664082</c:v>
                </c:pt>
                <c:pt idx="9">
                  <c:v>1.0005328488683869</c:v>
                </c:pt>
                <c:pt idx="10">
                  <c:v>1.0014314641546891</c:v>
                </c:pt>
                <c:pt idx="11">
                  <c:v>1.001106295648996</c:v>
                </c:pt>
                <c:pt idx="12">
                  <c:v>1.000928305641539</c:v>
                </c:pt>
                <c:pt idx="13">
                  <c:v>1.001684932605408</c:v>
                </c:pt>
                <c:pt idx="14">
                  <c:v>1.0310609137350519</c:v>
                </c:pt>
                <c:pt idx="15">
                  <c:v>1.0204437701425719</c:v>
                </c:pt>
                <c:pt idx="16">
                  <c:v>1.0372619946369119</c:v>
                </c:pt>
                <c:pt idx="17">
                  <c:v>1.016456821519516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90-4ECF-B938-BD536589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0.90131272939116469</v>
      </c>
      <c r="C7" s="4">
        <f t="shared" ref="C7:C29" si="1">+F7/F8</f>
        <v>0.75097305601051567</v>
      </c>
      <c r="D7" s="4">
        <f t="shared" ref="D7:D29" si="2">+G7/G8</f>
        <v>0.76056133915409596</v>
      </c>
      <c r="E7" s="5">
        <v>0.50951165245380337</v>
      </c>
      <c r="F7" s="5">
        <v>0.53222080865012411</v>
      </c>
      <c r="G7" s="5">
        <v>0.59065477809509925</v>
      </c>
      <c r="H7" s="4">
        <f t="shared" ref="H7:H29" si="3">+I7/I8</f>
        <v>1</v>
      </c>
      <c r="I7" s="5">
        <v>3.1544282415688747E-2</v>
      </c>
      <c r="J7" s="5">
        <f t="shared" ref="J7:J30" si="4">I7</f>
        <v>3.1544282415688747E-2</v>
      </c>
    </row>
    <row r="8" spans="1:10" ht="15.5" customHeight="1" x14ac:dyDescent="0.35">
      <c r="A8" s="3">
        <f t="shared" ref="A8:A29" si="5">1+A7</f>
        <v>1</v>
      </c>
      <c r="B8" s="4">
        <f t="shared" si="0"/>
        <v>0.94698066533851055</v>
      </c>
      <c r="C8" s="4">
        <f t="shared" si="1"/>
        <v>0.96142868067121212</v>
      </c>
      <c r="D8" s="4">
        <f t="shared" si="2"/>
        <v>0.96098078855585856</v>
      </c>
      <c r="E8" s="5">
        <v>0.56529951906701426</v>
      </c>
      <c r="F8" s="5">
        <v>0.70870826108929208</v>
      </c>
      <c r="G8" s="5">
        <v>0.77660373685576956</v>
      </c>
      <c r="H8" s="4">
        <f t="shared" si="3"/>
        <v>6.359551090511259E-2</v>
      </c>
      <c r="I8" s="5">
        <v>3.1544282415688747E-2</v>
      </c>
      <c r="J8" s="5">
        <f t="shared" si="4"/>
        <v>3.1544282415688747E-2</v>
      </c>
    </row>
    <row r="9" spans="1:10" ht="15.5" customHeight="1" x14ac:dyDescent="0.35">
      <c r="A9" s="3">
        <f t="shared" si="5"/>
        <v>2</v>
      </c>
      <c r="B9" s="4">
        <f t="shared" si="0"/>
        <v>0.83141659487182085</v>
      </c>
      <c r="C9" s="4">
        <f t="shared" si="1"/>
        <v>0.92196470313036738</v>
      </c>
      <c r="D9" s="4">
        <f t="shared" si="2"/>
        <v>0.97276228394665187</v>
      </c>
      <c r="E9" s="5">
        <v>0.59694937791041447</v>
      </c>
      <c r="F9" s="5">
        <v>0.73714075244199528</v>
      </c>
      <c r="G9" s="5">
        <v>0.80813658930979582</v>
      </c>
      <c r="H9" s="4">
        <f t="shared" si="3"/>
        <v>0.49601429356789439</v>
      </c>
      <c r="I9" s="5">
        <v>0.49601429356789439</v>
      </c>
      <c r="J9" s="5">
        <f t="shared" si="4"/>
        <v>0.49601429356789439</v>
      </c>
    </row>
    <row r="10" spans="1:10" ht="15.5" customHeight="1" x14ac:dyDescent="0.35">
      <c r="A10" s="3">
        <f t="shared" si="5"/>
        <v>3</v>
      </c>
      <c r="B10" s="4">
        <f t="shared" si="0"/>
        <v>0.96912635770108979</v>
      </c>
      <c r="C10" s="4">
        <f t="shared" si="1"/>
        <v>0.97735690336375969</v>
      </c>
      <c r="D10" s="4">
        <f t="shared" si="2"/>
        <v>0.98867410009832646</v>
      </c>
      <c r="E10" s="5">
        <v>0.71799069394621107</v>
      </c>
      <c r="F10" s="5">
        <v>0.7995325091504748</v>
      </c>
      <c r="G10" s="5">
        <v>0.83076472294038439</v>
      </c>
      <c r="H10" s="4">
        <f t="shared" si="3"/>
        <v>1</v>
      </c>
      <c r="I10" s="5">
        <v>1</v>
      </c>
      <c r="J10" s="5">
        <f t="shared" si="4"/>
        <v>1</v>
      </c>
    </row>
    <row r="11" spans="1:10" ht="15.5" customHeight="1" x14ac:dyDescent="0.35">
      <c r="A11" s="3">
        <f t="shared" si="5"/>
        <v>4</v>
      </c>
      <c r="B11" s="4">
        <f t="shared" si="0"/>
        <v>0.96379734424084051</v>
      </c>
      <c r="C11" s="4">
        <f t="shared" si="1"/>
        <v>0.9605976423694218</v>
      </c>
      <c r="D11" s="4">
        <f t="shared" si="2"/>
        <v>0.9445020773254571</v>
      </c>
      <c r="E11" s="5">
        <v>0.74086385974414171</v>
      </c>
      <c r="F11" s="5">
        <v>0.81805582627874385</v>
      </c>
      <c r="G11" s="5">
        <v>0.84028166901283496</v>
      </c>
      <c r="H11" s="4">
        <f t="shared" si="3"/>
        <v>1</v>
      </c>
      <c r="I11" s="5">
        <v>1</v>
      </c>
      <c r="J11" s="5">
        <f t="shared" si="4"/>
        <v>1</v>
      </c>
    </row>
    <row r="12" spans="1:10" ht="15.5" customHeight="1" x14ac:dyDescent="0.35">
      <c r="A12" s="3">
        <f t="shared" si="5"/>
        <v>5</v>
      </c>
      <c r="B12" s="4">
        <f t="shared" si="0"/>
        <v>0.99400014164131645</v>
      </c>
      <c r="C12" s="4">
        <f t="shared" si="1"/>
        <v>0.98895161801163711</v>
      </c>
      <c r="D12" s="4">
        <f t="shared" si="2"/>
        <v>0.9968269708532782</v>
      </c>
      <c r="E12" s="5">
        <v>0.76869257232463317</v>
      </c>
      <c r="F12" s="5">
        <v>0.85161132007457085</v>
      </c>
      <c r="G12" s="5">
        <v>0.88965571297869173</v>
      </c>
      <c r="H12" s="4">
        <f t="shared" si="3"/>
        <v>1</v>
      </c>
      <c r="I12" s="5">
        <v>1</v>
      </c>
      <c r="J12" s="5">
        <f t="shared" si="4"/>
        <v>1</v>
      </c>
    </row>
    <row r="13" spans="1:10" ht="15.5" customHeight="1" x14ac:dyDescent="0.35">
      <c r="A13" s="3">
        <f t="shared" si="5"/>
        <v>6</v>
      </c>
      <c r="B13" s="4">
        <f t="shared" si="0"/>
        <v>0.99265748968633327</v>
      </c>
      <c r="C13" s="4">
        <f t="shared" si="1"/>
        <v>0.99604295494380335</v>
      </c>
      <c r="D13" s="4">
        <f t="shared" si="2"/>
        <v>0.99800889375849822</v>
      </c>
      <c r="E13" s="5">
        <v>0.77333245753400992</v>
      </c>
      <c r="F13" s="5">
        <v>0.8611253620139685</v>
      </c>
      <c r="G13" s="5">
        <v>0.89248760215341238</v>
      </c>
      <c r="H13" s="4">
        <f t="shared" si="3"/>
        <v>1</v>
      </c>
      <c r="I13" s="5">
        <v>1</v>
      </c>
      <c r="J13" s="5">
        <f t="shared" si="4"/>
        <v>1</v>
      </c>
    </row>
    <row r="14" spans="1:10" ht="15.5" customHeight="1" x14ac:dyDescent="0.35">
      <c r="A14" s="3">
        <f t="shared" si="5"/>
        <v>7</v>
      </c>
      <c r="B14" s="4">
        <f t="shared" si="0"/>
        <v>0.99699256469370112</v>
      </c>
      <c r="C14" s="4">
        <f t="shared" si="1"/>
        <v>0.99887557037198715</v>
      </c>
      <c r="D14" s="4">
        <f t="shared" si="2"/>
        <v>0.99933650430759735</v>
      </c>
      <c r="E14" s="5">
        <v>0.77905265972291493</v>
      </c>
      <c r="F14" s="5">
        <v>0.86454641111592734</v>
      </c>
      <c r="G14" s="5">
        <v>0.89426818511837802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0.99887273523760178</v>
      </c>
      <c r="C15" s="4">
        <f t="shared" si="1"/>
        <v>0.99768556787438223</v>
      </c>
      <c r="D15" s="4">
        <f t="shared" si="2"/>
        <v>0.99832907599595166</v>
      </c>
      <c r="E15" s="5">
        <v>0.78140267772433958</v>
      </c>
      <c r="F15" s="5">
        <v>0.86551962702818441</v>
      </c>
      <c r="G15" s="5">
        <v>0.89486192214901905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0.9997875363958667</v>
      </c>
      <c r="C16" s="4">
        <f t="shared" si="1"/>
        <v>0.99915888460929603</v>
      </c>
      <c r="D16" s="4">
        <f t="shared" si="2"/>
        <v>0.9994674349083198</v>
      </c>
      <c r="E16" s="5">
        <v>0.78228451949733857</v>
      </c>
      <c r="F16" s="5">
        <v>0.86752746045251128</v>
      </c>
      <c r="G16" s="5">
        <v>0.89635967103962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0.99798961429197486</v>
      </c>
      <c r="D17" s="4">
        <f t="shared" si="2"/>
        <v>0.99857058200593163</v>
      </c>
      <c r="E17" s="5">
        <v>0.78245076180624873</v>
      </c>
      <c r="F17" s="5">
        <v>0.86825776542210609</v>
      </c>
      <c r="G17" s="5">
        <v>0.89683729527600087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0.99932057890844117</v>
      </c>
      <c r="C18" s="4">
        <f t="shared" si="1"/>
        <v>0.99798984943201696</v>
      </c>
      <c r="D18" s="4">
        <f t="shared" si="2"/>
        <v>0.99889492688857862</v>
      </c>
      <c r="E18" s="5">
        <v>0.78245076180624873</v>
      </c>
      <c r="F18" s="5">
        <v>0.87000681468823982</v>
      </c>
      <c r="G18" s="5">
        <v>0.89812108571677662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0.99822926663739309</v>
      </c>
      <c r="D19" s="4">
        <f t="shared" si="2"/>
        <v>0.99907255531059846</v>
      </c>
      <c r="E19" s="5">
        <v>0.78298273679195163</v>
      </c>
      <c r="F19" s="5">
        <v>0.87175918190288637</v>
      </c>
      <c r="G19" s="5">
        <v>0.89911467316617699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0.99803467248275513</v>
      </c>
      <c r="C20" s="4">
        <f t="shared" si="1"/>
        <v>0.99710484068150329</v>
      </c>
      <c r="D20" s="4">
        <f t="shared" si="2"/>
        <v>0.99831790161700318</v>
      </c>
      <c r="E20" s="5">
        <v>0.78298273679195163</v>
      </c>
      <c r="F20" s="5">
        <v>0.87330557321713254</v>
      </c>
      <c r="G20" s="5">
        <v>0.89994932638966763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0.91276205380384823</v>
      </c>
      <c r="C21" s="4">
        <f t="shared" si="1"/>
        <v>0.95652446111938838</v>
      </c>
      <c r="D21" s="4">
        <f t="shared" si="2"/>
        <v>0.96987480242798407</v>
      </c>
      <c r="E21" s="5">
        <v>0.78452458454591478</v>
      </c>
      <c r="F21" s="5">
        <v>0.8758412732408799</v>
      </c>
      <c r="G21" s="5">
        <v>0.90146568035291641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0.95945581542147373</v>
      </c>
      <c r="C22" s="4">
        <f t="shared" si="1"/>
        <v>0.97352472621980535</v>
      </c>
      <c r="D22" s="4">
        <f t="shared" si="2"/>
        <v>0.97996580434832237</v>
      </c>
      <c r="E22" s="5">
        <v>0.85950613445912205</v>
      </c>
      <c r="F22" s="5">
        <v>0.91564963452781156</v>
      </c>
      <c r="G22" s="5">
        <v>0.92946602808546808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0.92176816318428223</v>
      </c>
      <c r="C23" s="4">
        <f t="shared" si="1"/>
        <v>0.95602945880134282</v>
      </c>
      <c r="D23" s="4">
        <f t="shared" si="2"/>
        <v>0.96407658351547421</v>
      </c>
      <c r="E23" s="5">
        <v>0.89582669743009957</v>
      </c>
      <c r="F23" s="5">
        <v>0.94055097920653474</v>
      </c>
      <c r="G23" s="5">
        <v>0.94846781791897661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0.97185684341215806</v>
      </c>
      <c r="C24" s="4">
        <f t="shared" si="1"/>
        <v>0.98380962066355693</v>
      </c>
      <c r="D24" s="4">
        <f t="shared" si="2"/>
        <v>0.98380962066355693</v>
      </c>
      <c r="E24" s="5">
        <v>0.97185684341215806</v>
      </c>
      <c r="F24" s="5">
        <v>0.98380962066355693</v>
      </c>
      <c r="G24" s="5">
        <v>0.98380962066355693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75.40810642009518</v>
      </c>
      <c r="C38" s="4">
        <v>1.067516821728002</v>
      </c>
      <c r="D38" s="4">
        <v>1.017960056104664</v>
      </c>
      <c r="E38" s="4">
        <v>1.9575824023716739</v>
      </c>
      <c r="F38" s="4">
        <v>1.0010674301993869</v>
      </c>
      <c r="G38" s="4">
        <v>1.0003688122194601</v>
      </c>
      <c r="H38" s="4">
        <v>1.0000614013531619</v>
      </c>
      <c r="I38" s="4">
        <v>1.000893705724422</v>
      </c>
      <c r="J38" s="4">
        <v>1.0000572353853441</v>
      </c>
      <c r="K38" s="4">
        <v>1.000718481725881</v>
      </c>
      <c r="L38" s="4">
        <v>1.0004461077920439</v>
      </c>
      <c r="M38" s="4">
        <v>0.99999999999999989</v>
      </c>
      <c r="N38" s="4">
        <v>1.000055738608578</v>
      </c>
      <c r="O38" s="4">
        <v>1</v>
      </c>
      <c r="P38" s="4">
        <v>1.0000042358981489</v>
      </c>
      <c r="Q38" s="4">
        <v>1</v>
      </c>
      <c r="R38" s="4">
        <v>1</v>
      </c>
      <c r="S38" s="4">
        <v>1.000411103321055</v>
      </c>
      <c r="T38" s="4">
        <v>0.99999999999999989</v>
      </c>
      <c r="U38" s="4">
        <v>0.99999999999999989</v>
      </c>
      <c r="V38" s="4">
        <v>0.99999999999999989</v>
      </c>
      <c r="W38" s="4">
        <v>0.99999999999999989</v>
      </c>
      <c r="X38" s="4">
        <v>0.99999999999999989</v>
      </c>
    </row>
    <row r="39" spans="1:24" ht="15.5" customHeight="1" x14ac:dyDescent="0.35">
      <c r="A39" s="1">
        <f t="shared" ref="A39:A60" si="6">1+A38</f>
        <v>1</v>
      </c>
      <c r="B39" s="4">
        <v>11.261465068678151</v>
      </c>
      <c r="C39" s="4">
        <v>2.7886459952113478</v>
      </c>
      <c r="D39" s="4">
        <v>1.0183051508520129</v>
      </c>
      <c r="E39" s="4">
        <v>1.000320841804232</v>
      </c>
      <c r="F39" s="4">
        <v>1</v>
      </c>
      <c r="G39" s="4">
        <v>1.002990206121281</v>
      </c>
      <c r="H39" s="4">
        <v>0.99999999999999989</v>
      </c>
      <c r="I39" s="4">
        <v>1.015781219557637</v>
      </c>
      <c r="J39" s="4">
        <v>1.003270157090751</v>
      </c>
      <c r="K39" s="4">
        <v>1</v>
      </c>
      <c r="L39" s="4">
        <v>1.000373202173171</v>
      </c>
      <c r="M39" s="4">
        <v>1</v>
      </c>
      <c r="N39" s="4">
        <v>1</v>
      </c>
      <c r="O39" s="4">
        <v>1.0000094509279469</v>
      </c>
      <c r="P39" s="4">
        <v>1</v>
      </c>
      <c r="Q39" s="4">
        <v>1</v>
      </c>
      <c r="R39" s="4">
        <v>1.0004511531913289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15.22822751280022</v>
      </c>
      <c r="C40" s="4">
        <v>1.065717904776097</v>
      </c>
      <c r="D40" s="4">
        <v>2.500643545153781</v>
      </c>
      <c r="E40" s="4">
        <v>1.0088217993155331</v>
      </c>
      <c r="F40" s="4">
        <v>1.184451845709884</v>
      </c>
      <c r="G40" s="4">
        <v>1.0017070126745271</v>
      </c>
      <c r="H40" s="4">
        <v>1</v>
      </c>
      <c r="I40" s="4">
        <v>1.0258691261621991</v>
      </c>
      <c r="J40" s="4">
        <v>1</v>
      </c>
      <c r="K40" s="4">
        <v>1</v>
      </c>
      <c r="L40" s="4">
        <v>1.003289851117221</v>
      </c>
      <c r="M40" s="4">
        <v>1.0020191277626509</v>
      </c>
      <c r="N40" s="4">
        <v>1.000209163134671</v>
      </c>
      <c r="O40" s="4">
        <v>1</v>
      </c>
      <c r="P40" s="4">
        <v>1</v>
      </c>
      <c r="Q40" s="4">
        <v>1</v>
      </c>
      <c r="R40" s="4">
        <v>1.0002222548324911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1.1437833214696831</v>
      </c>
      <c r="C41" s="4">
        <v>2.7983024055106558</v>
      </c>
      <c r="D41" s="4">
        <v>1.002870373080945</v>
      </c>
      <c r="E41" s="4">
        <v>2.2343612885910922</v>
      </c>
      <c r="F41" s="4">
        <v>1</v>
      </c>
      <c r="G41" s="4">
        <v>1</v>
      </c>
      <c r="H41" s="4">
        <v>1</v>
      </c>
      <c r="I41" s="4">
        <v>1.000239273294464</v>
      </c>
      <c r="J41" s="4">
        <v>1.0005980401411241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1.026649189468142</v>
      </c>
      <c r="R41" s="4">
        <v>1</v>
      </c>
      <c r="S41" s="4">
        <v>1.0787141958873669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15.987208058244819</v>
      </c>
      <c r="C42" s="4">
        <v>1.062994963811063</v>
      </c>
      <c r="D42" s="4">
        <v>4.5256423367505096</v>
      </c>
      <c r="E42" s="4">
        <v>1</v>
      </c>
      <c r="F42" s="4">
        <v>1</v>
      </c>
      <c r="G42" s="4">
        <v>1.0005859646834641</v>
      </c>
      <c r="H42" s="4">
        <v>1</v>
      </c>
      <c r="I42" s="4">
        <v>1.000339097585367</v>
      </c>
      <c r="J42" s="4">
        <v>1.0076054822441569</v>
      </c>
      <c r="K42" s="4">
        <v>1</v>
      </c>
      <c r="L42" s="4">
        <v>1.0011270203016389</v>
      </c>
      <c r="M42" s="4">
        <v>1</v>
      </c>
      <c r="N42" s="4">
        <v>1</v>
      </c>
      <c r="O42" s="4">
        <v>1</v>
      </c>
      <c r="P42" s="4">
        <v>1.0028458999355401</v>
      </c>
      <c r="Q42" s="4">
        <v>1</v>
      </c>
      <c r="R42" s="4">
        <v>1.2945453185591891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1.1092230157612679</v>
      </c>
      <c r="C43" s="4">
        <v>4.6468920987382836</v>
      </c>
      <c r="D43" s="4">
        <v>1.0091038254424189</v>
      </c>
      <c r="E43" s="4">
        <v>1.000088060538755</v>
      </c>
      <c r="F43" s="4">
        <v>1.0041776666789159</v>
      </c>
      <c r="G43" s="4">
        <v>1.000060993573507</v>
      </c>
      <c r="H43" s="4">
        <v>1</v>
      </c>
      <c r="I43" s="4">
        <v>1.0009640331685119</v>
      </c>
      <c r="J43" s="4">
        <v>1</v>
      </c>
      <c r="K43" s="4">
        <v>1.000769763072312</v>
      </c>
      <c r="L43" s="4">
        <v>1.0006546693275049</v>
      </c>
      <c r="M43" s="4">
        <v>1</v>
      </c>
      <c r="N43" s="4">
        <v>1</v>
      </c>
      <c r="O43" s="4">
        <v>1.01138012992834</v>
      </c>
      <c r="P43" s="4">
        <v>1</v>
      </c>
      <c r="Q43" s="4">
        <v>1.136962490889512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5.4474805547689762</v>
      </c>
      <c r="C44" s="4">
        <v>1.024377469381706</v>
      </c>
      <c r="D44" s="4">
        <v>1</v>
      </c>
      <c r="E44" s="4">
        <v>1.0010681313113901</v>
      </c>
      <c r="F44" s="4">
        <v>1.0092954794984459</v>
      </c>
      <c r="G44" s="4">
        <v>1.00102163431035</v>
      </c>
      <c r="H44" s="4">
        <v>1.0000884686221609</v>
      </c>
      <c r="I44" s="4">
        <v>1</v>
      </c>
      <c r="J44" s="4">
        <v>1.000013342503191</v>
      </c>
      <c r="K44" s="4">
        <v>1.0011634507549121</v>
      </c>
      <c r="L44" s="4">
        <v>1.000666341003607</v>
      </c>
      <c r="M44" s="4">
        <v>0.99999999999999989</v>
      </c>
      <c r="N44" s="4">
        <v>1.0012215219868299</v>
      </c>
      <c r="O44" s="4">
        <v>1</v>
      </c>
      <c r="P44" s="4">
        <v>1.2827315700824871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1.1759293663727159</v>
      </c>
      <c r="C45" s="4">
        <v>1.0853262916450099</v>
      </c>
      <c r="D45" s="4">
        <v>1.0093792416697731</v>
      </c>
      <c r="E45" s="4">
        <v>4.1779107429103837</v>
      </c>
      <c r="F45" s="4">
        <v>1.0008638269960839</v>
      </c>
      <c r="G45" s="4">
        <v>1</v>
      </c>
      <c r="H45" s="4">
        <v>1</v>
      </c>
      <c r="I45" s="4">
        <v>1.00066197380199</v>
      </c>
      <c r="J45" s="4">
        <v>1</v>
      </c>
      <c r="K45" s="4">
        <v>1</v>
      </c>
      <c r="L45" s="4">
        <v>1.000109616495741</v>
      </c>
      <c r="M45" s="4">
        <v>1</v>
      </c>
      <c r="N45" s="4">
        <v>1.008645657046453</v>
      </c>
      <c r="O45" s="4">
        <v>1</v>
      </c>
      <c r="P45" s="4">
        <v>1.0072137296949899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8.9699367610668155</v>
      </c>
      <c r="C46" s="4">
        <v>1.0301667562744341</v>
      </c>
      <c r="D46" s="4">
        <v>4.4282204047214018</v>
      </c>
      <c r="E46" s="4">
        <v>1.0016357709729811</v>
      </c>
      <c r="F46" s="4">
        <v>1</v>
      </c>
      <c r="G46" s="4">
        <v>1.0020225908980189</v>
      </c>
      <c r="H46" s="4">
        <v>1.000669488650594</v>
      </c>
      <c r="I46" s="4">
        <v>1</v>
      </c>
      <c r="J46" s="4">
        <v>1</v>
      </c>
      <c r="K46" s="4">
        <v>1.0001735491667669</v>
      </c>
      <c r="L46" s="4">
        <v>1.0104084674622009</v>
      </c>
      <c r="M46" s="4">
        <v>1.009930508289095</v>
      </c>
      <c r="N46" s="4">
        <v>1</v>
      </c>
      <c r="O46" s="4">
        <v>1.0058997177771669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1.1774438458962231</v>
      </c>
      <c r="C47" s="4">
        <v>4.5347508216756047</v>
      </c>
      <c r="D47" s="4">
        <v>1.00318729668683</v>
      </c>
      <c r="E47" s="4">
        <v>1.001240890614383</v>
      </c>
      <c r="F47" s="4">
        <v>1.0021102402750011</v>
      </c>
      <c r="G47" s="4">
        <v>1.000176913314192</v>
      </c>
      <c r="H47" s="4">
        <v>1</v>
      </c>
      <c r="I47" s="4">
        <v>1.000669313648916</v>
      </c>
      <c r="J47" s="4">
        <v>1.001444449728301</v>
      </c>
      <c r="K47" s="4">
        <v>1.001109370685044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1.108991738331855</v>
      </c>
      <c r="C48" s="4">
        <v>1.0406967793652111</v>
      </c>
      <c r="D48" s="4">
        <v>1.001610336828787</v>
      </c>
      <c r="E48" s="4">
        <v>1.0092442642568351</v>
      </c>
      <c r="F48" s="4">
        <v>2.2609730394980452</v>
      </c>
      <c r="G48" s="4">
        <v>1.0013157545520599</v>
      </c>
      <c r="H48" s="4">
        <v>1.009003638513178</v>
      </c>
      <c r="I48" s="4">
        <v>1.00192309217361</v>
      </c>
      <c r="J48" s="4">
        <v>1.0003208070982219</v>
      </c>
      <c r="K48" s="4">
        <v>1.003794670177846</v>
      </c>
      <c r="L48" s="4">
        <v>1</v>
      </c>
      <c r="M48" s="4">
        <v>1.003694971254971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1.2475038554386879</v>
      </c>
      <c r="C49" s="4">
        <v>1.034537194513595</v>
      </c>
      <c r="D49" s="4">
        <v>1.0015694803171611</v>
      </c>
      <c r="E49" s="4">
        <v>1.0079417884848789</v>
      </c>
      <c r="F49" s="4">
        <v>1.000169813552263</v>
      </c>
      <c r="G49" s="4">
        <v>1.0013529599055699</v>
      </c>
      <c r="H49" s="4">
        <v>1</v>
      </c>
      <c r="I49" s="4">
        <v>1.000045237281854</v>
      </c>
      <c r="J49" s="4">
        <v>1.004394142090103</v>
      </c>
      <c r="K49" s="4">
        <v>1.000043595371316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1.11395128315555</v>
      </c>
      <c r="C50" s="4">
        <v>1.0543839885682731</v>
      </c>
      <c r="D50" s="4">
        <v>1.015080816815219</v>
      </c>
      <c r="E50" s="4">
        <v>1.009432983470095</v>
      </c>
      <c r="F50" s="4">
        <v>1.043276893952406</v>
      </c>
      <c r="G50" s="4">
        <v>1</v>
      </c>
      <c r="H50" s="4">
        <v>1.004096317384745</v>
      </c>
      <c r="I50" s="4">
        <v>1</v>
      </c>
      <c r="J50" s="4">
        <v>1.000304679437211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1.078876660052817</v>
      </c>
      <c r="C51" s="4">
        <v>1.0594955638757051</v>
      </c>
      <c r="D51" s="4">
        <v>1.008801709312384</v>
      </c>
      <c r="E51" s="4">
        <v>1.0474678791453109</v>
      </c>
      <c r="F51" s="4">
        <v>1.006658098623846</v>
      </c>
      <c r="G51" s="4">
        <v>1.043910782072984</v>
      </c>
      <c r="H51" s="4">
        <v>1.0131940778473461</v>
      </c>
      <c r="I51" s="4">
        <v>1.0005947162111279</v>
      </c>
      <c r="J51" s="4">
        <v>1</v>
      </c>
      <c r="K51" s="4">
        <v>1.0013373161514441</v>
      </c>
      <c r="U51" s="4"/>
      <c r="V51" s="4"/>
    </row>
    <row r="52" spans="1:22" ht="15.5" customHeight="1" x14ac:dyDescent="0.35">
      <c r="A52" s="1">
        <f t="shared" si="6"/>
        <v>14</v>
      </c>
      <c r="B52" s="4">
        <v>1.065178872169261</v>
      </c>
      <c r="C52" s="4">
        <v>1.0204671507510561</v>
      </c>
      <c r="D52" s="4">
        <v>1.005664254146003</v>
      </c>
      <c r="E52" s="4">
        <v>1.0185881917258039</v>
      </c>
      <c r="F52" s="4">
        <v>1</v>
      </c>
      <c r="G52" s="4">
        <v>1.0092215721190541</v>
      </c>
      <c r="H52" s="4">
        <v>1.007442852068122</v>
      </c>
      <c r="I52" s="4">
        <v>1.0048711807935979</v>
      </c>
      <c r="J52" s="4">
        <v>1.003206004813965</v>
      </c>
      <c r="V52" s="4"/>
    </row>
    <row r="53" spans="1:22" ht="15.5" customHeight="1" x14ac:dyDescent="0.35">
      <c r="A53" s="1">
        <f t="shared" si="6"/>
        <v>15</v>
      </c>
      <c r="B53" s="4">
        <v>2.1055968739264861</v>
      </c>
      <c r="C53" s="4">
        <v>1.0774575131222219</v>
      </c>
      <c r="D53" s="4">
        <v>1.015294905029557</v>
      </c>
      <c r="E53" s="4">
        <v>1.0510240605383609</v>
      </c>
      <c r="F53" s="4">
        <v>1.150327182273482</v>
      </c>
      <c r="G53" s="4">
        <v>1.0088022924261979</v>
      </c>
      <c r="H53" s="4">
        <v>0.99999999999999989</v>
      </c>
      <c r="I53" s="4">
        <v>1.0038212031531959</v>
      </c>
    </row>
    <row r="54" spans="1:22" ht="15.5" customHeight="1" x14ac:dyDescent="0.35">
      <c r="A54" s="1">
        <f t="shared" si="6"/>
        <v>16</v>
      </c>
      <c r="B54" s="4">
        <v>1.9266409498095241</v>
      </c>
      <c r="C54" s="4">
        <v>1.0232515440892149</v>
      </c>
      <c r="D54" s="4">
        <v>1.0001995211796071</v>
      </c>
      <c r="E54" s="4">
        <v>1.001369437383389</v>
      </c>
      <c r="F54" s="4">
        <v>1.0247049023543691</v>
      </c>
      <c r="G54" s="4">
        <v>1.0071178324539349</v>
      </c>
      <c r="H54" s="4">
        <v>1.0109352311213839</v>
      </c>
    </row>
    <row r="55" spans="1:22" ht="15.5" customHeight="1" x14ac:dyDescent="0.35">
      <c r="A55" s="1">
        <f t="shared" si="6"/>
        <v>17</v>
      </c>
      <c r="B55" s="4">
        <v>10.45048809640816</v>
      </c>
      <c r="C55" s="4">
        <v>1.0224359849498419</v>
      </c>
      <c r="D55" s="4">
        <v>1.003902518922855</v>
      </c>
      <c r="E55" s="4">
        <v>1.013444042369497</v>
      </c>
      <c r="F55" s="4">
        <v>1.021290446014429</v>
      </c>
      <c r="G55" s="4">
        <v>1.0013912971961589</v>
      </c>
    </row>
    <row r="56" spans="1:22" ht="15.5" customHeight="1" x14ac:dyDescent="0.35">
      <c r="A56" s="1">
        <f t="shared" si="6"/>
        <v>18</v>
      </c>
      <c r="B56" s="4">
        <v>2.122430716345403</v>
      </c>
      <c r="C56" s="4">
        <v>1.033000261014476</v>
      </c>
      <c r="D56" s="4">
        <v>1.0395535278118639</v>
      </c>
      <c r="E56" s="4">
        <v>1.226157474347596</v>
      </c>
      <c r="F56" s="4">
        <v>1.1802985050350621</v>
      </c>
    </row>
    <row r="57" spans="1:22" ht="15.5" customHeight="1" x14ac:dyDescent="0.35">
      <c r="A57" s="1">
        <f t="shared" si="6"/>
        <v>19</v>
      </c>
      <c r="B57" s="4">
        <v>1.03165769119045</v>
      </c>
      <c r="C57" s="4">
        <v>1.085851491201812</v>
      </c>
      <c r="D57" s="4">
        <v>1.439827350257241</v>
      </c>
      <c r="E57" s="4">
        <v>1.0149694450299269</v>
      </c>
    </row>
    <row r="58" spans="1:22" ht="15.5" customHeight="1" x14ac:dyDescent="0.35">
      <c r="A58" s="1">
        <f t="shared" si="6"/>
        <v>20</v>
      </c>
      <c r="B58" s="4">
        <v>1.163616532874703</v>
      </c>
      <c r="C58" s="4">
        <v>1.0766799477812801</v>
      </c>
      <c r="D58" s="4">
        <v>1.002696692557459</v>
      </c>
    </row>
    <row r="59" spans="1:22" ht="15.5" customHeight="1" x14ac:dyDescent="0.35">
      <c r="A59" s="1">
        <f t="shared" si="6"/>
        <v>21</v>
      </c>
      <c r="B59" s="4">
        <v>1.119347632322776</v>
      </c>
      <c r="C59" s="4">
        <v>1.006129466986498</v>
      </c>
    </row>
    <row r="60" spans="1:22" ht="15.5" customHeight="1" x14ac:dyDescent="0.35">
      <c r="A60" s="1">
        <f t="shared" si="6"/>
        <v>22</v>
      </c>
      <c r="B60" s="4">
        <v>1.0459228473488149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0.23570397475719751</v>
      </c>
      <c r="C2" s="32">
        <v>0.59065477809509925</v>
      </c>
      <c r="D2" s="32">
        <v>0.53222080865012411</v>
      </c>
      <c r="E2" s="32">
        <v>0.50951165245380337</v>
      </c>
      <c r="F2" s="32">
        <v>4.004461192131948E-2</v>
      </c>
      <c r="G2" s="32">
        <v>0.32293893710166688</v>
      </c>
      <c r="H2" s="32">
        <v>0.23708430028283961</v>
      </c>
      <c r="I2" s="32">
        <v>0.47800041402310922</v>
      </c>
      <c r="J2" s="32">
        <v>3.1544282415688747E-2</v>
      </c>
      <c r="M2" s="31">
        <v>1</v>
      </c>
      <c r="N2" s="17">
        <v>1.815663457405575</v>
      </c>
      <c r="O2" s="17">
        <v>1.3148183433991141</v>
      </c>
      <c r="P2" s="17">
        <v>1.3316056974299719</v>
      </c>
      <c r="Q2" s="17">
        <v>1.1094928179650789</v>
      </c>
      <c r="R2" s="17">
        <v>7.108217724979502</v>
      </c>
      <c r="S2" s="17">
        <v>2.122601000920219</v>
      </c>
      <c r="T2" s="17">
        <v>2.822243919415051</v>
      </c>
      <c r="U2" s="17">
        <v>1.109629004182098</v>
      </c>
      <c r="V2" s="17">
        <v>1.3148183433991141</v>
      </c>
    </row>
    <row r="3" spans="1:27" x14ac:dyDescent="0.35">
      <c r="A3">
        <f t="shared" ref="A3:A24" si="0">+A2+1</f>
        <v>2</v>
      </c>
      <c r="B3" s="32">
        <v>0.42795909373188962</v>
      </c>
      <c r="C3" s="32">
        <v>0.77660373685576956</v>
      </c>
      <c r="D3" s="32">
        <v>0.70870826108929208</v>
      </c>
      <c r="E3" s="32">
        <v>0.56529951906701426</v>
      </c>
      <c r="F3" s="32">
        <v>0.28464582024904861</v>
      </c>
      <c r="G3" s="32">
        <v>0.68547051112810975</v>
      </c>
      <c r="H3" s="32">
        <v>0.66910972486201592</v>
      </c>
      <c r="I3" s="32">
        <v>0.53040312341109319</v>
      </c>
      <c r="J3" s="32">
        <v>3.1544282415688747E-2</v>
      </c>
      <c r="M3">
        <f t="shared" ref="M3:M24" si="1">+M2+1</f>
        <v>2</v>
      </c>
      <c r="N3" s="17">
        <v>1.367292819312403</v>
      </c>
      <c r="O3" s="17">
        <v>1.0406035291327509</v>
      </c>
      <c r="P3" s="17">
        <v>1.040118752544245</v>
      </c>
      <c r="Q3" s="17">
        <v>1.055987768918742</v>
      </c>
      <c r="R3" s="17">
        <v>1.529049018862336</v>
      </c>
      <c r="S3" s="17">
        <v>1.044532240518266</v>
      </c>
      <c r="T3" s="17">
        <v>1.041224782670521</v>
      </c>
      <c r="U3" s="17">
        <v>1.0562203019898631</v>
      </c>
      <c r="V3" s="17">
        <v>1.0406035291327509</v>
      </c>
    </row>
    <row r="4" spans="1:27" x14ac:dyDescent="0.35">
      <c r="A4">
        <f t="shared" si="0"/>
        <v>3</v>
      </c>
      <c r="B4" s="32">
        <v>0.58514539581905634</v>
      </c>
      <c r="C4" s="32">
        <v>0.80813658930979582</v>
      </c>
      <c r="D4" s="32">
        <v>0.73714075244199528</v>
      </c>
      <c r="E4" s="32">
        <v>0.59694937791041447</v>
      </c>
      <c r="F4" s="32">
        <v>0.43523741217507261</v>
      </c>
      <c r="G4" s="32">
        <v>0.71599604879784517</v>
      </c>
      <c r="H4" s="32">
        <v>0.69669362785218447</v>
      </c>
      <c r="I4" s="32">
        <v>0.56022254718563158</v>
      </c>
      <c r="J4" s="32">
        <v>0.49601429356789439</v>
      </c>
      <c r="M4">
        <f t="shared" si="1"/>
        <v>3</v>
      </c>
      <c r="N4" s="17">
        <v>1.2179354835282179</v>
      </c>
      <c r="O4" s="17">
        <v>1.028000382521864</v>
      </c>
      <c r="P4" s="17">
        <v>1.084640221696858</v>
      </c>
      <c r="Q4" s="17">
        <v>1.2027664664958599</v>
      </c>
      <c r="R4" s="17">
        <v>1.430929206840023</v>
      </c>
      <c r="S4" s="17">
        <v>1.0447823674887471</v>
      </c>
      <c r="T4" s="17">
        <v>1.083579085959764</v>
      </c>
      <c r="U4" s="17">
        <v>1.1606925235421881</v>
      </c>
      <c r="V4" s="17">
        <v>1.028000382521864</v>
      </c>
    </row>
    <row r="5" spans="1:27" x14ac:dyDescent="0.35">
      <c r="A5">
        <f t="shared" si="0"/>
        <v>4</v>
      </c>
      <c r="B5" s="32">
        <v>0.71266934059119269</v>
      </c>
      <c r="C5" s="32">
        <v>0.83076472294038439</v>
      </c>
      <c r="D5" s="32">
        <v>0.7995325091504748</v>
      </c>
      <c r="E5" s="32">
        <v>0.71799069394621107</v>
      </c>
      <c r="F5" s="32">
        <v>0.62279392499078057</v>
      </c>
      <c r="G5" s="32">
        <v>0.74806004697560113</v>
      </c>
      <c r="H5" s="32">
        <v>0.75492264446206214</v>
      </c>
      <c r="I5" s="32">
        <v>0.65024612203812315</v>
      </c>
      <c r="J5" s="32">
        <v>1</v>
      </c>
      <c r="M5">
        <f t="shared" si="1"/>
        <v>4</v>
      </c>
      <c r="N5" s="17">
        <v>1.2029276040931971</v>
      </c>
      <c r="O5" s="17">
        <v>1.011455645394723</v>
      </c>
      <c r="P5" s="17">
        <v>1.023167684761124</v>
      </c>
      <c r="Q5" s="17">
        <v>1.0318571897808531</v>
      </c>
      <c r="R5" s="17">
        <v>1.2891334747591059</v>
      </c>
      <c r="S5" s="17">
        <v>1.0335430190282551</v>
      </c>
      <c r="T5" s="17">
        <v>1.0542587752324291</v>
      </c>
      <c r="U5" s="17">
        <v>1.084856987249007</v>
      </c>
      <c r="V5" s="17">
        <v>1.011455645394723</v>
      </c>
    </row>
    <row r="6" spans="1:27" x14ac:dyDescent="0.35">
      <c r="A6">
        <f t="shared" si="0"/>
        <v>5</v>
      </c>
      <c r="B6" s="32">
        <v>0.85728962238804185</v>
      </c>
      <c r="C6" s="32">
        <v>0.84028166901283496</v>
      </c>
      <c r="D6" s="32">
        <v>0.81805582627874385</v>
      </c>
      <c r="E6" s="32">
        <v>0.74086385974414171</v>
      </c>
      <c r="F6" s="32">
        <v>0.80286449658222681</v>
      </c>
      <c r="G6" s="32">
        <v>0.77315223936558097</v>
      </c>
      <c r="H6" s="32">
        <v>0.79588382254580003</v>
      </c>
      <c r="I6" s="32">
        <v>0.70542404892462829</v>
      </c>
      <c r="J6" s="32">
        <v>1</v>
      </c>
      <c r="M6">
        <f t="shared" si="1"/>
        <v>5</v>
      </c>
      <c r="N6" s="17">
        <v>1.0377239538566581</v>
      </c>
      <c r="O6" s="17">
        <v>1.058758920712696</v>
      </c>
      <c r="P6" s="17">
        <v>1.041018586651314</v>
      </c>
      <c r="Q6" s="17">
        <v>1.037562518692843</v>
      </c>
      <c r="R6" s="17">
        <v>1.099456072140085</v>
      </c>
      <c r="S6" s="17">
        <v>1.140889412381249</v>
      </c>
      <c r="T6" s="17">
        <v>1.0638798557168641</v>
      </c>
      <c r="U6" s="17">
        <v>1.075431284467953</v>
      </c>
      <c r="V6" s="17">
        <v>1.058758920712696</v>
      </c>
    </row>
    <row r="7" spans="1:27" x14ac:dyDescent="0.35">
      <c r="A7">
        <f t="shared" si="0"/>
        <v>6</v>
      </c>
      <c r="B7" s="32">
        <v>0.88962997654480025</v>
      </c>
      <c r="C7" s="32">
        <v>0.88965571297869173</v>
      </c>
      <c r="D7" s="32">
        <v>0.85161132007457085</v>
      </c>
      <c r="E7" s="32">
        <v>0.76869257232463317</v>
      </c>
      <c r="F7" s="32">
        <v>0.88271424587302194</v>
      </c>
      <c r="G7" s="32">
        <v>0.88208120405104429</v>
      </c>
      <c r="H7" s="32">
        <v>0.84672476629741222</v>
      </c>
      <c r="I7" s="32">
        <v>0.75863509102959714</v>
      </c>
      <c r="J7" s="32">
        <v>1</v>
      </c>
      <c r="M7">
        <f t="shared" si="1"/>
        <v>6</v>
      </c>
      <c r="N7" s="17">
        <v>1.0020558396618351</v>
      </c>
      <c r="O7" s="17">
        <v>1.0031831293087961</v>
      </c>
      <c r="P7" s="17">
        <v>1.0111718124396989</v>
      </c>
      <c r="Q7" s="17">
        <v>1.006036073947411</v>
      </c>
      <c r="R7" s="17">
        <v>1.0045581454733761</v>
      </c>
      <c r="S7" s="17">
        <v>1.0063611357707101</v>
      </c>
      <c r="T7" s="17">
        <v>1.0117406293780551</v>
      </c>
      <c r="U7" s="17">
        <v>1.005770474025431</v>
      </c>
      <c r="V7" s="17">
        <v>1.0031831293087961</v>
      </c>
    </row>
    <row r="8" spans="1:27" x14ac:dyDescent="0.35">
      <c r="A8">
        <f t="shared" si="0"/>
        <v>7</v>
      </c>
      <c r="B8" s="32">
        <v>0.8914589131349383</v>
      </c>
      <c r="C8" s="32">
        <v>0.89248760215341238</v>
      </c>
      <c r="D8" s="32">
        <v>0.8611253620139685</v>
      </c>
      <c r="E8" s="32">
        <v>0.77333245753400992</v>
      </c>
      <c r="F8" s="32">
        <v>0.88673778581713247</v>
      </c>
      <c r="G8" s="32">
        <v>0.88769224235080446</v>
      </c>
      <c r="H8" s="32">
        <v>0.85666584796373035</v>
      </c>
      <c r="I8" s="32">
        <v>0.7630127751171637</v>
      </c>
      <c r="J8" s="32">
        <v>1</v>
      </c>
      <c r="M8">
        <f t="shared" si="1"/>
        <v>7</v>
      </c>
      <c r="N8" s="17">
        <v>1.001225459803682</v>
      </c>
      <c r="O8" s="17">
        <v>1.001995078655064</v>
      </c>
      <c r="P8" s="17">
        <v>1.0039727654681521</v>
      </c>
      <c r="Q8" s="17">
        <v>1.007396821552202</v>
      </c>
      <c r="R8" s="17">
        <v>1.0026759691506291</v>
      </c>
      <c r="S8" s="17">
        <v>1.0037858395172941</v>
      </c>
      <c r="T8" s="17">
        <v>1.0059447464036</v>
      </c>
      <c r="U8" s="17">
        <v>1.0061260277298349</v>
      </c>
      <c r="V8" s="17">
        <v>1.001995078655064</v>
      </c>
    </row>
    <row r="9" spans="1:27" x14ac:dyDescent="0.35">
      <c r="A9">
        <f t="shared" si="0"/>
        <v>8</v>
      </c>
      <c r="B9" s="32">
        <v>0.89255136019961934</v>
      </c>
      <c r="C9" s="32">
        <v>0.89426818511837802</v>
      </c>
      <c r="D9" s="32">
        <v>0.86454641111592734</v>
      </c>
      <c r="E9" s="32">
        <v>0.77905265972291493</v>
      </c>
      <c r="F9" s="32">
        <v>0.88911066877667599</v>
      </c>
      <c r="G9" s="32">
        <v>0.89105290272109172</v>
      </c>
      <c r="H9" s="32">
        <v>0.86175850918249919</v>
      </c>
      <c r="I9" s="32">
        <v>0.76768701253575</v>
      </c>
      <c r="J9" s="32">
        <v>1</v>
      </c>
      <c r="M9">
        <f t="shared" si="1"/>
        <v>8</v>
      </c>
      <c r="N9" s="17">
        <v>1.0029207477104081</v>
      </c>
      <c r="O9" s="17">
        <v>1.0006639362112191</v>
      </c>
      <c r="P9" s="17">
        <v>1.001125695393265</v>
      </c>
      <c r="Q9" s="17">
        <v>1.003016507256725</v>
      </c>
      <c r="R9" s="17">
        <v>1.0035420732848059</v>
      </c>
      <c r="S9" s="17">
        <v>1.001157487318181</v>
      </c>
      <c r="T9" s="17">
        <v>1.001875904935565</v>
      </c>
      <c r="U9" s="17">
        <v>1.003095700052641</v>
      </c>
      <c r="V9" s="17">
        <v>1.0006639362112191</v>
      </c>
    </row>
    <row r="10" spans="1:27" x14ac:dyDescent="0.35">
      <c r="A10">
        <f t="shared" si="0"/>
        <v>9</v>
      </c>
      <c r="B10" s="32">
        <v>0.89515827754134347</v>
      </c>
      <c r="C10" s="32">
        <v>0.89486192214901905</v>
      </c>
      <c r="D10" s="32">
        <v>0.86551962702818441</v>
      </c>
      <c r="E10" s="32">
        <v>0.78140267772433958</v>
      </c>
      <c r="F10" s="32">
        <v>0.89225996392378593</v>
      </c>
      <c r="G10" s="32">
        <v>0.89208428515581983</v>
      </c>
      <c r="H10" s="32">
        <v>0.86337508622313941</v>
      </c>
      <c r="I10" s="32">
        <v>0.77006354126086862</v>
      </c>
      <c r="J10" s="32">
        <v>1</v>
      </c>
      <c r="M10">
        <f t="shared" si="1"/>
        <v>9</v>
      </c>
      <c r="N10" s="17">
        <v>1.001465228524264</v>
      </c>
      <c r="O10" s="17">
        <v>1.001673720664082</v>
      </c>
      <c r="P10" s="17">
        <v>1.00231980114792</v>
      </c>
      <c r="Q10" s="17">
        <v>1.001128536922304</v>
      </c>
      <c r="R10" s="17">
        <v>1.0014142893688249</v>
      </c>
      <c r="S10" s="17">
        <v>1.00149057900469</v>
      </c>
      <c r="T10" s="17">
        <v>1.0016116805279669</v>
      </c>
      <c r="U10" s="17">
        <v>1.0011702280837249</v>
      </c>
      <c r="V10" s="17">
        <v>1.001673720664082</v>
      </c>
    </row>
    <row r="11" spans="1:27" x14ac:dyDescent="0.35">
      <c r="A11">
        <f t="shared" si="0"/>
        <v>10</v>
      </c>
      <c r="B11" s="32">
        <v>0.89646988898332769</v>
      </c>
      <c r="C11" s="32">
        <v>0.89635967103962</v>
      </c>
      <c r="D11" s="32">
        <v>0.86752746045251128</v>
      </c>
      <c r="E11" s="32">
        <v>0.78228451949733857</v>
      </c>
      <c r="F11" s="32">
        <v>0.89352187770499114</v>
      </c>
      <c r="G11" s="32">
        <v>0.89341400726168663</v>
      </c>
      <c r="H11" s="32">
        <v>0.86476657103793697</v>
      </c>
      <c r="I11" s="32">
        <v>0.77096469124310485</v>
      </c>
      <c r="J11" s="32">
        <v>1</v>
      </c>
      <c r="M11">
        <f t="shared" si="1"/>
        <v>10</v>
      </c>
      <c r="N11" s="17">
        <v>1.0005266420751591</v>
      </c>
      <c r="O11" s="17">
        <v>1.0005328488683869</v>
      </c>
      <c r="P11" s="17">
        <v>1.0008418234613741</v>
      </c>
      <c r="Q11" s="17">
        <v>1.0002125087545091</v>
      </c>
      <c r="R11" s="17">
        <v>1.0006507283646799</v>
      </c>
      <c r="S11" s="17">
        <v>1.0006993096149699</v>
      </c>
      <c r="T11" s="17">
        <v>1.0010764169254029</v>
      </c>
      <c r="U11" s="17">
        <v>1.0004603038409201</v>
      </c>
      <c r="V11" s="17">
        <v>1.0005328488683869</v>
      </c>
    </row>
    <row r="12" spans="1:27" x14ac:dyDescent="0.35">
      <c r="A12">
        <f t="shared" si="0"/>
        <v>11</v>
      </c>
      <c r="B12" s="32">
        <v>0.89694200774597954</v>
      </c>
      <c r="C12" s="32">
        <v>0.89683729527600087</v>
      </c>
      <c r="D12" s="32">
        <v>0.86825776542210609</v>
      </c>
      <c r="E12" s="32">
        <v>0.78245076180624873</v>
      </c>
      <c r="F12" s="32">
        <v>0.8941033177352764</v>
      </c>
      <c r="G12" s="32">
        <v>0.89403878026711381</v>
      </c>
      <c r="H12" s="32">
        <v>0.86569742041152464</v>
      </c>
      <c r="I12" s="32">
        <v>0.77131956925169787</v>
      </c>
      <c r="J12" s="32">
        <v>1</v>
      </c>
      <c r="M12">
        <f t="shared" si="1"/>
        <v>11</v>
      </c>
      <c r="N12" s="17">
        <v>1.0013145531824961</v>
      </c>
      <c r="O12" s="17">
        <v>1.0014314641546891</v>
      </c>
      <c r="P12" s="17">
        <v>1.0020144355003651</v>
      </c>
      <c r="Q12" s="17">
        <v>1</v>
      </c>
      <c r="R12" s="17">
        <v>1.001313482744087</v>
      </c>
      <c r="S12" s="17">
        <v>1.00138576399009</v>
      </c>
      <c r="T12" s="17">
        <v>1.00175301399299</v>
      </c>
      <c r="U12" s="17">
        <v>1</v>
      </c>
      <c r="V12" s="17">
        <v>1.0014314641546891</v>
      </c>
    </row>
    <row r="13" spans="1:27" x14ac:dyDescent="0.35">
      <c r="A13">
        <f t="shared" si="0"/>
        <v>12</v>
      </c>
      <c r="B13" s="32">
        <v>0.89812108571677662</v>
      </c>
      <c r="C13" s="32">
        <v>0.89812108571677662</v>
      </c>
      <c r="D13" s="32">
        <v>0.87000681468823982</v>
      </c>
      <c r="E13" s="32">
        <v>0.78245076180624873</v>
      </c>
      <c r="F13" s="32">
        <v>0.89527770701455256</v>
      </c>
      <c r="G13" s="32">
        <v>0.89527770701455256</v>
      </c>
      <c r="H13" s="32">
        <v>0.86721500010320174</v>
      </c>
      <c r="I13" s="32">
        <v>0.77131956925169787</v>
      </c>
      <c r="J13" s="32">
        <v>1</v>
      </c>
      <c r="M13">
        <f t="shared" si="1"/>
        <v>12</v>
      </c>
      <c r="N13" s="17">
        <v>1.001106295648996</v>
      </c>
      <c r="O13" s="17">
        <v>1.001106295648996</v>
      </c>
      <c r="P13" s="17">
        <v>1.002014199412075</v>
      </c>
      <c r="Q13" s="17">
        <v>1.0006798830184209</v>
      </c>
      <c r="R13" s="17">
        <v>1.0013037172755599</v>
      </c>
      <c r="S13" s="17">
        <v>1.0013037172755599</v>
      </c>
      <c r="T13" s="17">
        <v>1.002270913257344</v>
      </c>
      <c r="U13" s="17">
        <v>1.00123165708499</v>
      </c>
      <c r="V13" s="17">
        <v>1.001106295648996</v>
      </c>
    </row>
    <row r="14" spans="1:27" x14ac:dyDescent="0.35">
      <c r="A14">
        <f t="shared" si="0"/>
        <v>13</v>
      </c>
      <c r="B14" s="32">
        <v>0.89911467316617699</v>
      </c>
      <c r="C14" s="32">
        <v>0.89911467316617699</v>
      </c>
      <c r="D14" s="32">
        <v>0.87175918190288637</v>
      </c>
      <c r="E14" s="32">
        <v>0.78298273679195163</v>
      </c>
      <c r="F14" s="32">
        <v>0.8964448960276109</v>
      </c>
      <c r="G14" s="32">
        <v>0.8964448960276109</v>
      </c>
      <c r="H14" s="32">
        <v>0.86918437014390404</v>
      </c>
      <c r="I14" s="32">
        <v>0.7722695704639585</v>
      </c>
      <c r="J14" s="32">
        <v>1</v>
      </c>
      <c r="M14">
        <f t="shared" si="1"/>
        <v>13</v>
      </c>
      <c r="N14" s="17">
        <v>1.000928305641539</v>
      </c>
      <c r="O14" s="17">
        <v>1.000928305641539</v>
      </c>
      <c r="P14" s="17">
        <v>1.0017738744212259</v>
      </c>
      <c r="Q14" s="17">
        <v>1</v>
      </c>
      <c r="R14" s="17">
        <v>1.0009210982524119</v>
      </c>
      <c r="S14" s="17">
        <v>1.0009210982524119</v>
      </c>
      <c r="T14" s="17">
        <v>1.001644529838881</v>
      </c>
      <c r="U14" s="17">
        <v>1</v>
      </c>
      <c r="V14" s="17">
        <v>1.000928305641539</v>
      </c>
    </row>
    <row r="15" spans="1:27" x14ac:dyDescent="0.35">
      <c r="A15">
        <f t="shared" si="0"/>
        <v>14</v>
      </c>
      <c r="B15" s="32">
        <v>0.89994932638966763</v>
      </c>
      <c r="C15" s="32">
        <v>0.89994932638966763</v>
      </c>
      <c r="D15" s="32">
        <v>0.87330557321713254</v>
      </c>
      <c r="E15" s="32">
        <v>0.78298273679195163</v>
      </c>
      <c r="F15" s="32">
        <v>0.89727060985472562</v>
      </c>
      <c r="G15" s="32">
        <v>0.89727060985472562</v>
      </c>
      <c r="H15" s="32">
        <v>0.87061376977609428</v>
      </c>
      <c r="I15" s="32">
        <v>0.7722695704639585</v>
      </c>
      <c r="J15" s="32">
        <v>1</v>
      </c>
      <c r="M15">
        <f t="shared" si="1"/>
        <v>14</v>
      </c>
      <c r="N15" s="17">
        <v>1.001684932605408</v>
      </c>
      <c r="O15" s="17">
        <v>1.001684932605408</v>
      </c>
      <c r="P15" s="17">
        <v>1.002903565603511</v>
      </c>
      <c r="Q15" s="17">
        <v>1.0019691976355449</v>
      </c>
      <c r="R15" s="17">
        <v>1.0017289298633449</v>
      </c>
      <c r="S15" s="17">
        <v>1.0017289298633449</v>
      </c>
      <c r="T15" s="17">
        <v>1.002879974617584</v>
      </c>
      <c r="U15" s="17">
        <v>1.001966572592389</v>
      </c>
      <c r="V15" s="17">
        <v>1.001684932605408</v>
      </c>
    </row>
    <row r="16" spans="1:27" x14ac:dyDescent="0.35">
      <c r="A16">
        <f t="shared" si="0"/>
        <v>15</v>
      </c>
      <c r="B16" s="32">
        <v>0.90146568035291641</v>
      </c>
      <c r="C16" s="32">
        <v>0.90146568035291641</v>
      </c>
      <c r="D16" s="32">
        <v>0.8758412732408799</v>
      </c>
      <c r="E16" s="32">
        <v>0.78452458454591478</v>
      </c>
      <c r="F16" s="32">
        <v>0.89882192780760561</v>
      </c>
      <c r="G16" s="32">
        <v>0.89882192780760561</v>
      </c>
      <c r="H16" s="32">
        <v>0.87312111533476899</v>
      </c>
      <c r="I16" s="32">
        <v>0.77378829463516896</v>
      </c>
      <c r="J16" s="32">
        <v>1</v>
      </c>
      <c r="M16">
        <f t="shared" si="1"/>
        <v>15</v>
      </c>
      <c r="N16" s="17">
        <v>1.0310609137350519</v>
      </c>
      <c r="O16" s="17">
        <v>1.0310609137350519</v>
      </c>
      <c r="P16" s="17">
        <v>1.045451570396573</v>
      </c>
      <c r="Q16" s="17">
        <v>1.0955757810401909</v>
      </c>
      <c r="R16" s="17">
        <v>1.032532826179019</v>
      </c>
      <c r="S16" s="17">
        <v>1.032532826179019</v>
      </c>
      <c r="T16" s="17">
        <v>1.048798533285503</v>
      </c>
      <c r="U16" s="17">
        <v>1.0966484332591591</v>
      </c>
      <c r="V16" s="17">
        <v>1.0310609137350519</v>
      </c>
    </row>
    <row r="17" spans="1:22" x14ac:dyDescent="0.35">
      <c r="A17">
        <f t="shared" si="0"/>
        <v>16</v>
      </c>
      <c r="B17" s="32">
        <v>0.92946602808546808</v>
      </c>
      <c r="C17" s="32">
        <v>0.92946602808546808</v>
      </c>
      <c r="D17" s="32">
        <v>0.91564963452781156</v>
      </c>
      <c r="E17" s="32">
        <v>0.85950613445912205</v>
      </c>
      <c r="F17" s="32">
        <v>0.92806314535086087</v>
      </c>
      <c r="G17" s="32">
        <v>0.92806314535086087</v>
      </c>
      <c r="H17" s="32">
        <v>0.91572814514370804</v>
      </c>
      <c r="I17" s="32">
        <v>0.84857372098593464</v>
      </c>
      <c r="J17" s="32">
        <v>1</v>
      </c>
      <c r="M17">
        <f t="shared" si="1"/>
        <v>16</v>
      </c>
      <c r="N17" s="17">
        <v>1.0204437701425719</v>
      </c>
      <c r="O17" s="17">
        <v>1.0204437701425719</v>
      </c>
      <c r="P17" s="17">
        <v>1.027195276162115</v>
      </c>
      <c r="Q17" s="17">
        <v>1.042257479632573</v>
      </c>
      <c r="R17" s="17">
        <v>1.020451460044707</v>
      </c>
      <c r="S17" s="17">
        <v>1.020451460044707</v>
      </c>
      <c r="T17" s="17">
        <v>1.0272686133929421</v>
      </c>
      <c r="U17" s="17">
        <v>1.0456541636298371</v>
      </c>
      <c r="V17" s="17">
        <v>1.0204437701425719</v>
      </c>
    </row>
    <row r="18" spans="1:22" x14ac:dyDescent="0.35">
      <c r="A18">
        <f t="shared" si="0"/>
        <v>17</v>
      </c>
      <c r="B18" s="32">
        <v>0.94846781791897661</v>
      </c>
      <c r="C18" s="32">
        <v>0.94846781791897661</v>
      </c>
      <c r="D18" s="32">
        <v>0.94055097920653474</v>
      </c>
      <c r="E18" s="32">
        <v>0.89582669743009957</v>
      </c>
      <c r="F18" s="32">
        <v>0.94704339168696894</v>
      </c>
      <c r="G18" s="32">
        <v>0.94704339168696894</v>
      </c>
      <c r="H18" s="32">
        <v>0.940698781906668</v>
      </c>
      <c r="I18" s="32">
        <v>0.88731464449580644</v>
      </c>
      <c r="J18" s="32">
        <v>1</v>
      </c>
      <c r="M18">
        <f t="shared" si="1"/>
        <v>17</v>
      </c>
      <c r="N18" s="17">
        <v>1.0372619946369119</v>
      </c>
      <c r="O18" s="17">
        <v>1.0372619946369119</v>
      </c>
      <c r="P18" s="17">
        <v>1.045992872702675</v>
      </c>
      <c r="Q18" s="17">
        <v>1.08487148931838</v>
      </c>
      <c r="R18" s="17">
        <v>1.0421741037975729</v>
      </c>
      <c r="S18" s="17">
        <v>1.0421741037975729</v>
      </c>
      <c r="T18" s="17">
        <v>1.049203121097168</v>
      </c>
      <c r="U18" s="17">
        <v>1.098181772853063</v>
      </c>
      <c r="V18" s="17">
        <v>1.0372619946369119</v>
      </c>
    </row>
    <row r="19" spans="1:22" x14ac:dyDescent="0.35">
      <c r="A19">
        <f t="shared" si="0"/>
        <v>18</v>
      </c>
      <c r="B19" s="32">
        <v>0.98380962066355693</v>
      </c>
      <c r="C19" s="32">
        <v>0.98380962066355693</v>
      </c>
      <c r="D19" s="32">
        <v>0.98380962066355693</v>
      </c>
      <c r="E19" s="32">
        <v>0.97185684341215806</v>
      </c>
      <c r="F19" s="32">
        <v>0.98698409798878062</v>
      </c>
      <c r="G19" s="32">
        <v>0.98698409798878062</v>
      </c>
      <c r="H19" s="32">
        <v>0.98698409798878062</v>
      </c>
      <c r="I19" s="32">
        <v>0.97443276937089007</v>
      </c>
      <c r="J19" s="32">
        <v>1</v>
      </c>
      <c r="M19">
        <f t="shared" si="1"/>
        <v>18</v>
      </c>
      <c r="N19" s="17">
        <v>1.016456821519516</v>
      </c>
      <c r="O19" s="17">
        <v>1.016456821519516</v>
      </c>
      <c r="P19" s="17">
        <v>1.016456821519516</v>
      </c>
      <c r="Q19" s="17">
        <v>1.0289581297684049</v>
      </c>
      <c r="R19" s="17">
        <v>1.01318754986807</v>
      </c>
      <c r="S19" s="17">
        <v>1.01318754986807</v>
      </c>
      <c r="T19" s="17">
        <v>1.01318754986807</v>
      </c>
      <c r="U19" s="17">
        <v>1.026238065295789</v>
      </c>
      <c r="V19" s="17">
        <v>1.016456821519516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20" activePane="bottomLeft" state="frozen"/>
      <selection activeCell="E7" sqref="E7"/>
      <selection pane="bottomLeft" activeCell="H31" sqref="H31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224366.72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224366.72</v>
      </c>
      <c r="H8" s="14">
        <f t="shared" ref="H8:H31" si="4">G8-B8</f>
        <v>0</v>
      </c>
      <c r="I8" s="13"/>
      <c r="J8" s="13" t="e">
        <f t="shared" ref="J8:J28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44562</v>
      </c>
      <c r="S8" s="17">
        <v>1392.97</v>
      </c>
      <c r="T8" s="17">
        <v>105041.23</v>
      </c>
      <c r="U8" s="17">
        <v>112133.28</v>
      </c>
      <c r="V8" s="17">
        <v>114147.2</v>
      </c>
      <c r="W8" s="17">
        <v>223452.55</v>
      </c>
      <c r="X8" s="17">
        <v>223691.07</v>
      </c>
      <c r="Y8" s="17">
        <v>223773.57</v>
      </c>
      <c r="Z8" s="17">
        <v>223787.31</v>
      </c>
      <c r="AA8" s="17">
        <v>223987.31</v>
      </c>
      <c r="AB8" s="17">
        <v>224000.13</v>
      </c>
      <c r="AC8" s="17">
        <v>224161.07</v>
      </c>
      <c r="AD8" s="17">
        <v>224261.07</v>
      </c>
      <c r="AE8" s="17">
        <v>224261.07</v>
      </c>
      <c r="AF8" s="17">
        <v>224273.57</v>
      </c>
      <c r="AG8" s="17">
        <v>224273.57</v>
      </c>
      <c r="AH8" s="17">
        <v>224274.52</v>
      </c>
      <c r="AI8" s="17">
        <v>224274.52</v>
      </c>
      <c r="AJ8" s="17">
        <v>224274.52</v>
      </c>
      <c r="AK8" s="17">
        <v>224366.72</v>
      </c>
      <c r="AL8" s="17">
        <v>224366.72</v>
      </c>
      <c r="AM8" s="17">
        <v>224366.72</v>
      </c>
      <c r="AN8" s="17">
        <v>224366.72</v>
      </c>
      <c r="AO8" s="17">
        <v>224366.72</v>
      </c>
      <c r="AP8" s="17">
        <v>224366.72</v>
      </c>
      <c r="AQ8" s="13"/>
      <c r="AR8" s="13"/>
    </row>
    <row r="9" spans="1:44" x14ac:dyDescent="0.35">
      <c r="A9" s="12">
        <f t="shared" si="0"/>
        <v>44593</v>
      </c>
      <c r="B9" s="13">
        <v>100565.53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100565.53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44593</v>
      </c>
      <c r="S9" s="17">
        <v>3073.03</v>
      </c>
      <c r="T9" s="17">
        <v>34606.82</v>
      </c>
      <c r="U9" s="17">
        <v>96506.17</v>
      </c>
      <c r="V9" s="17">
        <v>98272.73</v>
      </c>
      <c r="W9" s="17">
        <v>98304.26</v>
      </c>
      <c r="X9" s="17">
        <v>98304.26</v>
      </c>
      <c r="Y9" s="17">
        <v>98598.209999999992</v>
      </c>
      <c r="Z9" s="17">
        <v>98598.209999999992</v>
      </c>
      <c r="AA9" s="17">
        <v>100154.21</v>
      </c>
      <c r="AB9" s="17">
        <v>100481.73</v>
      </c>
      <c r="AC9" s="17">
        <v>100481.73</v>
      </c>
      <c r="AD9" s="17">
        <v>100519.23</v>
      </c>
      <c r="AE9" s="17">
        <v>100519.23</v>
      </c>
      <c r="AF9" s="17">
        <v>100519.23</v>
      </c>
      <c r="AG9" s="17">
        <v>100520.18</v>
      </c>
      <c r="AH9" s="17">
        <v>100520.18</v>
      </c>
      <c r="AI9" s="17">
        <v>100520.18</v>
      </c>
      <c r="AJ9" s="17">
        <v>100565.53</v>
      </c>
      <c r="AK9" s="17">
        <v>100565.53</v>
      </c>
      <c r="AL9" s="17">
        <v>100565.53</v>
      </c>
      <c r="AM9" s="17">
        <v>100565.53</v>
      </c>
      <c r="AN9" s="17">
        <v>100565.53</v>
      </c>
      <c r="AO9" s="17">
        <v>100565.53</v>
      </c>
      <c r="AP9" s="17"/>
      <c r="AQ9" s="13"/>
      <c r="AR9" s="13"/>
    </row>
    <row r="10" spans="1:44" x14ac:dyDescent="0.35">
      <c r="A10" s="12">
        <f t="shared" si="0"/>
        <v>44621</v>
      </c>
      <c r="B10" s="13">
        <v>124119.37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124119.37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44621</v>
      </c>
      <c r="S10" s="17">
        <v>2476.52</v>
      </c>
      <c r="T10" s="17">
        <v>37713.009999999987</v>
      </c>
      <c r="U10" s="17">
        <v>40191.429999999993</v>
      </c>
      <c r="V10" s="17">
        <v>100504.44</v>
      </c>
      <c r="W10" s="17">
        <v>101391.07</v>
      </c>
      <c r="X10" s="17">
        <v>120092.84</v>
      </c>
      <c r="Y10" s="17">
        <v>120297.84</v>
      </c>
      <c r="Z10" s="17">
        <v>120297.84</v>
      </c>
      <c r="AA10" s="17">
        <v>123409.84</v>
      </c>
      <c r="AB10" s="17">
        <v>123409.84</v>
      </c>
      <c r="AC10" s="17">
        <v>123409.84</v>
      </c>
      <c r="AD10" s="17">
        <v>123815.84</v>
      </c>
      <c r="AE10" s="17">
        <v>124065.84</v>
      </c>
      <c r="AF10" s="17">
        <v>124091.79</v>
      </c>
      <c r="AG10" s="17">
        <v>124091.79</v>
      </c>
      <c r="AH10" s="17">
        <v>124091.79</v>
      </c>
      <c r="AI10" s="17">
        <v>124091.79</v>
      </c>
      <c r="AJ10" s="17">
        <v>124119.37</v>
      </c>
      <c r="AK10" s="17">
        <v>124119.37</v>
      </c>
      <c r="AL10" s="17">
        <v>124119.37</v>
      </c>
      <c r="AM10" s="17">
        <v>124119.37</v>
      </c>
      <c r="AN10" s="17">
        <v>124119.37</v>
      </c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>
        <v>231615.59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231615.59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44652</v>
      </c>
      <c r="S11" s="17">
        <v>29136.62</v>
      </c>
      <c r="T11" s="17">
        <v>33325.980000000003</v>
      </c>
      <c r="U11" s="17">
        <v>93256.17</v>
      </c>
      <c r="V11" s="17">
        <v>93523.849999999991</v>
      </c>
      <c r="W11" s="17">
        <v>208966.07</v>
      </c>
      <c r="X11" s="17">
        <v>208966.07</v>
      </c>
      <c r="Y11" s="17">
        <v>208966.07</v>
      </c>
      <c r="Z11" s="17">
        <v>208966.07</v>
      </c>
      <c r="AA11" s="17">
        <v>209016.07</v>
      </c>
      <c r="AB11" s="17">
        <v>209141.07</v>
      </c>
      <c r="AC11" s="17">
        <v>209141.07</v>
      </c>
      <c r="AD11" s="17">
        <v>209141.07</v>
      </c>
      <c r="AE11" s="17">
        <v>209141.07</v>
      </c>
      <c r="AF11" s="17">
        <v>209141.07</v>
      </c>
      <c r="AG11" s="17">
        <v>209141.07</v>
      </c>
      <c r="AH11" s="17">
        <v>209141.07</v>
      </c>
      <c r="AI11" s="17">
        <v>214714.51</v>
      </c>
      <c r="AJ11" s="17">
        <v>214714.51</v>
      </c>
      <c r="AK11" s="17">
        <v>231615.59</v>
      </c>
      <c r="AL11" s="17">
        <v>231615.59</v>
      </c>
      <c r="AM11" s="17">
        <v>231615.59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193162.9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193162.9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44682</v>
      </c>
      <c r="S12" s="17">
        <v>1916.05</v>
      </c>
      <c r="T12" s="17">
        <v>30632.29</v>
      </c>
      <c r="U12" s="17">
        <v>32561.97</v>
      </c>
      <c r="V12" s="17">
        <v>147363.82999999999</v>
      </c>
      <c r="W12" s="17">
        <v>147363.82999999999</v>
      </c>
      <c r="X12" s="17">
        <v>147363.82999999999</v>
      </c>
      <c r="Y12" s="17">
        <v>147450.18</v>
      </c>
      <c r="Z12" s="17">
        <v>147450.18</v>
      </c>
      <c r="AA12" s="17">
        <v>147500.18</v>
      </c>
      <c r="AB12" s="17">
        <v>148621.99</v>
      </c>
      <c r="AC12" s="17">
        <v>148621.99</v>
      </c>
      <c r="AD12" s="17">
        <v>148789.49</v>
      </c>
      <c r="AE12" s="17">
        <v>148789.49</v>
      </c>
      <c r="AF12" s="17">
        <v>148789.49</v>
      </c>
      <c r="AG12" s="17">
        <v>148789.49</v>
      </c>
      <c r="AH12" s="17">
        <v>149212.93</v>
      </c>
      <c r="AI12" s="17">
        <v>149212.93</v>
      </c>
      <c r="AJ12" s="17">
        <v>193162.9</v>
      </c>
      <c r="AK12" s="17">
        <v>193162.9</v>
      </c>
      <c r="AL12" s="17">
        <v>193162.9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175761.11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175761.11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44713</v>
      </c>
      <c r="S13" s="17">
        <v>29189.91</v>
      </c>
      <c r="T13" s="17">
        <v>32378.12</v>
      </c>
      <c r="U13" s="17">
        <v>150457.63</v>
      </c>
      <c r="V13" s="17">
        <v>151827.37</v>
      </c>
      <c r="W13" s="17">
        <v>151840.74</v>
      </c>
      <c r="X13" s="17">
        <v>152475.07999999999</v>
      </c>
      <c r="Y13" s="17">
        <v>152484.38</v>
      </c>
      <c r="Z13" s="17">
        <v>152484.38</v>
      </c>
      <c r="AA13" s="17">
        <v>152631.38</v>
      </c>
      <c r="AB13" s="17">
        <v>152631.38</v>
      </c>
      <c r="AC13" s="17">
        <v>152748.87</v>
      </c>
      <c r="AD13" s="17">
        <v>152848.87</v>
      </c>
      <c r="AE13" s="17">
        <v>152848.87</v>
      </c>
      <c r="AF13" s="17">
        <v>152848.87</v>
      </c>
      <c r="AG13" s="17">
        <v>154588.31</v>
      </c>
      <c r="AH13" s="17">
        <v>154588.31</v>
      </c>
      <c r="AI13" s="17">
        <v>175761.11</v>
      </c>
      <c r="AJ13" s="17">
        <v>175761.11</v>
      </c>
      <c r="AK13" s="17">
        <v>175761.11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>
        <v>192867.35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192867.35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44743</v>
      </c>
      <c r="S14" s="17">
        <v>26556.639999999999</v>
      </c>
      <c r="T14" s="17">
        <v>144666.78</v>
      </c>
      <c r="U14" s="17">
        <v>148193.39000000001</v>
      </c>
      <c r="V14" s="17">
        <v>148193.39000000001</v>
      </c>
      <c r="W14" s="17">
        <v>148351.67999999999</v>
      </c>
      <c r="X14" s="17">
        <v>149730.68</v>
      </c>
      <c r="Y14" s="17">
        <v>149883.65</v>
      </c>
      <c r="Z14" s="17">
        <v>149896.91</v>
      </c>
      <c r="AA14" s="17">
        <v>149896.91</v>
      </c>
      <c r="AB14" s="17">
        <v>149898.91</v>
      </c>
      <c r="AC14" s="17">
        <v>150073.31</v>
      </c>
      <c r="AD14" s="17">
        <v>150173.31</v>
      </c>
      <c r="AE14" s="17">
        <v>150173.31</v>
      </c>
      <c r="AF14" s="17">
        <v>150356.75</v>
      </c>
      <c r="AG14" s="17">
        <v>150356.75</v>
      </c>
      <c r="AH14" s="17">
        <v>192867.35</v>
      </c>
      <c r="AI14" s="17">
        <v>192867.35</v>
      </c>
      <c r="AJ14" s="17">
        <v>192867.35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153587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153587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44774</v>
      </c>
      <c r="S15" s="17">
        <v>28043.3</v>
      </c>
      <c r="T15" s="17">
        <v>32976.94</v>
      </c>
      <c r="U15" s="17">
        <v>35790.740000000013</v>
      </c>
      <c r="V15" s="17">
        <v>36126.430000000008</v>
      </c>
      <c r="W15" s="17">
        <v>150933</v>
      </c>
      <c r="X15" s="17">
        <v>151063.38</v>
      </c>
      <c r="Y15" s="17">
        <v>151063.38</v>
      </c>
      <c r="Z15" s="17">
        <v>151063.38</v>
      </c>
      <c r="AA15" s="17">
        <v>151163.38</v>
      </c>
      <c r="AB15" s="17">
        <v>151163.38</v>
      </c>
      <c r="AC15" s="17">
        <v>151163.38</v>
      </c>
      <c r="AD15" s="17">
        <v>151179.95000000001</v>
      </c>
      <c r="AE15" s="17">
        <v>151179.95000000001</v>
      </c>
      <c r="AF15" s="17">
        <v>152487</v>
      </c>
      <c r="AG15" s="17">
        <v>152487</v>
      </c>
      <c r="AH15" s="17">
        <v>153587</v>
      </c>
      <c r="AI15" s="17">
        <v>153587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153449.67000000001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153449.67000000001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44805</v>
      </c>
      <c r="S16" s="17">
        <v>3637</v>
      </c>
      <c r="T16" s="17">
        <v>32623.66</v>
      </c>
      <c r="U16" s="17">
        <v>33607.81</v>
      </c>
      <c r="V16" s="17">
        <v>148822.79</v>
      </c>
      <c r="W16" s="17">
        <v>149066.23000000001</v>
      </c>
      <c r="X16" s="17">
        <v>149066.23000000001</v>
      </c>
      <c r="Y16" s="17">
        <v>149367.73000000001</v>
      </c>
      <c r="Z16" s="17">
        <v>149467.73000000001</v>
      </c>
      <c r="AA16" s="17">
        <v>149467.73000000001</v>
      </c>
      <c r="AB16" s="17">
        <v>149467.73000000001</v>
      </c>
      <c r="AC16" s="17">
        <v>149493.67000000001</v>
      </c>
      <c r="AD16" s="17">
        <v>151049.67000000001</v>
      </c>
      <c r="AE16" s="17">
        <v>152549.67000000001</v>
      </c>
      <c r="AF16" s="17">
        <v>152549.67000000001</v>
      </c>
      <c r="AG16" s="17">
        <v>153449.67000000001</v>
      </c>
      <c r="AH16" s="17">
        <v>153449.67000000001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152002.26999999999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152002.26999999999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44835</v>
      </c>
      <c r="S17" s="17">
        <v>28186.720000000001</v>
      </c>
      <c r="T17" s="17">
        <v>33188.28</v>
      </c>
      <c r="U17" s="17">
        <v>150500.57999999999</v>
      </c>
      <c r="V17" s="17">
        <v>150980.26999999999</v>
      </c>
      <c r="W17" s="17">
        <v>151167.62</v>
      </c>
      <c r="X17" s="17">
        <v>151486.62</v>
      </c>
      <c r="Y17" s="17">
        <v>151513.42000000001</v>
      </c>
      <c r="Z17" s="17">
        <v>151513.42000000001</v>
      </c>
      <c r="AA17" s="17">
        <v>151614.82999999999</v>
      </c>
      <c r="AB17" s="17">
        <v>151833.82999999999</v>
      </c>
      <c r="AC17" s="17">
        <v>152002.26999999999</v>
      </c>
      <c r="AD17" s="17">
        <v>152002.26999999999</v>
      </c>
      <c r="AE17" s="17">
        <v>152002.26999999999</v>
      </c>
      <c r="AF17" s="17">
        <v>152002.26999999999</v>
      </c>
      <c r="AG17" s="17">
        <v>152002.26999999999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81491.429999999993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81491.429999999993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44866</v>
      </c>
      <c r="S18" s="17">
        <v>30282.02</v>
      </c>
      <c r="T18" s="17">
        <v>33582.51</v>
      </c>
      <c r="U18" s="17">
        <v>34949.21</v>
      </c>
      <c r="V18" s="17">
        <v>35005.49</v>
      </c>
      <c r="W18" s="17">
        <v>35329.089999999997</v>
      </c>
      <c r="X18" s="17">
        <v>79878.12</v>
      </c>
      <c r="Y18" s="17">
        <v>79983.22</v>
      </c>
      <c r="Z18" s="17">
        <v>80703.360000000001</v>
      </c>
      <c r="AA18" s="17">
        <v>80858.559999999998</v>
      </c>
      <c r="AB18" s="17">
        <v>80884.5</v>
      </c>
      <c r="AC18" s="17">
        <v>81191.429999999993</v>
      </c>
      <c r="AD18" s="17">
        <v>81191.429999999993</v>
      </c>
      <c r="AE18" s="17">
        <v>81491.429999999993</v>
      </c>
      <c r="AF18" s="17">
        <v>81491.429999999993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208058.68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208058.68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44896</v>
      </c>
      <c r="S19" s="17">
        <v>158736.79999999999</v>
      </c>
      <c r="T19" s="17">
        <v>198024.77</v>
      </c>
      <c r="U19" s="17">
        <v>204863.99</v>
      </c>
      <c r="V19" s="17">
        <v>205185.52</v>
      </c>
      <c r="W19" s="17">
        <v>206815.06</v>
      </c>
      <c r="X19" s="17">
        <v>206850.18</v>
      </c>
      <c r="Y19" s="17">
        <v>207130.04</v>
      </c>
      <c r="Z19" s="17">
        <v>207130.04</v>
      </c>
      <c r="AA19" s="17">
        <v>207139.41</v>
      </c>
      <c r="AB19" s="17">
        <v>208049.61</v>
      </c>
      <c r="AC19" s="17">
        <v>208058.68</v>
      </c>
      <c r="AD19" s="17">
        <v>208058.68</v>
      </c>
      <c r="AE19" s="17">
        <v>208058.68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38741.03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38741.03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44927</v>
      </c>
      <c r="S20" s="17">
        <v>30719.97</v>
      </c>
      <c r="T20" s="17">
        <v>34220.550000000003</v>
      </c>
      <c r="U20" s="17">
        <v>36081.599999999999</v>
      </c>
      <c r="V20" s="17">
        <v>36625.74</v>
      </c>
      <c r="W20" s="17">
        <v>36971.230000000003</v>
      </c>
      <c r="X20" s="17">
        <v>38571.230000000003</v>
      </c>
      <c r="Y20" s="17">
        <v>38571.230000000003</v>
      </c>
      <c r="Z20" s="17">
        <v>38729.230000000003</v>
      </c>
      <c r="AA20" s="17">
        <v>38729.230000000003</v>
      </c>
      <c r="AB20" s="17">
        <v>38741.03</v>
      </c>
      <c r="AC20" s="17">
        <v>38741.03</v>
      </c>
      <c r="AD20" s="17">
        <v>38741.03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38613.879999999997</v>
      </c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38613.879999999997</v>
      </c>
      <c r="H21" s="14">
        <f t="shared" si="4"/>
        <v>0</v>
      </c>
      <c r="I21" s="13"/>
      <c r="J21" s="13" t="e">
        <f t="shared" si="5"/>
        <v>#DIV/0!</v>
      </c>
      <c r="K21" s="13" t="e">
        <f t="shared" si="6"/>
        <v>#DIV/0!</v>
      </c>
      <c r="L21" s="13" t="e">
        <f t="shared" si="7"/>
        <v>#DIV/0!</v>
      </c>
      <c r="M21" s="13" t="e">
        <f t="shared" si="9"/>
        <v>#DIV/0!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44958</v>
      </c>
      <c r="S21" s="17">
        <v>29967.42</v>
      </c>
      <c r="T21" s="17">
        <v>32331.15</v>
      </c>
      <c r="U21" s="17">
        <v>34254.71</v>
      </c>
      <c r="V21" s="17">
        <v>34556.21</v>
      </c>
      <c r="W21" s="17">
        <v>36196.519999999997</v>
      </c>
      <c r="X21" s="17">
        <v>36437.519999999997</v>
      </c>
      <c r="Y21" s="17">
        <v>38037.519999999997</v>
      </c>
      <c r="Z21" s="17">
        <v>38539.39</v>
      </c>
      <c r="AA21" s="17">
        <v>38562.31</v>
      </c>
      <c r="AB21" s="17">
        <v>38562.31</v>
      </c>
      <c r="AC21" s="17">
        <v>38613.879999999997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36423.269999999997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36423.269999999997</v>
      </c>
      <c r="H22" s="14">
        <f t="shared" si="4"/>
        <v>0</v>
      </c>
      <c r="I22" s="13"/>
      <c r="J22" s="13" t="e">
        <f t="shared" si="5"/>
        <v>#DIV/0!</v>
      </c>
      <c r="K22" s="13" t="e">
        <f t="shared" si="6"/>
        <v>#DIV/0!</v>
      </c>
      <c r="L22" s="13" t="e">
        <f t="shared" si="7"/>
        <v>#DIV/0!</v>
      </c>
      <c r="M22" s="13" t="e">
        <f t="shared" si="9"/>
        <v>#DIV/0!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44986</v>
      </c>
      <c r="S22" s="17">
        <v>31915.25</v>
      </c>
      <c r="T22" s="17">
        <v>33995.449999999997</v>
      </c>
      <c r="U22" s="17">
        <v>34691.24</v>
      </c>
      <c r="V22" s="17">
        <v>34887.74</v>
      </c>
      <c r="W22" s="17">
        <v>35536.239999999998</v>
      </c>
      <c r="X22" s="17">
        <v>35536.239999999998</v>
      </c>
      <c r="Y22" s="17">
        <v>35863.94</v>
      </c>
      <c r="Z22" s="17">
        <v>36130.870000000003</v>
      </c>
      <c r="AA22" s="17">
        <v>36306.870000000003</v>
      </c>
      <c r="AB22" s="17">
        <v>36423.269999999997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>
        <v>32837.21</v>
      </c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32837.21</v>
      </c>
      <c r="H23" s="14">
        <f t="shared" si="4"/>
        <v>0</v>
      </c>
      <c r="I23" s="13"/>
      <c r="J23" s="13" t="e">
        <f t="shared" si="5"/>
        <v>#DIV/0!</v>
      </c>
      <c r="K23" s="13" t="e">
        <f t="shared" si="6"/>
        <v>#DIV/0!</v>
      </c>
      <c r="L23" s="13" t="e">
        <f t="shared" si="7"/>
        <v>#DIV/0!</v>
      </c>
      <c r="M23" s="13" t="e">
        <f t="shared" si="9"/>
        <v>#DIV/0!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45017</v>
      </c>
      <c r="S23" s="17">
        <v>11644</v>
      </c>
      <c r="T23" s="17">
        <v>24517.57</v>
      </c>
      <c r="U23" s="17">
        <v>26416.639999999999</v>
      </c>
      <c r="V23" s="17">
        <v>26820.68</v>
      </c>
      <c r="W23" s="17">
        <v>28189.18</v>
      </c>
      <c r="X23" s="17">
        <v>32426.78</v>
      </c>
      <c r="Y23" s="17">
        <v>32712.21</v>
      </c>
      <c r="Z23" s="17">
        <v>32712.21</v>
      </c>
      <c r="AA23" s="17">
        <v>32837.21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>
        <v>68658.94</v>
      </c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68658.94</v>
      </c>
      <c r="H24" s="14">
        <f t="shared" si="4"/>
        <v>0</v>
      </c>
      <c r="I24" s="13"/>
      <c r="J24" s="13" t="e">
        <f t="shared" si="5"/>
        <v>#DIV/0!</v>
      </c>
      <c r="K24" s="13" t="e">
        <f t="shared" si="6"/>
        <v>#DIV/0!</v>
      </c>
      <c r="L24" s="13" t="e">
        <f t="shared" si="7"/>
        <v>#DIV/0!</v>
      </c>
      <c r="M24" s="13" t="e">
        <f t="shared" si="9"/>
        <v>#DIV/0!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45047</v>
      </c>
      <c r="S24" s="17">
        <v>33329.629999999997</v>
      </c>
      <c r="T24" s="17">
        <v>64214.23000000001</v>
      </c>
      <c r="U24" s="17">
        <v>65707.310000000012</v>
      </c>
      <c r="V24" s="17">
        <v>65720.420000000013</v>
      </c>
      <c r="W24" s="17">
        <v>65810.420000000013</v>
      </c>
      <c r="X24" s="17">
        <v>67436.260000000009</v>
      </c>
      <c r="Y24" s="17">
        <v>67916.260000000009</v>
      </c>
      <c r="Z24" s="17">
        <v>68658.94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35066.399999999987</v>
      </c>
      <c r="C25" s="13">
        <f>++'Completion Factors'!J13</f>
        <v>1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35066.399999999987</v>
      </c>
      <c r="H25" s="14">
        <f t="shared" si="4"/>
        <v>0</v>
      </c>
      <c r="I25" s="13"/>
      <c r="J25" s="13" t="e">
        <f t="shared" si="5"/>
        <v>#DIV/0!</v>
      </c>
      <c r="K25" s="13" t="e">
        <f t="shared" si="6"/>
        <v>#DIV/0!</v>
      </c>
      <c r="L25" s="13" t="e">
        <f t="shared" si="7"/>
        <v>#DIV/0!</v>
      </c>
      <c r="M25" s="13" t="e">
        <f t="shared" si="9"/>
        <v>#DIV/0!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45078</v>
      </c>
      <c r="S25" s="17">
        <v>3154.09</v>
      </c>
      <c r="T25" s="17">
        <v>32961.78</v>
      </c>
      <c r="U25" s="17">
        <v>33701.31</v>
      </c>
      <c r="V25" s="17">
        <v>33832.829999999987</v>
      </c>
      <c r="W25" s="17">
        <v>34287.679999999993</v>
      </c>
      <c r="X25" s="17">
        <v>35017.679999999993</v>
      </c>
      <c r="Y25" s="17">
        <v>35066.399999999987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>
        <v>11610.62</v>
      </c>
      <c r="C26" s="13">
        <f>++'Completion Factors'!J12</f>
        <v>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11610.62</v>
      </c>
      <c r="H26" s="14">
        <f t="shared" si="4"/>
        <v>0</v>
      </c>
      <c r="I26" s="13"/>
      <c r="J26" s="13" t="e">
        <f t="shared" si="5"/>
        <v>#DIV/0!</v>
      </c>
      <c r="K26" s="13" t="e">
        <f t="shared" si="6"/>
        <v>#DIV/0!</v>
      </c>
      <c r="L26" s="13" t="e">
        <f t="shared" si="7"/>
        <v>#DIV/0!</v>
      </c>
      <c r="M26" s="13" t="e">
        <f t="shared" si="9"/>
        <v>#DIV/0!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45108</v>
      </c>
      <c r="S26" s="17">
        <v>3519.95</v>
      </c>
      <c r="T26" s="17">
        <v>7470.85</v>
      </c>
      <c r="U26" s="17">
        <v>7717.39</v>
      </c>
      <c r="V26" s="17">
        <v>8022.64</v>
      </c>
      <c r="W26" s="17">
        <v>9837.02</v>
      </c>
      <c r="X26" s="17">
        <v>11610.62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>
        <v>56244.41</v>
      </c>
      <c r="C27" s="13">
        <f>++'Completion Factors'!J11</f>
        <v>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56244.41</v>
      </c>
      <c r="H27" s="14">
        <f t="shared" si="4"/>
        <v>0</v>
      </c>
      <c r="I27" s="13"/>
      <c r="J27" s="13" t="e">
        <f t="shared" si="5"/>
        <v>#DIV/0!</v>
      </c>
      <c r="K27" s="13" t="e">
        <f t="shared" si="6"/>
        <v>#DIV/0!</v>
      </c>
      <c r="L27" s="13" t="e">
        <f t="shared" si="7"/>
        <v>#DIV/0!</v>
      </c>
      <c r="M27" s="13" t="e">
        <f t="shared" si="9"/>
        <v>#DIV/0!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45139</v>
      </c>
      <c r="S27" s="17">
        <v>34356.58</v>
      </c>
      <c r="T27" s="17">
        <v>35444.230000000003</v>
      </c>
      <c r="U27" s="17">
        <v>38487.170000000013</v>
      </c>
      <c r="V27" s="17">
        <v>55414.879999999997</v>
      </c>
      <c r="W27" s="17">
        <v>56244.41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39413.410000000003</v>
      </c>
      <c r="C28" s="13">
        <f>++'Completion Factors'!J10</f>
        <v>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39413.410000000003</v>
      </c>
      <c r="H28" s="14">
        <f t="shared" si="4"/>
        <v>0</v>
      </c>
      <c r="I28" s="13"/>
      <c r="J28" s="13" t="e">
        <f t="shared" si="5"/>
        <v>#DIV/0!</v>
      </c>
      <c r="K28" s="13" t="e">
        <f t="shared" si="6"/>
        <v>#DIV/0!</v>
      </c>
      <c r="L28" s="13" t="e">
        <f t="shared" si="7"/>
        <v>#DIV/0!</v>
      </c>
      <c r="M28" s="13" t="e">
        <f t="shared" si="9"/>
        <v>#DIV/0!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45170</v>
      </c>
      <c r="S28" s="17">
        <v>31374.58</v>
      </c>
      <c r="T28" s="17">
        <v>36507.980000000003</v>
      </c>
      <c r="U28" s="17">
        <v>39307.410000000003</v>
      </c>
      <c r="V28" s="17">
        <v>39413.410000000003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>
        <v>36604.629999999997</v>
      </c>
      <c r="C29" s="13">
        <f>++'Completion Factors'!J9</f>
        <v>0.49601429356789439</v>
      </c>
      <c r="D29" s="13">
        <f t="shared" si="1"/>
        <v>37192.900584649498</v>
      </c>
      <c r="E29" s="13">
        <f t="shared" si="2"/>
        <v>37192.900584649498</v>
      </c>
      <c r="F29" s="19">
        <v>0</v>
      </c>
      <c r="G29" s="13">
        <f t="shared" si="3"/>
        <v>73797.530584649503</v>
      </c>
      <c r="H29" s="14">
        <f t="shared" si="4"/>
        <v>37192.900584649506</v>
      </c>
      <c r="I29" s="13"/>
      <c r="J29" s="19">
        <v>0</v>
      </c>
      <c r="K29" s="13" t="e">
        <f t="shared" si="6"/>
        <v>#DIV/0!</v>
      </c>
      <c r="L29" s="13" t="e">
        <f t="shared" si="7"/>
        <v>#DIV/0!</v>
      </c>
      <c r="M29" s="13" t="e">
        <f t="shared" si="9"/>
        <v>#DIV/0!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45200</v>
      </c>
      <c r="S29" s="17">
        <v>32502.53</v>
      </c>
      <c r="T29" s="17">
        <v>36381.629999999997</v>
      </c>
      <c r="U29" s="17">
        <v>36604.629999999997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>
        <v>33209.18</v>
      </c>
      <c r="C30" s="13">
        <f>++'Completion Factors'!J8</f>
        <v>3.1544282415688747E-2</v>
      </c>
      <c r="D30" s="13">
        <f t="shared" si="1"/>
        <v>1019570.5143474995</v>
      </c>
      <c r="E30" s="13">
        <f t="shared" si="2"/>
        <v>1019570.5143474995</v>
      </c>
      <c r="F30" s="13">
        <f>ROUND(+I30*J30/100,0)-D30-B30</f>
        <v>-1052779.6943474994</v>
      </c>
      <c r="G30" s="13">
        <f t="shared" si="3"/>
        <v>0</v>
      </c>
      <c r="H30" s="14">
        <f t="shared" si="4"/>
        <v>-33209.18</v>
      </c>
      <c r="I30" s="13"/>
      <c r="J30" s="19">
        <v>105</v>
      </c>
      <c r="K30" s="13" t="e">
        <f t="shared" si="6"/>
        <v>#DIV/0!</v>
      </c>
      <c r="L30" s="13" t="e">
        <f t="shared" si="7"/>
        <v>#DIV/0!</v>
      </c>
      <c r="M30" s="13" t="e">
        <f t="shared" si="9"/>
        <v>#DIV/0!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45231</v>
      </c>
      <c r="S30" s="17">
        <v>31751.08</v>
      </c>
      <c r="T30" s="17">
        <v>33209.18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>
        <v>30423.08</v>
      </c>
      <c r="C31" s="13">
        <f>+'Completion Factors'!J7</f>
        <v>3.1544282415688747E-2</v>
      </c>
      <c r="D31" s="13">
        <f t="shared" si="1"/>
        <v>934033.15961535706</v>
      </c>
      <c r="E31" s="13">
        <f t="shared" si="2"/>
        <v>934033.15961535706</v>
      </c>
      <c r="F31" s="13">
        <f>ROUND(+I31*J31/100,0)-D31-B31</f>
        <v>-890814.23961535702</v>
      </c>
      <c r="G31" s="13">
        <f t="shared" si="3"/>
        <v>73642</v>
      </c>
      <c r="H31" s="14">
        <f t="shared" si="4"/>
        <v>43218.92</v>
      </c>
      <c r="I31" s="13">
        <v>66947.350000000006</v>
      </c>
      <c r="J31" s="19">
        <v>110</v>
      </c>
      <c r="K31" s="13">
        <f t="shared" si="6"/>
        <v>45.44329237826441</v>
      </c>
      <c r="L31" s="13">
        <f t="shared" si="7"/>
        <v>64.556707621735598</v>
      </c>
      <c r="M31" s="13">
        <f t="shared" si="9"/>
        <v>754.39685153280834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45261</v>
      </c>
      <c r="S31" s="17">
        <v>30423.08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47202.640584649504</v>
      </c>
      <c r="I33" s="13"/>
      <c r="J33" s="22">
        <f>SUM(G20:G31)/SUM(I20:I31)</f>
        <v>7.5439685153280829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50742.838628498212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