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\"/>
    </mc:Choice>
  </mc:AlternateContent>
  <xr:revisionPtr revIDLastSave="0" documentId="13_ncr:1_{0D5D2671-FD28-4C8F-A515-B00165280385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I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I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I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I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I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I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I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I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I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I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I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I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I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I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I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I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I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I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I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I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I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J7" i="1" l="1"/>
  <c r="D7" i="1"/>
  <c r="I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<sst xmlns="http://schemas.openxmlformats.org/spreadsheetml/2006/main" count="161" uniqueCount="69">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</sst>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G7" sqref="G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0.16262219248635951</v>
      </c>
      <c r="I7" s="5">
        <f ca="1">+G7</f>
        <v>0.1019847844956817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0.80143816187387318</v>
      </c>
      <c r="I8" s="5">
        <f t="shared" ref="I8:I29" ca="1" si="3">+G8</f>
        <v>0.62712710323491683</v>
      </c>
      <c r="J8" s="5">
        <f t="shared" ref="J8:J30" ca="1" si="4">I8</f>
        <v>0.62712710323491683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0.98127035924657569</v>
      </c>
      <c r="I9" s="5">
        <f t="shared" ca="1" si="3"/>
        <v>0.78250217305425906</v>
      </c>
      <c r="J9" s="5">
        <f t="shared" ca="1" si="4"/>
        <v>0.78250217305425906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0.94893325414465202</v>
      </c>
      <c r="I10" s="5">
        <f t="shared" ca="1" si="3"/>
        <v>0.79743789841473267</v>
      </c>
      <c r="J10" s="5">
        <f t="shared" ca="1" si="4"/>
        <v>0.79743789841473267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0.88913588731603033</v>
      </c>
      <c r="I11" s="5">
        <f t="shared" ca="1" si="3"/>
        <v>0.84035193722189239</v>
      </c>
      <c r="J11" s="5">
        <f t="shared" ca="1" si="4"/>
        <v>0.84035193722189239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0.99777570418529293</v>
      </c>
      <c r="I12" s="5">
        <f t="shared" ca="1" si="3"/>
        <v>0.94513330213068047</v>
      </c>
      <c r="J12" s="5">
        <f t="shared" ca="1" si="4"/>
        <v>0.94513330213068047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0.99662937892458114</v>
      </c>
      <c r="I13" s="5">
        <f t="shared" ca="1" si="3"/>
        <v>0.94724024464236056</v>
      </c>
      <c r="J13" s="5">
        <f t="shared" ca="1" si="4"/>
        <v>0.94724024464236056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0.99590772605287925</v>
      </c>
      <c r="I14" s="5">
        <f t="shared" ca="1" si="3"/>
        <v>0.95044383064894777</v>
      </c>
      <c r="J14" s="5">
        <f t="shared" ca="1" si="4"/>
        <v>0.95044383064894777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0.99842568444091029</v>
      </c>
      <c r="I15" s="5">
        <f t="shared" ca="1" si="3"/>
        <v>0.95434928938234032</v>
      </c>
      <c r="J15" s="5">
        <f t="shared" ca="1" si="4"/>
        <v>0.95434928938234032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0.99890571180108845</v>
      </c>
      <c r="I16" s="5">
        <f t="shared" ca="1" si="3"/>
        <v>0.95585410537264826</v>
      </c>
      <c r="J16" s="5">
        <f t="shared" ca="1" si="4"/>
        <v>0.95585410537264826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0.99668722554223121</v>
      </c>
      <c r="I17" s="5">
        <f t="shared" ca="1" si="3"/>
        <v>0.95690123109736203</v>
      </c>
      <c r="J17" s="5">
        <f t="shared" ca="1" si="4"/>
        <v>0.95690123109736203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0.99932214983251533</v>
      </c>
      <c r="I18" s="5">
        <f t="shared" ca="1" si="3"/>
        <v>0.96008176544730539</v>
      </c>
      <c r="J18" s="5">
        <f t="shared" ca="1" si="4"/>
        <v>0.96008176544730539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0.99931054631758232</v>
      </c>
      <c r="I19" s="5">
        <f t="shared" ca="1" si="3"/>
        <v>0.96073299847122717</v>
      </c>
      <c r="J19" s="5">
        <f t="shared" ca="1" si="4"/>
        <v>0.96073299847122717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0.99575436506787118</v>
      </c>
      <c r="I20" s="5">
        <f t="shared" ca="1" si="3"/>
        <v>0.96139583637087411</v>
      </c>
      <c r="J20" s="5">
        <f t="shared" ca="1" si="4"/>
        <v>0.96139583637087411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0.99325525402361703</v>
      </c>
      <c r="I21" s="5">
        <f t="shared" ca="1" si="3"/>
        <v>0.96549497556593167</v>
      </c>
      <c r="J21" s="5">
        <f t="shared" ca="1" si="4"/>
        <v>0.96549497556593167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0.99519463392912844</v>
      </c>
      <c r="I22" s="5">
        <f t="shared" ca="1" si="3"/>
        <v>0.97205121408094231</v>
      </c>
      <c r="J22" s="5">
        <f t="shared" ca="1" si="4"/>
        <v>0.97205121408094231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0.9767448305495644</v>
      </c>
      <c r="I23" s="5">
        <f t="shared" ca="1" si="3"/>
        <v>0.9767448305495644</v>
      </c>
      <c r="J23" s="5">
        <f t="shared" ca="1" si="4"/>
        <v>0.9767448305495644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0.1019847844956817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0.16262219248635951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0.62712710323491683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0.80143816187387318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0.78250217305425906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0.98127035924657569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0.79743789841473267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0.94893325414465202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0.84035193722189239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0.88913588731603033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0.94513330213068047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0.99777570418529293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0.94724024464236056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0.99662937892458114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0.95044383064894777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0.99590772605287925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0.95434928938234032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0.99842568444091029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0.95585410537264826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0.99890571180108845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0.95690123109736203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0.99668722554223121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0.96008176544730539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0.99932214983251533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0.96073299847122717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0.99931054631758232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0.96139583637087411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0.99575436506787118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0.96549497556593167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0.99325525402361703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0.97205121408094231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0.99519463392912844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0.9767448305495644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0.9767448305495644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39127</v>
      </c>
      <c r="H8" s="15">
        <f t="shared" ref="H8:H28" si="2">G8-B8</f>
        <v>0</v>
      </c>
      <c r="I8" s="13">
        <f>+[1]Summary!F7</f>
        <v>78169</v>
      </c>
      <c r="J8" s="13">
        <f>100*$G8/$I8</f>
        <v>50.054369379165657</v>
      </c>
      <c r="K8" s="13">
        <f t="shared" ref="K8:K31" si="3">100*(B8/I8)</f>
        <v>50.054369379165649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0.9767448305495644</v>
      </c>
      <c r="D15" s="13">
        <f t="shared" ca="1" si="6"/>
        <v>1901.7317540430863</v>
      </c>
      <c r="E15" s="13">
        <f t="shared" ca="1" si="1"/>
        <v>1901.7317540430863</v>
      </c>
      <c r="F15" s="13"/>
      <c r="G15" s="13">
        <f t="shared" ca="1" si="7"/>
        <v>81776.731754043081</v>
      </c>
      <c r="H15" s="15">
        <f t="shared" ca="1" si="2"/>
        <v>1901.7317540430813</v>
      </c>
      <c r="I15" s="13">
        <f>+[1]Summary!F14</f>
        <v>83899</v>
      </c>
      <c r="J15" s="13">
        <f t="shared" ca="1" si="8"/>
        <v>97.470448699082326</v>
      </c>
      <c r="K15" s="13">
        <f t="shared" si="3"/>
        <v>95.203756898175186</v>
      </c>
      <c r="L15" s="13">
        <f t="shared" ca="1" si="4"/>
        <v>2.2666918009071395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0.97205121408094231</v>
      </c>
      <c r="D16" s="13">
        <f t="shared" ca="1" si="6"/>
        <v>1150.152706090905</v>
      </c>
      <c r="E16" s="13">
        <f t="shared" ca="1" si="1"/>
        <v>1150.152706090905</v>
      </c>
      <c r="F16" s="13"/>
      <c r="G16" s="13">
        <f t="shared" ca="1" si="7"/>
        <v>41152.152706090907</v>
      </c>
      <c r="H16" s="15">
        <f t="shared" ca="1" si="2"/>
        <v>1150.1527060909066</v>
      </c>
      <c r="I16" s="13">
        <f>+[1]Summary!F15</f>
        <v>68895</v>
      </c>
      <c r="J16" s="13">
        <f t="shared" ca="1" si="8"/>
        <v>59.731697084100304</v>
      </c>
      <c r="K16" s="13">
        <f t="shared" si="3"/>
        <v>58.062268669714776</v>
      </c>
      <c r="L16" s="13">
        <f t="shared" ca="1" si="4"/>
        <v>1.6694284143855285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0.96549497556593167</v>
      </c>
      <c r="D17" s="13">
        <f t="shared" ca="1" si="6"/>
        <v>1261.3072653617501</v>
      </c>
      <c r="E17" s="13">
        <f t="shared" ca="1" si="1"/>
        <v>1261.3072653617501</v>
      </c>
      <c r="F17" s="13"/>
      <c r="G17" s="13">
        <f t="shared" ca="1" si="7"/>
        <v>36554.307265361749</v>
      </c>
      <c r="H17" s="15">
        <f t="shared" ca="1" si="2"/>
        <v>1261.3072653617492</v>
      </c>
      <c r="I17" s="13">
        <f>+[1]Summary!F16</f>
        <v>95548</v>
      </c>
      <c r="J17" s="13">
        <f t="shared" ca="1" si="8"/>
        <v>38.257532617492515</v>
      </c>
      <c r="K17" s="13">
        <f t="shared" si="3"/>
        <v>36.937455519738769</v>
      </c>
      <c r="L17" s="13">
        <f t="shared" ca="1" si="4"/>
        <v>1.3200770977537459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0.96139583637087411</v>
      </c>
      <c r="D18" s="13">
        <f t="shared" ca="1" si="6"/>
        <v>1366.0889730750241</v>
      </c>
      <c r="E18" s="13">
        <f t="shared" ca="1" si="1"/>
        <v>1366.0889730750241</v>
      </c>
      <c r="F18" s="13"/>
      <c r="G18" s="13">
        <f t="shared" ca="1" si="7"/>
        <v>35387.08897307502</v>
      </c>
      <c r="H18" s="15">
        <f t="shared" ca="1" si="2"/>
        <v>1366.0889730750205</v>
      </c>
      <c r="I18" s="13">
        <f>+[1]Summary!F17</f>
        <v>55426</v>
      </c>
      <c r="J18" s="13">
        <f t="shared" ca="1" si="8"/>
        <v>63.845648203144769</v>
      </c>
      <c r="K18" s="13">
        <f t="shared" si="3"/>
        <v>61.380940352902968</v>
      </c>
      <c r="L18" s="13">
        <f t="shared" ca="1" si="4"/>
        <v>2.4647078502418012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0.96073299847122717</v>
      </c>
      <c r="D19" s="13">
        <f t="shared" ca="1" si="6"/>
        <v>1475.0675655238822</v>
      </c>
      <c r="E19" s="13">
        <f t="shared" ca="1" si="1"/>
        <v>1475.0675655238822</v>
      </c>
      <c r="F19" s="13"/>
      <c r="G19" s="13">
        <f t="shared" ca="1" si="7"/>
        <v>37565.067565523881</v>
      </c>
      <c r="H19" s="15">
        <f t="shared" ca="1" si="2"/>
        <v>1475.0675655238811</v>
      </c>
      <c r="I19" s="13">
        <f>+[1]Summary!F18</f>
        <v>79875</v>
      </c>
      <c r="J19" s="13">
        <f t="shared" ca="1" si="8"/>
        <v>47.029818548386707</v>
      </c>
      <c r="K19" s="13">
        <f t="shared" si="3"/>
        <v>45.183098591549296</v>
      </c>
      <c r="L19" s="13">
        <f t="shared" ca="1" si="4"/>
        <v>1.8467199568374113</v>
      </c>
      <c r="M19" s="13">
        <f ca="1">SUM(G8:G19)/SUM(I8:I19)*100</f>
        <v>48.911809455937991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0.96008176544730539</v>
      </c>
      <c r="D20" s="13">
        <f t="shared" ca="1" si="6"/>
        <v>1305.5477252717458</v>
      </c>
      <c r="E20" s="13">
        <f t="shared" ca="1" si="1"/>
        <v>1305.5477252717458</v>
      </c>
      <c r="F20" s="13"/>
      <c r="G20" s="13">
        <f t="shared" ca="1" si="7"/>
        <v>32705.547725271746</v>
      </c>
      <c r="H20" s="15">
        <f t="shared" ca="1" si="2"/>
        <v>1305.5477252717465</v>
      </c>
      <c r="I20" s="13">
        <f>+[1]Summary!F19</f>
        <v>71413</v>
      </c>
      <c r="J20" s="13">
        <f t="shared" ca="1" si="8"/>
        <v>45.797750725038505</v>
      </c>
      <c r="K20" s="13">
        <f t="shared" si="3"/>
        <v>43.969585369610577</v>
      </c>
      <c r="L20" s="13">
        <f t="shared" ca="1" si="4"/>
        <v>1.8281653554279274</v>
      </c>
      <c r="M20" s="13">
        <f t="shared" ref="M20:M31" ca="1" si="10">SUM(G9:G20)/SUM(I9:I20)*100</f>
        <v>48.586049349347995</v>
      </c>
      <c r="N20" s="19">
        <f ca="1">J20/J8</f>
        <v>0.91496009825070534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0.95690123109736203</v>
      </c>
      <c r="D21" s="13">
        <f t="shared" ca="1" si="6"/>
        <v>2964.5735377384008</v>
      </c>
      <c r="E21" s="13">
        <f t="shared" ca="1" si="1"/>
        <v>2964.5735377384008</v>
      </c>
      <c r="F21" s="13"/>
      <c r="G21" s="13">
        <f t="shared" ca="1" si="7"/>
        <v>68785.573537738397</v>
      </c>
      <c r="H21" s="15">
        <f t="shared" ca="1" si="2"/>
        <v>2964.5735377383971</v>
      </c>
      <c r="I21" s="13">
        <f>+[1]Summary!F20</f>
        <v>83341</v>
      </c>
      <c r="J21" s="13">
        <f t="shared" ca="1" si="8"/>
        <v>82.53509501654456</v>
      </c>
      <c r="K21" s="13">
        <f t="shared" si="3"/>
        <v>78.977934030069235</v>
      </c>
      <c r="L21" s="13">
        <f t="shared" ca="1" si="4"/>
        <v>3.5571609864753242</v>
      </c>
      <c r="M21" s="13">
        <f t="shared" ca="1" si="10"/>
        <v>53.045451671435949</v>
      </c>
      <c r="N21" s="19">
        <f t="shared" ref="N21:N31" ca="1" si="12">J21/J9</f>
        <v>2.4954174574437822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0.95585410537264826</v>
      </c>
      <c r="D22" s="13">
        <f t="shared" ca="1" si="6"/>
        <v>1581.4586298611441</v>
      </c>
      <c r="E22" s="13">
        <f t="shared" ca="1" si="1"/>
        <v>1581.4586298611441</v>
      </c>
      <c r="F22" s="13"/>
      <c r="G22" s="13">
        <f t="shared" ca="1" si="7"/>
        <v>35823.458629861147</v>
      </c>
      <c r="H22" s="15">
        <f t="shared" ca="1" si="2"/>
        <v>1581.4586298611466</v>
      </c>
      <c r="I22" s="13">
        <f>+[1]Summary!F21</f>
        <v>80686</v>
      </c>
      <c r="J22" s="13">
        <f t="shared" ca="1" si="8"/>
        <v>44.398605247330572</v>
      </c>
      <c r="K22" s="13">
        <f t="shared" si="3"/>
        <v>42.438589098480527</v>
      </c>
      <c r="L22" s="13">
        <f t="shared" ca="1" si="4"/>
        <v>1.9600161488500447</v>
      </c>
      <c r="M22" s="13">
        <f t="shared" ca="1" si="10"/>
        <v>54.039160164647768</v>
      </c>
      <c r="N22" s="19">
        <f t="shared" ca="1" si="12"/>
        <v>1.2609093566017009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0.95434928938234032</v>
      </c>
      <c r="D23" s="13">
        <f t="shared" ca="1" si="6"/>
        <v>428.64391727016925</v>
      </c>
      <c r="E23" s="13">
        <f t="shared" ca="1" si="1"/>
        <v>428.64391727016925</v>
      </c>
      <c r="F23" s="13"/>
      <c r="G23" s="13">
        <f t="shared" ca="1" si="7"/>
        <v>9389.6439172701685</v>
      </c>
      <c r="H23" s="15">
        <f t="shared" ca="1" si="2"/>
        <v>428.64391727016846</v>
      </c>
      <c r="I23" s="13">
        <f>+[1]Summary!F22</f>
        <v>64835</v>
      </c>
      <c r="J23" s="13">
        <f t="shared" ca="1" si="8"/>
        <v>14.482368963168302</v>
      </c>
      <c r="K23" s="13">
        <f t="shared" si="3"/>
        <v>13.821238528572529</v>
      </c>
      <c r="L23" s="13">
        <f t="shared" ca="1" si="4"/>
        <v>0.6611304345957727</v>
      </c>
      <c r="M23" s="13">
        <f t="shared" ca="1" si="10"/>
        <v>51.668269885320548</v>
      </c>
      <c r="N23" s="19">
        <f t="shared" ca="1" si="12"/>
        <v>0.29545997027345988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0.95044383064894777</v>
      </c>
      <c r="D24" s="13">
        <f t="shared" ca="1" si="6"/>
        <v>2920.62375143606</v>
      </c>
      <c r="E24" s="13">
        <f t="shared" ca="1" si="1"/>
        <v>2920.62375143606</v>
      </c>
      <c r="F24" s="20">
        <v>0</v>
      </c>
      <c r="G24" s="13">
        <f t="shared" ca="1" si="7"/>
        <v>58935.623751436062</v>
      </c>
      <c r="H24" s="15">
        <f t="shared" ca="1" si="2"/>
        <v>2920.6237514360619</v>
      </c>
      <c r="I24" s="13">
        <f>+[1]Summary!F23</f>
        <v>82241</v>
      </c>
      <c r="J24" s="13">
        <f t="shared" ca="1" si="8"/>
        <v>71.662095246210598</v>
      </c>
      <c r="K24" s="13">
        <f t="shared" si="3"/>
        <v>68.110796318138156</v>
      </c>
      <c r="L24" s="13">
        <f t="shared" ca="1" si="4"/>
        <v>3.5512989280724412</v>
      </c>
      <c r="M24" s="13">
        <f t="shared" ca="1" si="10"/>
        <v>55.00887764993707</v>
      </c>
      <c r="N24" s="19">
        <f t="shared" ca="1" si="12"/>
        <v>1.9613252440807674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0.94724024464236056</v>
      </c>
      <c r="D25" s="13">
        <f t="shared" ca="1" si="6"/>
        <v>2097.3228272643755</v>
      </c>
      <c r="E25" s="13">
        <f t="shared" ca="1" si="1"/>
        <v>2097.3228272643755</v>
      </c>
      <c r="F25" s="20">
        <v>0</v>
      </c>
      <c r="G25" s="13">
        <f t="shared" ca="1" si="7"/>
        <v>39752.322827264376</v>
      </c>
      <c r="H25" s="15">
        <f t="shared" ca="1" si="2"/>
        <v>2097.3228272643755</v>
      </c>
      <c r="I25" s="13">
        <f>+[1]Summary!F24</f>
        <v>67083</v>
      </c>
      <c r="J25" s="13">
        <f t="shared" ca="1" si="8"/>
        <v>59.258415436495653</v>
      </c>
      <c r="K25" s="13">
        <f t="shared" si="3"/>
        <v>56.131955935184777</v>
      </c>
      <c r="L25" s="13">
        <f t="shared" ca="1" si="4"/>
        <v>3.126459501310876</v>
      </c>
      <c r="M25" s="13">
        <f t="shared" ca="1" si="10"/>
        <v>55.755915577713445</v>
      </c>
      <c r="N25" s="19">
        <f t="shared" ca="1" si="12"/>
        <v>1.2020919434896349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0.94513330213068047</v>
      </c>
      <c r="D26" s="13">
        <f t="shared" ca="1" si="6"/>
        <v>1964.5312660233772</v>
      </c>
      <c r="E26" s="13">
        <f t="shared" ca="1" si="1"/>
        <v>1964.5312660233772</v>
      </c>
      <c r="F26" s="20">
        <v>0</v>
      </c>
      <c r="G26" s="13">
        <f t="shared" ca="1" si="7"/>
        <v>35805.531266023376</v>
      </c>
      <c r="H26" s="15">
        <f t="shared" ca="1" si="2"/>
        <v>1964.5312660233758</v>
      </c>
      <c r="I26" s="13">
        <f>+[1]Summary!F25</f>
        <v>83643</v>
      </c>
      <c r="J26" s="13">
        <f t="shared" ca="1" si="8"/>
        <v>42.807564609140485</v>
      </c>
      <c r="K26" s="13">
        <f t="shared" si="3"/>
        <v>40.458854895209399</v>
      </c>
      <c r="L26" s="13">
        <f t="shared" ca="1" si="4"/>
        <v>2.3487097139310862</v>
      </c>
      <c r="M26" s="13">
        <f t="shared" ca="1" si="10"/>
        <v>56.019353563310545</v>
      </c>
      <c r="N26" s="19">
        <f t="shared" ca="1" si="12"/>
        <v>1.0654402371735816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0.84035193722189239</v>
      </c>
      <c r="D27" s="13">
        <f t="shared" ca="1" si="6"/>
        <v>6512.4328863044811</v>
      </c>
      <c r="E27" s="13">
        <f t="shared" ca="1" si="1"/>
        <v>6512.4328863044811</v>
      </c>
      <c r="F27" s="20">
        <v>0</v>
      </c>
      <c r="G27" s="13">
        <f t="shared" ca="1" si="7"/>
        <v>40792.432886304479</v>
      </c>
      <c r="H27" s="15">
        <f t="shared" ca="1" si="2"/>
        <v>6512.4328863044793</v>
      </c>
      <c r="I27" s="13">
        <f>+[1]Summary!F26</f>
        <v>73925</v>
      </c>
      <c r="J27" s="13">
        <f t="shared" ca="1" si="8"/>
        <v>55.180835828616132</v>
      </c>
      <c r="K27" s="13">
        <f t="shared" si="3"/>
        <v>46.371322286100778</v>
      </c>
      <c r="L27" s="13">
        <f t="shared" ca="1" si="4"/>
        <v>8.8095135425153543</v>
      </c>
      <c r="M27" s="13">
        <f t="shared" ca="1" si="10"/>
        <v>52.116332369022025</v>
      </c>
      <c r="N27" s="19">
        <f t="shared" ca="1" si="12"/>
        <v>0.5661288787022446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0.79743789841473267</v>
      </c>
      <c r="D28" s="13">
        <f t="shared" ca="1" si="6"/>
        <v>8477.5348547465201</v>
      </c>
      <c r="E28" s="13">
        <f t="shared" ca="1" si="1"/>
        <v>8477.5348547465201</v>
      </c>
      <c r="F28" s="20">
        <v>0</v>
      </c>
      <c r="G28" s="13">
        <f t="shared" ca="1" si="7"/>
        <v>41851.534854746518</v>
      </c>
      <c r="H28" s="15">
        <f t="shared" ca="1" si="2"/>
        <v>8477.5348547465182</v>
      </c>
      <c r="I28" s="13">
        <f>+[1]Summary!F27</f>
        <v>65572</v>
      </c>
      <c r="J28" s="13">
        <f t="shared" ca="1" si="8"/>
        <v>63.825313936964733</v>
      </c>
      <c r="K28" s="13">
        <f t="shared" si="3"/>
        <v>50.89672421155371</v>
      </c>
      <c r="L28" s="13">
        <f t="shared" ca="1" si="4"/>
        <v>12.928589725411022</v>
      </c>
      <c r="M28" s="13">
        <f t="shared" ca="1" si="10"/>
        <v>52.385393918453637</v>
      </c>
      <c r="N28" s="19">
        <f t="shared" ca="1" si="12"/>
        <v>1.0685334094408996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0.78250217305425906</v>
      </c>
      <c r="D29" s="13">
        <f t="shared" ca="1" si="6"/>
        <v>10172.755095767905</v>
      </c>
      <c r="E29" s="13">
        <f t="shared" ca="1" si="1"/>
        <v>10172.755095767905</v>
      </c>
      <c r="F29" s="20">
        <v>0</v>
      </c>
      <c r="G29" s="13">
        <f ca="1">B29+D29+F29</f>
        <v>46771.755095767905</v>
      </c>
      <c r="H29" s="15">
        <f ca="1">G29-B29</f>
        <v>10172.755095767905</v>
      </c>
      <c r="I29" s="13">
        <f>+[1]Summary!F28</f>
        <v>81435</v>
      </c>
      <c r="J29" s="13">
        <f t="shared" ca="1" si="8"/>
        <v>57.434463186305521</v>
      </c>
      <c r="K29" s="13">
        <f t="shared" si="3"/>
        <v>44.942592251488918</v>
      </c>
      <c r="L29" s="13">
        <f t="shared" ca="1" si="4"/>
        <v>12.491870934816603</v>
      </c>
      <c r="M29" s="13">
        <f t="shared" ca="1" si="10"/>
        <v>54.365280758906444</v>
      </c>
      <c r="N29" s="19">
        <f t="shared" ca="1" si="12"/>
        <v>1.501258948415422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0.62712710323491683</v>
      </c>
      <c r="D30" s="13">
        <f t="shared" ca="1" si="6"/>
        <v>21140.046054613562</v>
      </c>
      <c r="E30" s="13">
        <f t="shared" ca="1" si="1"/>
        <v>21140.046054613562</v>
      </c>
      <c r="F30" s="13">
        <f ca="1">ROUND(+I30*J30/100,0)-D30-B30</f>
        <v>17721.953945386442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57.750335615357798</v>
      </c>
      <c r="N30" s="19">
        <f ca="1">J30/J18</f>
        <v>1.6445913379391164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62.170394298738628</v>
      </c>
      <c r="N31" s="19">
        <f t="shared" ca="1" si="12"/>
        <v>2.3389416203429816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116899.77275577882</v>
      </c>
      <c r="I33" s="13"/>
      <c r="J33" s="23">
        <f ca="1">SUM(G20:G31)/SUM(I20:I31)</f>
        <v>0.62170394298738629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122744.76139356777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2024-10-02T12:49:19Z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