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0074725D-1979-4252-91A8-F4C425CD9FB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<sst xmlns="http://schemas.openxmlformats.org/spreadsheetml/2006/main" count="137" uniqueCount="65">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</sst>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C-4BE9-823F-6A3FB72EDD4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C-4BE9-823F-6A3FB72EDD4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C-4BE9-823F-6A3FB72EDD4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C-4BE9-823F-6A3FB72EDD4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C-4BE9-823F-6A3FB72EDD4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C-4BE9-823F-6A3FB72EDD4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AC-4BE9-823F-6A3FB72EDD4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AC-4BE9-823F-6A3FB72EDD4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AC-4BE9-823F-6A3FB72E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7-4C5E-B1A3-721128F3E8E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7-4C5E-B1A3-721128F3E8E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7-4C5E-B1A3-721128F3E8E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7-4C5E-B1A3-721128F3E8E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7-4C5E-B1A3-721128F3E8E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7-4C5E-B1A3-721128F3E8E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A7-4C5E-B1A3-721128F3E8E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A7-4C5E-B1A3-721128F3E8E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A7-4C5E-B1A3-721128F3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0.22630398872291529</v>
      </c>
      <c r="I7" s="5">
        <v>0.12859428645619109</v>
      </c>
      <c r="J7" s="5">
        <f t="shared" ref="J7:J30" si="4">I7</f>
        <v>0.12859428645619109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0.77206322908509684</v>
      </c>
      <c r="I8" s="5">
        <v>0.56823694174317385</v>
      </c>
      <c r="J8" s="5">
        <f t="shared" si="4"/>
        <v>0.56823694174317385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0.79946712157648236</v>
      </c>
      <c r="I9" s="5">
        <v>0.73599793428388072</v>
      </c>
      <c r="J9" s="5">
        <f t="shared" si="4"/>
        <v>0.73599793428388072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0.97531121172177349</v>
      </c>
      <c r="I10" s="5">
        <v>0.92061063478452287</v>
      </c>
      <c r="J10" s="5">
        <f t="shared" si="4"/>
        <v>0.92061063478452287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0.99540765717038204</v>
      </c>
      <c r="I11" s="5">
        <v>0.9439147461037749</v>
      </c>
      <c r="J11" s="5">
        <f t="shared" si="4"/>
        <v>0.9439147461037749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0.98633100407329966</v>
      </c>
      <c r="I12" s="5">
        <v>0.94826952485679628</v>
      </c>
      <c r="J12" s="5">
        <f t="shared" si="4"/>
        <v>0.94826952485679628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0.99435665518192384</v>
      </c>
      <c r="I13" s="5">
        <v>0.96141104856349535</v>
      </c>
      <c r="J13" s="5">
        <f t="shared" si="4"/>
        <v>0.96141104856349535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0.99553113152874317</v>
      </c>
      <c r="I14" s="5">
        <v>0.96686741477845206</v>
      </c>
      <c r="J14" s="5">
        <f t="shared" si="4"/>
        <v>0.96686741477845206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0.99669255678094493</v>
      </c>
      <c r="I15" s="5">
        <v>0.9712076138630894</v>
      </c>
      <c r="J15" s="5">
        <f t="shared" si="4"/>
        <v>0.9712076138630894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0.99732294378524611</v>
      </c>
      <c r="I16" s="5">
        <v>0.97443048737098514</v>
      </c>
      <c r="J16" s="5">
        <f t="shared" si="4"/>
        <v>0.97443048737098514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0.99707657323785504</v>
      </c>
      <c r="I17" s="5">
        <v>0.97704609469087833</v>
      </c>
      <c r="J17" s="5">
        <f t="shared" si="4"/>
        <v>0.97704609469087833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0.98693258384014571</v>
      </c>
      <c r="I18" s="5">
        <v>0.97991079212509147</v>
      </c>
      <c r="J18" s="5">
        <f t="shared" si="4"/>
        <v>0.97991079212509147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0.99958601618991338</v>
      </c>
      <c r="I19" s="5">
        <v>0.99288523671218498</v>
      </c>
      <c r="J19" s="5">
        <f t="shared" si="4"/>
        <v>0.99288523671218498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0.99961996520401386</v>
      </c>
      <c r="I20" s="5">
        <v>0.99329644535918027</v>
      </c>
      <c r="J20" s="5">
        <f t="shared" si="4"/>
        <v>0.99329644535918027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1</v>
      </c>
      <c r="I21" s="5">
        <v>0.99367407608396152</v>
      </c>
      <c r="J21" s="5">
        <f t="shared" si="4"/>
        <v>0.99367407608396152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0.99367407608396152</v>
      </c>
      <c r="J22" s="5">
        <f t="shared" si="4"/>
        <v>0.99367407608396152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0.99367407608396152</v>
      </c>
      <c r="J23" s="5">
        <f t="shared" si="4"/>
        <v>0.99367407608396152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0.99367407608396152</v>
      </c>
      <c r="J24" s="5">
        <f t="shared" si="4"/>
        <v>0.99367407608396152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0.99989812854579518</v>
      </c>
      <c r="I25" s="5">
        <v>0.99367407608396152</v>
      </c>
      <c r="J25" s="5">
        <f t="shared" si="4"/>
        <v>0.99367407608396152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0.99377531342029246</v>
      </c>
      <c r="I26" s="5">
        <v>0.99377531342029246</v>
      </c>
      <c r="J26" s="5">
        <f t="shared" si="4"/>
        <v>0.99377531342029246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0.12859428645619109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4.418835061826468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0.56823694174317385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1.2952307043362381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0.73599793428388072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1.2508331775146471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0.92061063478452287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1.025313754196101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0.9439147461037749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1.004613529739838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0.94826952485679628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1.01385842670488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0.96141104856349535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1.0056753729043471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0.96686741477845206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1.0044889289041059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0.9712076138630894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1.003318418700484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0.97443048737098514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1.002684242081701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0.97704609469087833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1.002931998244279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0.97991079212509147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1.013240434426645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0.99288523671218498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1.000414155263661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0.99329644535918027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1.0003801792773399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0.99367407608396152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0.99367407608396152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0.99367407608396152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0.99367407608396152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0.99367407608396152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1.0001018818330549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0.99377531342029246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1.0062636759996419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0.99377531342029246</v>
      </c>
      <c r="D12" s="13">
        <f t="shared" si="1"/>
        <v>324.2528429351562</v>
      </c>
      <c r="E12" s="13">
        <f t="shared" si="2"/>
        <v>324.2528429351562</v>
      </c>
      <c r="F12" s="13"/>
      <c r="G12" s="13">
        <f t="shared" si="3"/>
        <v>52091.432842935159</v>
      </c>
      <c r="H12" s="14">
        <f t="shared" si="4"/>
        <v>324.2528429351587</v>
      </c>
      <c r="I12" s="13">
        <v>210056.03959999999</v>
      </c>
      <c r="J12" s="13">
        <f t="shared" si="5"/>
        <v>24.798826514167583</v>
      </c>
      <c r="K12" s="13">
        <f t="shared" si="6"/>
        <v>24.644461591572348</v>
      </c>
      <c r="L12" s="13">
        <f t="shared" si="7"/>
        <v>0.15436492259523504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0.99367407608396152</v>
      </c>
      <c r="D13" s="13">
        <f t="shared" si="1"/>
        <v>315.55209059663349</v>
      </c>
      <c r="E13" s="13">
        <f t="shared" si="2"/>
        <v>315.55209059663349</v>
      </c>
      <c r="F13" s="13"/>
      <c r="G13" s="13">
        <f t="shared" si="3"/>
        <v>49882.37209059664</v>
      </c>
      <c r="H13" s="14">
        <f t="shared" si="4"/>
        <v>315.55209059663321</v>
      </c>
      <c r="I13" s="13">
        <v>196084.93840000001</v>
      </c>
      <c r="J13" s="13">
        <f t="shared" si="5"/>
        <v>25.439165546126738</v>
      </c>
      <c r="K13" s="13">
        <f t="shared" si="6"/>
        <v>25.278239320394434</v>
      </c>
      <c r="L13" s="13">
        <f t="shared" si="7"/>
        <v>0.16092622573230386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0.99367407608396152</v>
      </c>
      <c r="D14" s="13">
        <f t="shared" si="1"/>
        <v>252.22887601022902</v>
      </c>
      <c r="E14" s="13">
        <f t="shared" si="2"/>
        <v>252.22887601022902</v>
      </c>
      <c r="F14" s="13"/>
      <c r="G14" s="13">
        <f t="shared" si="3"/>
        <v>39872.258876010244</v>
      </c>
      <c r="H14" s="14">
        <f t="shared" si="4"/>
        <v>252.22887601023103</v>
      </c>
      <c r="I14" s="13">
        <v>191816.40530000001</v>
      </c>
      <c r="J14" s="13">
        <f t="shared" si="5"/>
        <v>20.78667818513761</v>
      </c>
      <c r="K14" s="13">
        <f t="shared" si="6"/>
        <v>20.655183240471253</v>
      </c>
      <c r="L14" s="13">
        <f t="shared" si="7"/>
        <v>0.13149494466635758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0.99367407608396152</v>
      </c>
      <c r="D15" s="13">
        <f t="shared" si="1"/>
        <v>310.157121468995</v>
      </c>
      <c r="E15" s="13">
        <f t="shared" si="2"/>
        <v>310.157121468995</v>
      </c>
      <c r="F15" s="13"/>
      <c r="G15" s="13">
        <f t="shared" si="3"/>
        <v>49029.537121468995</v>
      </c>
      <c r="H15" s="14">
        <f t="shared" si="4"/>
        <v>310.1571214689975</v>
      </c>
      <c r="I15" s="13">
        <v>186908.87419999999</v>
      </c>
      <c r="J15" s="13">
        <f t="shared" si="5"/>
        <v>26.231786656103566</v>
      </c>
      <c r="K15" s="13">
        <f t="shared" si="6"/>
        <v>26.065846369535301</v>
      </c>
      <c r="L15" s="13">
        <f t="shared" si="7"/>
        <v>0.16594028656826509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0.99367407608396152</v>
      </c>
      <c r="D16" s="13">
        <f t="shared" si="1"/>
        <v>210.02666252759994</v>
      </c>
      <c r="E16" s="13">
        <f t="shared" si="2"/>
        <v>210.02666252759994</v>
      </c>
      <c r="F16" s="13"/>
      <c r="G16" s="13">
        <f t="shared" si="3"/>
        <v>33200.946662527611</v>
      </c>
      <c r="H16" s="14">
        <f t="shared" si="4"/>
        <v>210.02666252759809</v>
      </c>
      <c r="I16" s="13">
        <v>172213.4724</v>
      </c>
      <c r="J16" s="13">
        <f t="shared" si="5"/>
        <v>19.278948504918255</v>
      </c>
      <c r="K16" s="13">
        <f t="shared" si="6"/>
        <v>19.156991343494919</v>
      </c>
      <c r="L16" s="13">
        <f t="shared" si="7"/>
        <v>0.12195716142333524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0.99367407608396152</v>
      </c>
      <c r="D17" s="13">
        <f t="shared" si="1"/>
        <v>257.63657752984233</v>
      </c>
      <c r="E17" s="13">
        <f t="shared" si="2"/>
        <v>257.63657752984233</v>
      </c>
      <c r="F17" s="13"/>
      <c r="G17" s="13">
        <f t="shared" si="3"/>
        <v>40727.106577529841</v>
      </c>
      <c r="H17" s="14">
        <f t="shared" si="4"/>
        <v>257.63657752984</v>
      </c>
      <c r="I17" s="13">
        <v>160471.8328</v>
      </c>
      <c r="J17" s="13">
        <f t="shared" si="5"/>
        <v>25.379598317599473</v>
      </c>
      <c r="K17" s="13">
        <f t="shared" si="6"/>
        <v>25.219048909622721</v>
      </c>
      <c r="L17" s="13">
        <f t="shared" si="7"/>
        <v>0.16054940797675243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0.99329644535918027</v>
      </c>
      <c r="D18" s="13">
        <f t="shared" si="1"/>
        <v>204.41237907286296</v>
      </c>
      <c r="E18" s="13">
        <f t="shared" si="2"/>
        <v>204.41237907286296</v>
      </c>
      <c r="F18" s="13"/>
      <c r="G18" s="13">
        <f t="shared" si="3"/>
        <v>30493.132379072864</v>
      </c>
      <c r="H18" s="14">
        <f t="shared" si="4"/>
        <v>204.41237907286268</v>
      </c>
      <c r="I18" s="13">
        <v>156240.35630000001</v>
      </c>
      <c r="J18" s="13">
        <f t="shared" si="5"/>
        <v>19.516809293830867</v>
      </c>
      <c r="K18" s="13">
        <f t="shared" si="6"/>
        <v>19.385977296315215</v>
      </c>
      <c r="L18" s="13">
        <f t="shared" si="7"/>
        <v>0.13083199751565289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0.99288523671218498</v>
      </c>
      <c r="D19" s="13">
        <f t="shared" si="1"/>
        <v>234.47431188654969</v>
      </c>
      <c r="E19" s="13">
        <f t="shared" si="2"/>
        <v>234.47431188654969</v>
      </c>
      <c r="F19" s="13"/>
      <c r="G19" s="13">
        <f t="shared" si="3"/>
        <v>32956.024311886547</v>
      </c>
      <c r="H19" s="14">
        <f t="shared" si="4"/>
        <v>234.47431188654809</v>
      </c>
      <c r="I19" s="13">
        <v>158393.6072</v>
      </c>
      <c r="J19" s="13">
        <f t="shared" si="5"/>
        <v>20.806410621278246</v>
      </c>
      <c r="K19" s="13">
        <f t="shared" si="6"/>
        <v>20.658377934838771</v>
      </c>
      <c r="L19" s="13">
        <f t="shared" si="7"/>
        <v>0.14803268643947476</v>
      </c>
      <c r="M19" s="13">
        <f t="shared" ref="M19:M31" si="9">SUM(G8:G19)/SUM(I8:I19)*100</f>
        <v>23.569758015974649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0.97991079212509147</v>
      </c>
      <c r="D20" s="13">
        <f t="shared" si="1"/>
        <v>493.19169450693721</v>
      </c>
      <c r="E20" s="13">
        <f t="shared" si="2"/>
        <v>493.19169450693721</v>
      </c>
      <c r="F20" s="13"/>
      <c r="G20" s="13">
        <f t="shared" si="3"/>
        <v>24550.081694506938</v>
      </c>
      <c r="H20" s="14">
        <f t="shared" si="4"/>
        <v>493.1916945069388</v>
      </c>
      <c r="I20" s="13">
        <v>150005.36910000001</v>
      </c>
      <c r="J20" s="13">
        <f t="shared" si="5"/>
        <v>16.366135320223638</v>
      </c>
      <c r="K20" s="13">
        <f t="shared" si="6"/>
        <v>16.037352625666781</v>
      </c>
      <c r="L20" s="13">
        <f t="shared" si="7"/>
        <v>0.32878269455685682</v>
      </c>
      <c r="M20" s="13">
        <f t="shared" si="9"/>
        <v>22.630363110548384</v>
      </c>
      <c r="N20" s="18">
        <f t="shared" ref="N20:N31" si="10">J20/J8</f>
        <v>0.57416171984472042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0.97704609469087833</v>
      </c>
      <c r="D21" s="13">
        <f t="shared" si="1"/>
        <v>661.53064772038522</v>
      </c>
      <c r="E21" s="13">
        <f t="shared" si="2"/>
        <v>661.53064772038522</v>
      </c>
      <c r="F21" s="13"/>
      <c r="G21" s="13">
        <f t="shared" si="3"/>
        <v>28819.960647720385</v>
      </c>
      <c r="H21" s="14">
        <f t="shared" si="4"/>
        <v>661.53064772038488</v>
      </c>
      <c r="I21" s="13">
        <v>147637.07399999999</v>
      </c>
      <c r="J21" s="13">
        <f t="shared" si="5"/>
        <v>19.520815379828232</v>
      </c>
      <c r="K21" s="13">
        <f t="shared" si="6"/>
        <v>19.072736432042809</v>
      </c>
      <c r="L21" s="13">
        <f t="shared" si="7"/>
        <v>0.44807894778542234</v>
      </c>
      <c r="M21" s="13">
        <f t="shared" si="9"/>
        <v>22.349772594707755</v>
      </c>
      <c r="N21" s="18">
        <f t="shared" si="10"/>
        <v>0.83687773954189182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0.97443048737098514</v>
      </c>
      <c r="D22" s="13">
        <f t="shared" si="1"/>
        <v>730.63829631143642</v>
      </c>
      <c r="E22" s="13">
        <f t="shared" si="2"/>
        <v>730.63829631143642</v>
      </c>
      <c r="F22" s="13"/>
      <c r="G22" s="13">
        <f t="shared" si="3"/>
        <v>28574.588296311438</v>
      </c>
      <c r="H22" s="14">
        <f t="shared" si="4"/>
        <v>730.63829631143744</v>
      </c>
      <c r="I22" s="13">
        <v>140628.12</v>
      </c>
      <c r="J22" s="13">
        <f t="shared" si="5"/>
        <v>20.319256416363555</v>
      </c>
      <c r="K22" s="13">
        <f t="shared" si="6"/>
        <v>19.799702932813155</v>
      </c>
      <c r="L22" s="13">
        <f t="shared" si="7"/>
        <v>0.51955348355039987</v>
      </c>
      <c r="M22" s="13">
        <f t="shared" si="9"/>
        <v>22.062852078706342</v>
      </c>
      <c r="N22" s="18">
        <f t="shared" si="10"/>
        <v>0.85131984861236176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0.9712076138630894</v>
      </c>
      <c r="D23" s="13">
        <f t="shared" si="1"/>
        <v>800.05652484302561</v>
      </c>
      <c r="E23" s="13">
        <f t="shared" si="2"/>
        <v>800.05652484302561</v>
      </c>
      <c r="F23" s="13"/>
      <c r="G23" s="13">
        <f t="shared" si="3"/>
        <v>27787.086524843024</v>
      </c>
      <c r="H23" s="14">
        <f t="shared" si="4"/>
        <v>800.05652484302482</v>
      </c>
      <c r="I23" s="13">
        <v>151955.14629999999</v>
      </c>
      <c r="J23" s="13">
        <f t="shared" si="5"/>
        <v>18.28637410541128</v>
      </c>
      <c r="K23" s="13">
        <f t="shared" si="6"/>
        <v>17.759865761124274</v>
      </c>
      <c r="L23" s="13">
        <f t="shared" si="7"/>
        <v>0.52650834428700577</v>
      </c>
      <c r="M23" s="13">
        <f t="shared" si="9"/>
        <v>21.656551363821432</v>
      </c>
      <c r="N23" s="18">
        <f t="shared" si="10"/>
        <v>0.78757239551694247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0.96686741477845206</v>
      </c>
      <c r="D24" s="13">
        <f t="shared" si="1"/>
        <v>1113.5387689101706</v>
      </c>
      <c r="E24" s="13">
        <f t="shared" si="2"/>
        <v>1113.5387689101706</v>
      </c>
      <c r="F24" s="19">
        <v>0</v>
      </c>
      <c r="G24" s="13">
        <f t="shared" si="3"/>
        <v>33608.568768910169</v>
      </c>
      <c r="H24" s="14">
        <f t="shared" si="4"/>
        <v>1113.5387689101699</v>
      </c>
      <c r="I24" s="13">
        <v>160297.97260000001</v>
      </c>
      <c r="J24" s="13">
        <f t="shared" si="5"/>
        <v>20.966309319940937</v>
      </c>
      <c r="K24" s="13">
        <f t="shared" si="6"/>
        <v>20.271641289616657</v>
      </c>
      <c r="L24" s="13">
        <f t="shared" si="7"/>
        <v>0.69466803032428004</v>
      </c>
      <c r="M24" s="13">
        <f t="shared" si="9"/>
        <v>21.265860143529778</v>
      </c>
      <c r="N24" s="18">
        <f t="shared" si="10"/>
        <v>0.84545570363835054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0.96141104856349535</v>
      </c>
      <c r="D25" s="13">
        <f t="shared" si="1"/>
        <v>1658.5319854334773</v>
      </c>
      <c r="E25" s="13">
        <f t="shared" si="2"/>
        <v>1658.5319854334773</v>
      </c>
      <c r="F25" s="19">
        <v>0</v>
      </c>
      <c r="G25" s="13">
        <f t="shared" si="3"/>
        <v>42979.451985433472</v>
      </c>
      <c r="H25" s="14">
        <f t="shared" si="4"/>
        <v>1658.5319854334739</v>
      </c>
      <c r="I25" s="13">
        <v>161260.24119999999</v>
      </c>
      <c r="J25" s="13">
        <f t="shared" si="5"/>
        <v>26.652230993583231</v>
      </c>
      <c r="K25" s="13">
        <f t="shared" si="6"/>
        <v>25.623749346097348</v>
      </c>
      <c r="L25" s="13">
        <f t="shared" si="7"/>
        <v>1.0284816474858829</v>
      </c>
      <c r="M25" s="13">
        <f t="shared" si="9"/>
        <v>21.291809359583628</v>
      </c>
      <c r="N25" s="18">
        <f t="shared" si="10"/>
        <v>1.0476849543377098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0.94826952485679628</v>
      </c>
      <c r="D26" s="13">
        <f t="shared" si="1"/>
        <v>2831.6839971223958</v>
      </c>
      <c r="E26" s="13">
        <f t="shared" si="2"/>
        <v>2831.6839971223958</v>
      </c>
      <c r="F26" s="19">
        <v>0</v>
      </c>
      <c r="G26" s="13">
        <f t="shared" si="3"/>
        <v>54739.183997122396</v>
      </c>
      <c r="H26" s="14">
        <f t="shared" si="4"/>
        <v>2831.6839971223962</v>
      </c>
      <c r="I26" s="13">
        <v>171480.12650000001</v>
      </c>
      <c r="J26" s="13">
        <f t="shared" si="5"/>
        <v>31.921590632324609</v>
      </c>
      <c r="K26" s="13">
        <f t="shared" si="6"/>
        <v>30.270271581587615</v>
      </c>
      <c r="L26" s="13">
        <f t="shared" si="7"/>
        <v>1.6513190507369941</v>
      </c>
      <c r="M26" s="13">
        <f t="shared" si="9"/>
        <v>22.292954861407647</v>
      </c>
      <c r="N26" s="18">
        <f t="shared" si="10"/>
        <v>1.5356754142250788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0.9439147461037749</v>
      </c>
      <c r="D27" s="13">
        <f t="shared" si="1"/>
        <v>4372.1774212859837</v>
      </c>
      <c r="E27" s="13">
        <f t="shared" si="2"/>
        <v>4372.1774212859837</v>
      </c>
      <c r="F27" s="19">
        <v>0</v>
      </c>
      <c r="G27" s="13">
        <f t="shared" si="3"/>
        <v>77955.917421285994</v>
      </c>
      <c r="H27" s="14">
        <f t="shared" si="4"/>
        <v>4372.1774212859891</v>
      </c>
      <c r="I27" s="13">
        <v>180826.7985</v>
      </c>
      <c r="J27" s="13">
        <f t="shared" si="5"/>
        <v>43.110820999955926</v>
      </c>
      <c r="K27" s="13">
        <f t="shared" si="6"/>
        <v>40.69293965849868</v>
      </c>
      <c r="L27" s="13">
        <f t="shared" si="7"/>
        <v>2.417881341457246</v>
      </c>
      <c r="M27" s="13">
        <f t="shared" si="9"/>
        <v>23.877243571743005</v>
      </c>
      <c r="N27" s="18">
        <f t="shared" si="10"/>
        <v>1.6434572896286108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0.92061063478452287</v>
      </c>
      <c r="D28" s="13">
        <f t="shared" si="1"/>
        <v>2960.0378702338458</v>
      </c>
      <c r="E28" s="13">
        <f t="shared" si="2"/>
        <v>2960.0378702338458</v>
      </c>
      <c r="F28" s="19">
        <v>0</v>
      </c>
      <c r="G28" s="13">
        <f t="shared" si="3"/>
        <v>37285.067870233848</v>
      </c>
      <c r="H28" s="14">
        <f t="shared" si="4"/>
        <v>2960.0378702338494</v>
      </c>
      <c r="I28" s="13">
        <v>193503.087</v>
      </c>
      <c r="J28" s="13">
        <f t="shared" si="5"/>
        <v>19.268461526008551</v>
      </c>
      <c r="K28" s="13">
        <f t="shared" si="6"/>
        <v>17.738750596779884</v>
      </c>
      <c r="L28" s="13">
        <f t="shared" si="7"/>
        <v>1.529710929228667</v>
      </c>
      <c r="M28" s="13">
        <f t="shared" si="9"/>
        <v>23.825541183134213</v>
      </c>
      <c r="N28" s="18">
        <f t="shared" si="10"/>
        <v>0.99945603989206011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0.73599793428388072</v>
      </c>
      <c r="D29" s="13">
        <f t="shared" si="1"/>
        <v>11598.557981414226</v>
      </c>
      <c r="E29" s="13">
        <f t="shared" si="2"/>
        <v>11598.557981414226</v>
      </c>
      <c r="F29" s="13">
        <f>ROUND(+I29*J29/100,0)-D29-B29</f>
        <v>13134.412018585776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24.296974477609119</v>
      </c>
      <c r="N29" s="18">
        <f t="shared" si="10"/>
        <v>1.1820518049411566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0.56823694174317385</v>
      </c>
      <c r="D30" s="13">
        <f t="shared" si="1"/>
        <v>6173.6355796698826</v>
      </c>
      <c r="E30" s="13">
        <f t="shared" si="2"/>
        <v>6173.6355796698826</v>
      </c>
      <c r="F30" s="13">
        <f>ROUND(+I30*J30/100,0)-D30-B30</f>
        <v>45070.334420330117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25.232773971533028</v>
      </c>
      <c r="N30" s="18">
        <f t="shared" si="10"/>
        <v>1.5371365036334499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0.12859428645619109</v>
      </c>
      <c r="D31" s="13">
        <f t="shared" si="1"/>
        <v>1456.9249814667714</v>
      </c>
      <c r="E31" s="13">
        <f t="shared" si="2"/>
        <v>1456.9249814667714</v>
      </c>
      <c r="F31" s="13">
        <f>ROUND(+I31*J31/100,0)-D31-B31</f>
        <v>59249.075018533229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26.047472727881495</v>
      </c>
      <c r="N31" s="18">
        <f t="shared" si="10"/>
        <v>1.4418633057890187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154413.06806839554</v>
      </c>
      <c r="I33" s="13"/>
      <c r="J33" s="22">
        <f>SUM(G20:G31)/SUM(I20:I31)</f>
        <v>0.26047472727881493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165994.0481735252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