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13_ncr:1_{8A531B02-19F2-4FA4-9DD2-D4C6262CB8DC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I30" i="1" s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AO103" i="2"/>
  <c r="F29" i="1" s="1"/>
  <c r="I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I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B22" i="3"/>
  <c r="N22" i="3" s="1"/>
  <c r="C27" i="1" l="1"/>
  <c r="I27" i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B21" i="3"/>
  <c r="N21" i="3" s="1"/>
  <c r="C26" i="1" l="1"/>
  <c r="I26" i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B20" i="3"/>
  <c r="N20" i="3" s="1"/>
  <c r="C25" i="1" l="1"/>
  <c r="I25" i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B19" i="3"/>
  <c r="N19" i="3" s="1"/>
  <c r="C24" i="1" l="1"/>
  <c r="I24" i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B18" i="3"/>
  <c r="N18" i="3" s="1"/>
  <c r="C23" i="1" l="1"/>
  <c r="I23" i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B17" i="3"/>
  <c r="N17" i="3" s="1"/>
  <c r="C22" i="1" l="1"/>
  <c r="I22" i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B16" i="3"/>
  <c r="N16" i="3" s="1"/>
  <c r="C21" i="1" l="1"/>
  <c r="I21" i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B15" i="3"/>
  <c r="N15" i="3" s="1"/>
  <c r="C20" i="1" l="1"/>
  <c r="I20" i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B14" i="3"/>
  <c r="N14" i="3" s="1"/>
  <c r="C19" i="1" l="1"/>
  <c r="I19" i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B13" i="3"/>
  <c r="N13" i="3" s="1"/>
  <c r="C18" i="1" l="1"/>
  <c r="I18" i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B12" i="3"/>
  <c r="N12" i="3" s="1"/>
  <c r="C17" i="1" l="1"/>
  <c r="I17" i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B11" i="3"/>
  <c r="N11" i="3" s="1"/>
  <c r="C16" i="1" l="1"/>
  <c r="I16" i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B10" i="3"/>
  <c r="N10" i="3" s="1"/>
  <c r="C15" i="1" l="1"/>
  <c r="I15" i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B9" i="3"/>
  <c r="N9" i="3" s="1"/>
  <c r="C14" i="1" l="1"/>
  <c r="I14" i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B8" i="3"/>
  <c r="N8" i="3" s="1"/>
  <c r="C13" i="1" l="1"/>
  <c r="I13" i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B7" i="3"/>
  <c r="N7" i="3" s="1"/>
  <c r="C12" i="1" l="1"/>
  <c r="I12" i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B6" i="3"/>
  <c r="N6" i="3" s="1"/>
  <c r="C11" i="1" l="1"/>
  <c r="I11" i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B5" i="3"/>
  <c r="N5" i="3" s="1"/>
  <c r="C10" i="1" l="1"/>
  <c r="I10" i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B4" i="3"/>
  <c r="N4" i="3" s="1"/>
  <c r="C9" i="1" l="1"/>
  <c r="I9" i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2" i="3" s="1"/>
  <c r="B3" i="3"/>
  <c r="N3" i="3" s="1"/>
  <c r="C8" i="1" l="1"/>
  <c r="I8" i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C7" i="1" l="1"/>
  <c r="I7" i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<sst xmlns="http://schemas.openxmlformats.org/spreadsheetml/2006/main" count="161" uniqueCount="69">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</sst>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0.19526247921710124</v>
      </c>
      <c r="I7" s="5">
        <f ca="1">+F7</f>
        <v>0.15736579892157507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0.96584396103764891</v>
      </c>
      <c r="I8" s="5">
        <f t="shared" ref="I8:I30" ca="1" si="3">+F8</f>
        <v>0.80591929157372311</v>
      </c>
      <c r="J8" s="5">
        <f t="shared" ref="J8:J30" ca="1" si="4">I8</f>
        <v>0.80591929157372311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0.97333334503149538</v>
      </c>
      <c r="I9" s="5">
        <f t="shared" ca="1" si="3"/>
        <v>0.83441976559845998</v>
      </c>
      <c r="J9" s="5">
        <f t="shared" ca="1" si="4"/>
        <v>0.83441976559845998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0.90515141056041415</v>
      </c>
      <c r="I10" s="5">
        <f t="shared" ca="1" si="3"/>
        <v>0.85728057079094477</v>
      </c>
      <c r="J10" s="5">
        <f t="shared" ca="1" si="4"/>
        <v>0.85728057079094477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0.98771667687464071</v>
      </c>
      <c r="I11" s="5">
        <f t="shared" ca="1" si="3"/>
        <v>0.94711289270396137</v>
      </c>
      <c r="J11" s="5">
        <f t="shared" ca="1" si="4"/>
        <v>0.94711289270396137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0.99501855765397174</v>
      </c>
      <c r="I12" s="5">
        <f t="shared" ca="1" si="3"/>
        <v>0.9588912639410333</v>
      </c>
      <c r="J12" s="5">
        <f t="shared" ca="1" si="4"/>
        <v>0.9588912639410333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0.99581870916900672</v>
      </c>
      <c r="I13" s="5">
        <f t="shared" ca="1" si="3"/>
        <v>0.96369183927773328</v>
      </c>
      <c r="J13" s="5">
        <f t="shared" ca="1" si="4"/>
        <v>0.96369183927773328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0.99564391851136003</v>
      </c>
      <c r="I14" s="5">
        <f t="shared" ca="1" si="3"/>
        <v>0.96773823428354466</v>
      </c>
      <c r="J14" s="5">
        <f t="shared" ca="1" si="4"/>
        <v>0.96773823428354466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0.99769250038742263</v>
      </c>
      <c r="I15" s="5">
        <f t="shared" ca="1" si="3"/>
        <v>0.97197222449815324</v>
      </c>
      <c r="J15" s="5">
        <f t="shared" ca="1" si="4"/>
        <v>0.97197222449815324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0.99901051925909989</v>
      </c>
      <c r="I16" s="5">
        <f t="shared" ca="1" si="3"/>
        <v>0.9742202373183303</v>
      </c>
      <c r="J16" s="5">
        <f t="shared" ca="1" si="4"/>
        <v>0.9742202373183303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0.99619535016313665</v>
      </c>
      <c r="I17" s="5">
        <f t="shared" ca="1" si="3"/>
        <v>0.97518516425717428</v>
      </c>
      <c r="J17" s="5">
        <f t="shared" ca="1" si="4"/>
        <v>0.97518516425717428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0.9988155985817283</v>
      </c>
      <c r="I18" s="5">
        <f t="shared" ca="1" si="3"/>
        <v>0.97890957240211796</v>
      </c>
      <c r="J18" s="5">
        <f t="shared" ca="1" si="4"/>
        <v>0.97890957240211796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0.99882605592356521</v>
      </c>
      <c r="I19" s="5">
        <f t="shared" ca="1" si="3"/>
        <v>0.98007036913733026</v>
      </c>
      <c r="J19" s="5">
        <f t="shared" ca="1" si="4"/>
        <v>0.98007036913733026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0.99412318808583766</v>
      </c>
      <c r="I20" s="5">
        <f t="shared" ca="1" si="3"/>
        <v>0.98122226920793276</v>
      </c>
      <c r="J20" s="5">
        <f t="shared" ca="1" si="4"/>
        <v>0.98122226920793276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0.99139093278631829</v>
      </c>
      <c r="I21" s="5">
        <f t="shared" ca="1" si="3"/>
        <v>0.98702281665640923</v>
      </c>
      <c r="J21" s="5">
        <f t="shared" ca="1" si="4"/>
        <v>0.98702281665640923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0.99559395190590216</v>
      </c>
      <c r="I22" s="5">
        <f t="shared" ca="1" si="3"/>
        <v>0.99559395190590216</v>
      </c>
      <c r="J22" s="5">
        <f t="shared" ca="1" si="4"/>
        <v>0.99559395190590216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0.15736579892157507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0.19526247921710124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0.80591929157372311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0.96584396103764891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0.83441976559845998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0.97333334503149538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0.85728057079094477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0.90515141056041415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0.94711289270396137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0.98771667687464071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0.9588912639410333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0.99501855765397174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0.96369183927773328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0.99581870916900672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0.96773823428354466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0.99564391851136003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0.97197222449815324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0.99769250038742263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0.9742202373183303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0.99901051925909989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0.97518516425717428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0.99619535016313665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0.97890957240211796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0.9988155985817283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0.98007036913733026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0.99882605592356521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0.98122226920793276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0.99412318808583766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0.98702281665640923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0.99139093278631829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0.99559395190590216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0.99559395190590216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79875</v>
      </c>
      <c r="H15" s="15">
        <f t="shared" ca="1" si="2"/>
        <v>0</v>
      </c>
      <c r="I15" s="13">
        <f>+[1]Summary!F14</f>
        <v>83899</v>
      </c>
      <c r="J15" s="13">
        <f t="shared" ca="1" si="8"/>
        <v>95.203756898175186</v>
      </c>
      <c r="K15" s="13">
        <f t="shared" si="3"/>
        <v>95.203756898175186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0.99559395190590216</v>
      </c>
      <c r="D16" s="13">
        <f t="shared" ca="1" si="6"/>
        <v>177.03074182270484</v>
      </c>
      <c r="E16" s="13">
        <f t="shared" ca="1" si="1"/>
        <v>177.03074182270484</v>
      </c>
      <c r="F16" s="13"/>
      <c r="G16" s="13">
        <f t="shared" ca="1" si="7"/>
        <v>40179.030741822702</v>
      </c>
      <c r="H16" s="15">
        <f t="shared" ca="1" si="2"/>
        <v>177.03074182270211</v>
      </c>
      <c r="I16" s="13">
        <f>+[1]Summary!F15</f>
        <v>68895</v>
      </c>
      <c r="J16" s="13">
        <f t="shared" ca="1" si="8"/>
        <v>58.319225984211776</v>
      </c>
      <c r="K16" s="13">
        <f t="shared" si="3"/>
        <v>58.062268669714776</v>
      </c>
      <c r="L16" s="13">
        <f t="shared" ca="1" si="4"/>
        <v>0.25695731449700077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0.98702281665640923</v>
      </c>
      <c r="D17" s="13">
        <f t="shared" ca="1" si="6"/>
        <v>464.0254754159165</v>
      </c>
      <c r="E17" s="13">
        <f t="shared" ca="1" si="1"/>
        <v>464.0254754159165</v>
      </c>
      <c r="F17" s="13"/>
      <c r="G17" s="13">
        <f t="shared" ca="1" si="7"/>
        <v>35757.025475415918</v>
      </c>
      <c r="H17" s="15">
        <f t="shared" ca="1" si="2"/>
        <v>464.02547541591775</v>
      </c>
      <c r="I17" s="13">
        <f>+[1]Summary!F16</f>
        <v>95548</v>
      </c>
      <c r="J17" s="13">
        <f t="shared" ca="1" si="8"/>
        <v>37.423101975358897</v>
      </c>
      <c r="K17" s="13">
        <f t="shared" si="3"/>
        <v>36.937455519738769</v>
      </c>
      <c r="L17" s="13">
        <f t="shared" ca="1" si="4"/>
        <v>0.48564645562012743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0.98122226920793276</v>
      </c>
      <c r="D18" s="13">
        <f t="shared" ca="1" si="6"/>
        <v>651.06265860904819</v>
      </c>
      <c r="E18" s="13">
        <f t="shared" ca="1" si="1"/>
        <v>651.06265860904819</v>
      </c>
      <c r="F18" s="13"/>
      <c r="G18" s="13">
        <f t="shared" ca="1" si="7"/>
        <v>34672.062658609051</v>
      </c>
      <c r="H18" s="15">
        <f t="shared" ca="1" si="2"/>
        <v>651.06265860905114</v>
      </c>
      <c r="I18" s="13">
        <f>+[1]Summary!F17</f>
        <v>55426</v>
      </c>
      <c r="J18" s="13">
        <f t="shared" ca="1" si="8"/>
        <v>62.555592427036139</v>
      </c>
      <c r="K18" s="13">
        <f t="shared" si="3"/>
        <v>61.380940352902968</v>
      </c>
      <c r="L18" s="13">
        <f t="shared" ca="1" si="4"/>
        <v>1.1746520741331707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0.98007036913733026</v>
      </c>
      <c r="D19" s="13">
        <f t="shared" ca="1" si="6"/>
        <v>733.88646415956032</v>
      </c>
      <c r="E19" s="13">
        <f t="shared" ca="1" si="1"/>
        <v>733.88646415956032</v>
      </c>
      <c r="F19" s="13"/>
      <c r="G19" s="13">
        <f t="shared" ca="1" si="7"/>
        <v>36823.886464159557</v>
      </c>
      <c r="H19" s="15">
        <f t="shared" ca="1" si="2"/>
        <v>733.88646415955736</v>
      </c>
      <c r="I19" s="13">
        <f>+[1]Summary!F18</f>
        <v>79875</v>
      </c>
      <c r="J19" s="13">
        <f t="shared" ca="1" si="8"/>
        <v>46.101892286897723</v>
      </c>
      <c r="K19" s="13">
        <f t="shared" si="3"/>
        <v>45.183098591549296</v>
      </c>
      <c r="L19" s="13">
        <f t="shared" ca="1" si="4"/>
        <v>0.91879369534842681</v>
      </c>
      <c r="M19" s="13">
        <f ca="1">SUM(G8:G19)/SUM(I8:I19)*100</f>
        <v>48.379595110348973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0.97890957240211796</v>
      </c>
      <c r="D20" s="13">
        <f t="shared" ca="1" si="6"/>
        <v>676.5072538298374</v>
      </c>
      <c r="E20" s="13">
        <f t="shared" ca="1" si="1"/>
        <v>676.5072538298374</v>
      </c>
      <c r="F20" s="13"/>
      <c r="G20" s="13">
        <f t="shared" ca="1" si="7"/>
        <v>32076.507253829837</v>
      </c>
      <c r="H20" s="15">
        <f t="shared" ca="1" si="2"/>
        <v>676.50725382983728</v>
      </c>
      <c r="I20" s="13">
        <f>+[1]Summary!F19</f>
        <v>71413</v>
      </c>
      <c r="J20" s="13">
        <f t="shared" ca="1" si="8"/>
        <v>44.916902040006491</v>
      </c>
      <c r="K20" s="13">
        <f t="shared" si="3"/>
        <v>43.969585369610577</v>
      </c>
      <c r="L20" s="13">
        <f t="shared" ca="1" si="4"/>
        <v>0.94731667039591372</v>
      </c>
      <c r="M20" s="13">
        <f t="shared" ref="M20:M31" ca="1" si="10">SUM(G9:G20)/SUM(I9:I20)*100</f>
        <v>47.984335001393887</v>
      </c>
      <c r="N20" s="19">
        <f ca="1">J20/J8</f>
        <v>0.89736226022063215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0.97518516425717428</v>
      </c>
      <c r="D21" s="13">
        <f t="shared" ca="1" si="6"/>
        <v>1674.8996634630823</v>
      </c>
      <c r="E21" s="13">
        <f t="shared" ca="1" si="1"/>
        <v>1674.8996634630823</v>
      </c>
      <c r="F21" s="13"/>
      <c r="G21" s="13">
        <f t="shared" ca="1" si="7"/>
        <v>67495.899663463089</v>
      </c>
      <c r="H21" s="15">
        <f t="shared" ca="1" si="2"/>
        <v>1674.8996634630894</v>
      </c>
      <c r="I21" s="13">
        <f>+[1]Summary!F20</f>
        <v>83341</v>
      </c>
      <c r="J21" s="13">
        <f t="shared" ca="1" si="8"/>
        <v>80.987628734312153</v>
      </c>
      <c r="K21" s="13">
        <f t="shared" si="3"/>
        <v>78.977934030069235</v>
      </c>
      <c r="L21" s="13">
        <f t="shared" ca="1" si="4"/>
        <v>2.0096947042429179</v>
      </c>
      <c r="M21" s="13">
        <f t="shared" ca="1" si="10"/>
        <v>52.303327291073224</v>
      </c>
      <c r="N21" s="19">
        <f t="shared" ref="N21:N31" ca="1" si="12">J21/J9</f>
        <v>2.4486303982574529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0.9742202373183303</v>
      </c>
      <c r="D22" s="13">
        <f t="shared" ca="1" si="6"/>
        <v>906.10993277620776</v>
      </c>
      <c r="E22" s="13">
        <f t="shared" ca="1" si="1"/>
        <v>906.10993277620776</v>
      </c>
      <c r="F22" s="13"/>
      <c r="G22" s="13">
        <f t="shared" ca="1" si="7"/>
        <v>35148.109932776206</v>
      </c>
      <c r="H22" s="15">
        <f t="shared" ca="1" si="2"/>
        <v>906.10993277620582</v>
      </c>
      <c r="I22" s="13">
        <f>+[1]Summary!F21</f>
        <v>80686</v>
      </c>
      <c r="J22" s="13">
        <f t="shared" ca="1" si="8"/>
        <v>43.561596724061431</v>
      </c>
      <c r="K22" s="13">
        <f t="shared" si="3"/>
        <v>42.438589098480527</v>
      </c>
      <c r="L22" s="13">
        <f t="shared" ca="1" si="4"/>
        <v>1.1230076255809038</v>
      </c>
      <c r="M22" s="13">
        <f t="shared" ca="1" si="10"/>
        <v>53.216605547113481</v>
      </c>
      <c r="N22" s="19">
        <f t="shared" ca="1" si="12"/>
        <v>1.2371385225255813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0.97197222449815324</v>
      </c>
      <c r="D23" s="13">
        <f t="shared" ca="1" si="6"/>
        <v>258.39925251128</v>
      </c>
      <c r="E23" s="13">
        <f t="shared" ca="1" si="1"/>
        <v>258.39925251128</v>
      </c>
      <c r="F23" s="13"/>
      <c r="G23" s="13">
        <f t="shared" ca="1" si="7"/>
        <v>9219.3992525112808</v>
      </c>
      <c r="H23" s="15">
        <f t="shared" ca="1" si="2"/>
        <v>258.39925251128079</v>
      </c>
      <c r="I23" s="13">
        <f>+[1]Summary!F22</f>
        <v>64835</v>
      </c>
      <c r="J23" s="13">
        <f t="shared" ca="1" si="8"/>
        <v>14.219787541468776</v>
      </c>
      <c r="K23" s="13">
        <f t="shared" si="3"/>
        <v>13.821238528572529</v>
      </c>
      <c r="L23" s="13">
        <f t="shared" ca="1" si="4"/>
        <v>0.39854901289624678</v>
      </c>
      <c r="M23" s="13">
        <f t="shared" ca="1" si="10"/>
        <v>50.823120140424173</v>
      </c>
      <c r="N23" s="19">
        <f t="shared" ca="1" si="12"/>
        <v>0.29010295311369738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0.96773823428354466</v>
      </c>
      <c r="D24" s="13">
        <f t="shared" ca="1" si="6"/>
        <v>1867.3880421239624</v>
      </c>
      <c r="E24" s="13">
        <f t="shared" ca="1" si="1"/>
        <v>1867.3880421239624</v>
      </c>
      <c r="F24" s="20">
        <v>0</v>
      </c>
      <c r="G24" s="13">
        <f t="shared" ca="1" si="7"/>
        <v>57882.388042123959</v>
      </c>
      <c r="H24" s="15">
        <f t="shared" ca="1" si="2"/>
        <v>1867.3880421239592</v>
      </c>
      <c r="I24" s="13">
        <f>+[1]Summary!F23</f>
        <v>82241</v>
      </c>
      <c r="J24" s="13">
        <f t="shared" ca="1" si="8"/>
        <v>70.381425374355814</v>
      </c>
      <c r="K24" s="13">
        <f t="shared" si="3"/>
        <v>68.110796318138156</v>
      </c>
      <c r="L24" s="13">
        <f t="shared" ca="1" si="4"/>
        <v>2.2706290562176576</v>
      </c>
      <c r="M24" s="13">
        <f t="shared" ca="1" si="10"/>
        <v>54.037942438277817</v>
      </c>
      <c r="N24" s="19">
        <f t="shared" ca="1" si="12"/>
        <v>1.9262744945824084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0.96369183927773328</v>
      </c>
      <c r="D25" s="13">
        <f t="shared" ca="1" si="6"/>
        <v>1418.6939603241099</v>
      </c>
      <c r="E25" s="13">
        <f t="shared" ca="1" si="1"/>
        <v>1418.6939603241099</v>
      </c>
      <c r="F25" s="20">
        <v>0</v>
      </c>
      <c r="G25" s="13">
        <f t="shared" ca="1" si="7"/>
        <v>39073.693960324112</v>
      </c>
      <c r="H25" s="15">
        <f t="shared" ca="1" si="2"/>
        <v>1418.6939603241117</v>
      </c>
      <c r="I25" s="13">
        <f>+[1]Summary!F24</f>
        <v>67083</v>
      </c>
      <c r="J25" s="13">
        <f t="shared" ca="1" si="8"/>
        <v>58.246789738568808</v>
      </c>
      <c r="K25" s="13">
        <f t="shared" si="3"/>
        <v>56.131955935184777</v>
      </c>
      <c r="L25" s="13">
        <f t="shared" ca="1" si="4"/>
        <v>2.1148338033840304</v>
      </c>
      <c r="M25" s="13">
        <f t="shared" ca="1" si="10"/>
        <v>54.707805134751389</v>
      </c>
      <c r="N25" s="19">
        <f t="shared" ca="1" si="12"/>
        <v>1.1815705189401016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0.9588912639410333</v>
      </c>
      <c r="D26" s="13">
        <f t="shared" ca="1" si="6"/>
        <v>1450.8013466029888</v>
      </c>
      <c r="E26" s="13">
        <f t="shared" ca="1" si="1"/>
        <v>1450.8013466029888</v>
      </c>
      <c r="F26" s="20">
        <v>0</v>
      </c>
      <c r="G26" s="13">
        <f t="shared" ca="1" si="7"/>
        <v>35291.801346602988</v>
      </c>
      <c r="H26" s="15">
        <f t="shared" ca="1" si="2"/>
        <v>1450.8013466029879</v>
      </c>
      <c r="I26" s="13">
        <f>+[1]Summary!F25</f>
        <v>83643</v>
      </c>
      <c r="J26" s="13">
        <f t="shared" ca="1" si="8"/>
        <v>42.19337104910511</v>
      </c>
      <c r="K26" s="13">
        <f t="shared" si="3"/>
        <v>40.458854895209399</v>
      </c>
      <c r="L26" s="13">
        <f t="shared" ca="1" si="4"/>
        <v>1.7345161538957115</v>
      </c>
      <c r="M26" s="13">
        <f t="shared" ca="1" si="10"/>
        <v>54.913626549855067</v>
      </c>
      <c r="N26" s="19">
        <f t="shared" ca="1" si="12"/>
        <v>1.0501535340347898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0.94711289270396137</v>
      </c>
      <c r="D27" s="13">
        <f t="shared" ca="1" si="6"/>
        <v>1914.2069040283702</v>
      </c>
      <c r="E27" s="13">
        <f t="shared" ca="1" si="1"/>
        <v>1914.2069040283702</v>
      </c>
      <c r="F27" s="20">
        <v>0</v>
      </c>
      <c r="G27" s="13">
        <f t="shared" ca="1" si="7"/>
        <v>36194.206904028368</v>
      </c>
      <c r="H27" s="15">
        <f t="shared" ca="1" si="2"/>
        <v>1914.2069040283677</v>
      </c>
      <c r="I27" s="13">
        <f>+[1]Summary!F26</f>
        <v>73925</v>
      </c>
      <c r="J27" s="13">
        <f t="shared" ca="1" si="8"/>
        <v>48.960712754857447</v>
      </c>
      <c r="K27" s="13">
        <f t="shared" si="3"/>
        <v>46.371322286100778</v>
      </c>
      <c r="L27" s="13">
        <f t="shared" ca="1" si="4"/>
        <v>2.5893904687566689</v>
      </c>
      <c r="M27" s="13">
        <f t="shared" ca="1" si="10"/>
        <v>50.701117496167434</v>
      </c>
      <c r="N27" s="19">
        <f t="shared" ca="1" si="12"/>
        <v>0.51427290634363509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0.85728057079094477</v>
      </c>
      <c r="D28" s="13">
        <f t="shared" ca="1" si="6"/>
        <v>5556.0785963321896</v>
      </c>
      <c r="E28" s="13">
        <f t="shared" ca="1" si="1"/>
        <v>5556.0785963321896</v>
      </c>
      <c r="F28" s="20">
        <v>0</v>
      </c>
      <c r="G28" s="13">
        <f t="shared" ca="1" si="7"/>
        <v>38930.078596332191</v>
      </c>
      <c r="H28" s="15">
        <f t="shared" ca="1" si="2"/>
        <v>5556.0785963321905</v>
      </c>
      <c r="I28" s="13">
        <f>+[1]Summary!F27</f>
        <v>65572</v>
      </c>
      <c r="J28" s="13">
        <f t="shared" ca="1" si="8"/>
        <v>59.369972848673505</v>
      </c>
      <c r="K28" s="13">
        <f t="shared" si="3"/>
        <v>50.89672421155371</v>
      </c>
      <c r="L28" s="13">
        <f t="shared" ca="1" si="4"/>
        <v>8.473248637119795</v>
      </c>
      <c r="M28" s="13">
        <f t="shared" ca="1" si="10"/>
        <v>50.749352531261636</v>
      </c>
      <c r="N28" s="19">
        <f t="shared" ca="1" si="12"/>
        <v>1.0180171606657844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0.83441976559845998</v>
      </c>
      <c r="D29" s="13">
        <f t="shared" ca="1" si="6"/>
        <v>7262.6167891835321</v>
      </c>
      <c r="E29" s="13">
        <f t="shared" ca="1" si="1"/>
        <v>7262.6167891835321</v>
      </c>
      <c r="F29" s="20">
        <v>0</v>
      </c>
      <c r="G29" s="13">
        <f ca="1">B29+D29+F29</f>
        <v>43861.616789183536</v>
      </c>
      <c r="H29" s="15">
        <f ca="1">G29-B29</f>
        <v>7262.6167891835357</v>
      </c>
      <c r="I29" s="13">
        <f>+[1]Summary!F28</f>
        <v>81435</v>
      </c>
      <c r="J29" s="13">
        <f t="shared" ca="1" si="8"/>
        <v>53.860891249688137</v>
      </c>
      <c r="K29" s="13">
        <f t="shared" si="3"/>
        <v>44.942592251488918</v>
      </c>
      <c r="L29" s="13">
        <f t="shared" ca="1" si="4"/>
        <v>8.9182989981992193</v>
      </c>
      <c r="M29" s="13">
        <f t="shared" ca="1" si="10"/>
        <v>52.465741124139974</v>
      </c>
      <c r="N29" s="19">
        <f t="shared" ca="1" si="12"/>
        <v>1.4392417626190539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0.80591929157372311</v>
      </c>
      <c r="D30" s="13">
        <f t="shared" ca="1" si="6"/>
        <v>8562.3208927305259</v>
      </c>
      <c r="E30" s="13">
        <f t="shared" ca="1" si="1"/>
        <v>8562.3208927305259</v>
      </c>
      <c r="F30" s="13">
        <f ca="1">ROUND(+I30*J30/100,0)-D30-B30</f>
        <v>30299.679107269476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55.962236325930313</v>
      </c>
      <c r="N30" s="19">
        <f ca="1">J30/J18</f>
        <v>1.678507003550008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60.422611300477534</v>
      </c>
      <c r="N31" s="19">
        <f t="shared" ca="1" si="12"/>
        <v>2.3860191966840869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96331.707081182802</v>
      </c>
      <c r="I33" s="13"/>
      <c r="J33" s="23">
        <f ca="1">SUM(G20:G31)/SUM(I20:I31)</f>
        <v>0.60422611300477536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101148.29243524195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