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name="Completion Factors" sheetId="1" state="visible" r:id="rId1"/>
    <sheet name="Plot Patterns" sheetId="2" state="visible" r:id="rId2"/>
    <sheet name="Summary" sheetId="3" state="visible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4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9" fillId="0" borderId="0" pivotButton="0" quotePrefix="0" xfId="0"/>
    <xf numFmtId="9" fontId="0" fillId="0" borderId="0" pivotButton="0" quotePrefix="0" xfId="2"/>
    <xf numFmtId="43" fontId="0" fillId="0" borderId="0" pivotButton="0" quotePrefix="0" xfId="1"/>
    <xf numFmtId="0" fontId="9" fillId="0" borderId="0" applyAlignment="1" pivotButton="0" quotePrefix="0" xfId="0">
      <alignment horizontal="center" wrapText="1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joranias\Documents\GitHub\DMI_IBNP\Received\NFL%20Claim%20Liability%2003-24%20(ARM)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/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5"/>
  <cols>
    <col width="13.453125" bestFit="1" customWidth="1" min="1" max="1"/>
    <col width="22" bestFit="1" customWidth="1" min="2" max="2"/>
    <col width="12.7265625" bestFit="1" customWidth="1" min="3" max="3"/>
    <col width="12.7265625" customWidth="1" min="4" max="4"/>
    <col width="12.7265625" bestFit="1" customWidth="1" min="5" max="5"/>
    <col width="12.7265625" customWidth="1" min="6" max="7"/>
    <col width="11.26953125" customWidth="1" min="8" max="8"/>
    <col width="13.7265625" bestFit="1" customWidth="1" min="9" max="10"/>
    <col width="11.453125" bestFit="1" customWidth="1" min="11" max="11"/>
    <col width="13.54296875" bestFit="1" customWidth="1" min="12" max="12"/>
    <col width="11.453125" bestFit="1" customWidth="1" min="13" max="14"/>
    <col width="12.7265625" bestFit="1" customWidth="1" min="15" max="19"/>
    <col width="11.453125" bestFit="1" customWidth="1" min="20" max="27"/>
  </cols>
  <sheetData>
    <row r="1" ht="15.5" customHeight="1">
      <c r="A1" s="33" t="inlineStr">
        <is>
          <t>Paid Percentages</t>
        </is>
      </c>
    </row>
    <row r="2" ht="15.5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> </t>
        </is>
      </c>
      <c r="J2" s="2" t="inlineStr">
        <is>
          <t> </t>
        </is>
      </c>
    </row>
    <row r="3" ht="15.5" customHeight="1">
      <c r="A3" s="3" t="n"/>
      <c r="B3" s="3" t="inlineStr">
        <is>
          <t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5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5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5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5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0.05885868203065792</v>
      </c>
      <c r="F7" s="5" t="n">
        <v>0.05868460116342769</v>
      </c>
      <c r="G7" s="5" t="n">
        <v>0.04832623277040441</v>
      </c>
      <c r="H7" s="4">
        <f>+I7/I8</f>
        <v/>
      </c>
      <c r="I7" s="5" t="n">
        <v>0.05877151269070502</v>
      </c>
      <c r="J7" s="5">
        <f>I7</f>
        <v/>
      </c>
    </row>
    <row r="8" ht="15.5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0.3327996405331066</v>
      </c>
      <c r="F8" s="5" t="n">
        <v>0.4503495179489413</v>
      </c>
      <c r="G8" s="5" t="n">
        <v>0.3657311599470255</v>
      </c>
      <c r="H8" s="4">
        <f>+I8/I9</f>
        <v/>
      </c>
      <c r="I8" s="5" t="n">
        <v>0.382752521826533</v>
      </c>
      <c r="J8" s="5">
        <f>I8</f>
        <v/>
      </c>
    </row>
    <row r="9" ht="15.5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0.4176077890212057</v>
      </c>
      <c r="F9" s="5" t="n">
        <v>0.5692370922285233</v>
      </c>
      <c r="G9" s="5" t="n">
        <v>0.5914832579855309</v>
      </c>
      <c r="H9" s="4">
        <f>+I9/I10</f>
        <v/>
      </c>
      <c r="I9" s="5" t="n">
        <v>0.4817734742938943</v>
      </c>
      <c r="J9" s="5">
        <f>I9</f>
        <v/>
      </c>
    </row>
    <row r="10" ht="15.5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0.7487083499262356</v>
      </c>
      <c r="F10" s="5" t="n">
        <v>0.8734094229550493</v>
      </c>
      <c r="G10" s="5" t="n">
        <v>0.7312456079673493</v>
      </c>
      <c r="H10" s="4">
        <f>+I10/I11</f>
        <v/>
      </c>
      <c r="I10" s="5" t="n">
        <v>0.8062656593783077</v>
      </c>
      <c r="J10" s="5">
        <f>I10</f>
        <v/>
      </c>
    </row>
    <row r="11" ht="15.5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0.7513350572151392</v>
      </c>
      <c r="F11" s="5" t="n">
        <v>0.8771338073926939</v>
      </c>
      <c r="G11" s="5" t="n">
        <v>0.7977650285582094</v>
      </c>
      <c r="H11" s="4">
        <f>+I11/I12</f>
        <v/>
      </c>
      <c r="I11" s="5" t="n">
        <v>0.8093754737170584</v>
      </c>
      <c r="J11" s="5">
        <f>I11</f>
        <v/>
      </c>
    </row>
    <row r="12" ht="15.5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0.7819387461690054</v>
      </c>
      <c r="F12" s="5" t="n">
        <v>0.8994348227766237</v>
      </c>
      <c r="G12" s="5" t="n">
        <v>0.8550960539438498</v>
      </c>
      <c r="H12" s="4">
        <f>+I12/I13</f>
        <v/>
      </c>
      <c r="I12" s="5" t="n">
        <v>0.8365814124504505</v>
      </c>
      <c r="J12" s="5">
        <f>I12</f>
        <v/>
      </c>
    </row>
    <row r="13" ht="15.5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0.7821795176867647</v>
      </c>
      <c r="F13" s="5" t="n">
        <v>0.8998541216475046</v>
      </c>
      <c r="G13" s="5" t="n">
        <v>0.9045391352237711</v>
      </c>
      <c r="H13" s="4">
        <f>+I13/I14</f>
        <v/>
      </c>
      <c r="I13" s="5" t="n">
        <v>0.8369005784417815</v>
      </c>
      <c r="J13" s="5">
        <f>I13</f>
        <v/>
      </c>
    </row>
    <row r="14" ht="15.5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0.9059556976439521</v>
      </c>
      <c r="F14" s="5" t="n">
        <v>0.9405741904995047</v>
      </c>
      <c r="G14" s="5" t="n">
        <v>0.9361684043804782</v>
      </c>
      <c r="H14" s="4">
        <f>+I14/I15</f>
        <v/>
      </c>
      <c r="I14" s="5" t="n">
        <v>0.9229404326583781</v>
      </c>
      <c r="J14" s="5">
        <f>I14</f>
        <v/>
      </c>
    </row>
    <row r="15" ht="15.5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0.9120015704286795</v>
      </c>
      <c r="F15" s="5" t="n">
        <v>0.9439554896829503</v>
      </c>
      <c r="G15" s="5" t="n">
        <v>0.9686365882575202</v>
      </c>
      <c r="H15" s="4">
        <f>+I15/I16</f>
        <v/>
      </c>
      <c r="I15" s="5" t="n">
        <v>0.9277034555463737</v>
      </c>
      <c r="J15" s="5">
        <f>I15</f>
        <v/>
      </c>
    </row>
    <row r="16" ht="15.5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0.9135454967607138</v>
      </c>
      <c r="F16" s="5" t="n">
        <v>0.9457565732714101</v>
      </c>
      <c r="G16" s="5" t="n">
        <v>0.9761311793163894</v>
      </c>
      <c r="H16" s="4">
        <f>+I16/I17</f>
        <v/>
      </c>
      <c r="I16" s="5" t="n">
        <v>0.9293720181024843</v>
      </c>
      <c r="J16" s="5">
        <f>I16</f>
        <v/>
      </c>
    </row>
    <row r="17" ht="15.5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0.9983748340549656</v>
      </c>
      <c r="F17" s="5" t="n">
        <v>0.9992648637055087</v>
      </c>
      <c r="G17" s="5" t="n">
        <v>0.9967094393026551</v>
      </c>
      <c r="H17" s="4">
        <f>+I17/I18</f>
        <v/>
      </c>
      <c r="I17" s="5" t="n">
        <v>0.9988196506080513</v>
      </c>
      <c r="J17" s="5">
        <f>I17</f>
        <v/>
      </c>
    </row>
    <row r="18" ht="15.5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0.9983748340549656</v>
      </c>
      <c r="F18" s="5" t="n">
        <v>0.9992648637055087</v>
      </c>
      <c r="G18" s="5" t="n">
        <v>0.996936945138623</v>
      </c>
      <c r="H18" s="4">
        <f>+I18/I19</f>
        <v/>
      </c>
      <c r="I18" s="5" t="n">
        <v>0.9988196506080513</v>
      </c>
      <c r="J18" s="5">
        <f>I18</f>
        <v/>
      </c>
    </row>
    <row r="19" ht="15.5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1</v>
      </c>
      <c r="F19" s="5" t="n">
        <v>0.9997432764547888</v>
      </c>
      <c r="G19" s="5" t="n">
        <v>0.9979801554880613</v>
      </c>
      <c r="H19" s="4">
        <f>+I19/I20</f>
        <v/>
      </c>
      <c r="I19" s="5" t="n">
        <v>0.9998716217485344</v>
      </c>
      <c r="J19" s="5">
        <f>I19</f>
        <v/>
      </c>
    </row>
    <row r="20" ht="15.5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</v>
      </c>
      <c r="F20" s="5" t="n">
        <v>0.9997432764547888</v>
      </c>
      <c r="G20" s="5" t="n">
        <v>0.9982362376801585</v>
      </c>
      <c r="H20" s="4">
        <f>+I20/I21</f>
        <v/>
      </c>
      <c r="I20" s="5" t="n">
        <v>0.9998716217485344</v>
      </c>
      <c r="J20" s="5">
        <f>I20</f>
        <v/>
      </c>
    </row>
    <row r="21" ht="15.5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0.9997432764547888</v>
      </c>
      <c r="G21" s="5" t="n">
        <v>0.998345053550608</v>
      </c>
      <c r="H21" s="4">
        <f>+I21/I22</f>
        <v/>
      </c>
      <c r="I21" s="5" t="n">
        <v>0.9998716217485344</v>
      </c>
      <c r="J21" s="5">
        <f>I21</f>
        <v/>
      </c>
    </row>
    <row r="22" ht="15.5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0.9997432764547888</v>
      </c>
      <c r="G22" s="5" t="n">
        <v>0.9994397873570444</v>
      </c>
      <c r="H22" s="4">
        <f>+I22/I23</f>
        <v/>
      </c>
      <c r="I22" s="5" t="n">
        <v>0.9998716217485344</v>
      </c>
      <c r="J22" s="5">
        <f>I22</f>
        <v/>
      </c>
    </row>
    <row r="23" ht="15.5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0.9997432764547888</v>
      </c>
      <c r="G23" s="5" t="n">
        <v>0.9997432764547888</v>
      </c>
      <c r="H23" s="4">
        <f>+I23/I24</f>
        <v/>
      </c>
      <c r="I23" s="5" t="n">
        <v>0.9998716217485344</v>
      </c>
      <c r="J23" s="5">
        <f>I23</f>
        <v/>
      </c>
    </row>
    <row r="24" ht="15.5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0.9997432764547888</v>
      </c>
      <c r="G24" s="5" t="n">
        <v>0.9997432764547888</v>
      </c>
      <c r="H24" s="4">
        <f>+I24/I25</f>
        <v/>
      </c>
      <c r="I24" s="5" t="n">
        <v>0.9998716217485344</v>
      </c>
      <c r="J24" s="5">
        <f>I24</f>
        <v/>
      </c>
    </row>
    <row r="25" ht="15.5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0.9998196144050351</v>
      </c>
      <c r="G25" s="5" t="n">
        <v>0.9998196144050351</v>
      </c>
      <c r="H25" s="4">
        <f>+I25/I26</f>
        <v/>
      </c>
      <c r="I25" s="5" t="n">
        <v>0.9999097990670429</v>
      </c>
      <c r="J25" s="5">
        <f>I25</f>
        <v/>
      </c>
    </row>
    <row r="26" ht="15.5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5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5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5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5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5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5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5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5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5" customHeight="1">
      <c r="A38" s="1" t="n">
        <v>0</v>
      </c>
      <c r="B38" s="4" t="n">
        <v>19.94766816581932</v>
      </c>
      <c r="C38" s="4" t="n">
        <v>1.241262395861287</v>
      </c>
      <c r="D38" s="4" t="n">
        <v>1.366146656492197</v>
      </c>
      <c r="E38" s="4" t="n">
        <v>1.0387384321232</v>
      </c>
      <c r="F38" s="4" t="n">
        <v>1</v>
      </c>
      <c r="G38" s="4" t="n">
        <v>1.007336312101437</v>
      </c>
      <c r="H38" s="4" t="n">
        <v>1.010413983466075</v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1.000115505562379</v>
      </c>
      <c r="N38" s="4" t="n">
        <v>1.001252646412019</v>
      </c>
      <c r="O38" s="4" t="n">
        <v>1</v>
      </c>
      <c r="P38" s="4" t="n">
        <v>1.015651800004778</v>
      </c>
      <c r="Q38" s="4" t="n">
        <v>1.003978315492515</v>
      </c>
      <c r="R38" s="4" t="n">
        <v>0.9999999999999999</v>
      </c>
      <c r="S38" s="4" t="n">
        <v>1.000639898473012</v>
      </c>
      <c r="T38" s="4" t="n">
        <v>1.001278978529616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5" customHeight="1">
      <c r="A39" s="1">
        <f>1+A38</f>
        <v/>
      </c>
      <c r="B39" s="4" t="n">
        <v>5.187698115158881</v>
      </c>
      <c r="C39" s="4" t="n">
        <v>1.160798745642793</v>
      </c>
      <c r="D39" s="4" t="n">
        <v>1.069356140622048</v>
      </c>
      <c r="E39" s="4" t="n">
        <v>1.499796034394704</v>
      </c>
      <c r="F39" s="4" t="n">
        <v>1.084717739603835</v>
      </c>
      <c r="G39" s="4" t="n">
        <v>1</v>
      </c>
      <c r="H39" s="4" t="n">
        <v>1</v>
      </c>
      <c r="I39" s="4" t="n">
        <v>1.003714332535677</v>
      </c>
      <c r="J39" s="4" t="n">
        <v>1</v>
      </c>
      <c r="K39" s="4" t="n">
        <v>1.000082125991106</v>
      </c>
      <c r="L39" s="4" t="n">
        <v>0.9999999999999999</v>
      </c>
      <c r="M39" s="4" t="n">
        <v>1.002026427645567</v>
      </c>
      <c r="N39" s="4" t="n">
        <v>1</v>
      </c>
      <c r="O39" s="4" t="n">
        <v>1.000932892127539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5" customHeight="1">
      <c r="A40" s="1">
        <f>1+A39</f>
        <v/>
      </c>
      <c r="B40" s="4" t="n">
        <v>3.287769094124914</v>
      </c>
      <c r="C40" s="4" t="n">
        <v>3.991041317067592</v>
      </c>
      <c r="D40" s="4" t="n">
        <v>1.008400732268069</v>
      </c>
      <c r="E40" s="4" t="n">
        <v>1.015535883599755</v>
      </c>
      <c r="F40" s="4" t="n">
        <v>1.000871409930989</v>
      </c>
      <c r="G40" s="4" t="n">
        <v>1</v>
      </c>
      <c r="H40" s="4" t="n">
        <v>1.007176026167463</v>
      </c>
      <c r="I40" s="4" t="n">
        <v>1.000922795339119</v>
      </c>
      <c r="J40" s="4" t="n">
        <v>1</v>
      </c>
      <c r="K40" s="4" t="n">
        <v>1</v>
      </c>
      <c r="L40" s="4" t="n">
        <v>1.000393623358193</v>
      </c>
      <c r="M40" s="4" t="n">
        <v>1.004391232696297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5" customHeight="1">
      <c r="A41" s="1">
        <f>1+A40</f>
        <v/>
      </c>
      <c r="B41" s="4" t="n">
        <v>11.27045108299662</v>
      </c>
      <c r="C41" s="4" t="n">
        <v>1.179612106964443</v>
      </c>
      <c r="D41" s="4" t="n">
        <v>1.759116341406301</v>
      </c>
      <c r="E41" s="4" t="n">
        <v>1.073215529888919</v>
      </c>
      <c r="F41" s="4" t="n">
        <v>0.9999999999999999</v>
      </c>
      <c r="G41" s="4" t="n">
        <v>1.187720772871641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1.002270825996292</v>
      </c>
      <c r="O41" s="4" t="n">
        <v>1.000283210128614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5" customHeight="1">
      <c r="A42" s="1">
        <f>1+A41</f>
        <v/>
      </c>
      <c r="B42" s="4" t="n">
        <v>9.018035897324058</v>
      </c>
      <c r="C42" s="4" t="n">
        <v>1.209744041170098</v>
      </c>
      <c r="D42" s="4" t="n">
        <v>1.044061379274499</v>
      </c>
      <c r="E42" s="4" t="n">
        <v>1.040668230338423</v>
      </c>
      <c r="F42" s="4" t="n">
        <v>1.152028922844816</v>
      </c>
      <c r="G42" s="4" t="n">
        <v>1</v>
      </c>
      <c r="H42" s="4" t="n">
        <v>1.297282578316524</v>
      </c>
      <c r="I42" s="4" t="n">
        <v>1.04810430303575</v>
      </c>
      <c r="J42" s="4" t="n">
        <v>1.001607425282914</v>
      </c>
      <c r="K42" s="4" t="n">
        <v>1.000301971315657</v>
      </c>
      <c r="L42" s="4" t="n">
        <v>1.000856401764387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5" customHeight="1">
      <c r="A43" s="1">
        <f>1+A42</f>
        <v/>
      </c>
      <c r="B43" s="4" t="n">
        <v>4.920456759611539</v>
      </c>
      <c r="C43" s="4" t="n">
        <v>1.186936038023503</v>
      </c>
      <c r="D43" s="4" t="n">
        <v>1.154364690554204</v>
      </c>
      <c r="E43" s="4" t="n">
        <v>1.060100728157186</v>
      </c>
      <c r="F43" s="4" t="n">
        <v>1</v>
      </c>
      <c r="G43" s="4" t="n">
        <v>1.373441006479903</v>
      </c>
      <c r="H43" s="4" t="n">
        <v>1.001393671436213</v>
      </c>
      <c r="I43" s="4" t="n">
        <v>0.9999999999999999</v>
      </c>
      <c r="J43" s="4" t="n">
        <v>0.9999999999999999</v>
      </c>
      <c r="K43" s="4" t="n">
        <v>1.001844514135363</v>
      </c>
      <c r="L43" s="4" t="n">
        <v>1.001470915956288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5" customHeight="1">
      <c r="A44" s="1">
        <f>1+A43</f>
        <v/>
      </c>
      <c r="B44" s="4" t="n">
        <v>7.189556608072466</v>
      </c>
      <c r="C44" s="4" t="n">
        <v>1.544914584455706</v>
      </c>
      <c r="D44" s="4" t="n">
        <v>1.256603255194088</v>
      </c>
      <c r="E44" s="4" t="n">
        <v>1.171473755702889</v>
      </c>
      <c r="F44" s="4" t="n">
        <v>1.005307810800403</v>
      </c>
      <c r="G44" s="4" t="n">
        <v>1.293178532395713</v>
      </c>
      <c r="H44" s="4" t="n">
        <v>1</v>
      </c>
      <c r="I44" s="4" t="n">
        <v>1.195841132711722</v>
      </c>
      <c r="J44" s="4" t="n">
        <v>0.9999999999999999</v>
      </c>
      <c r="K44" s="4" t="n">
        <v>0.9999999999999999</v>
      </c>
      <c r="L44" s="4" t="n">
        <v>0.9999999999999999</v>
      </c>
      <c r="M44" s="4" t="n">
        <v>0.9999999999999999</v>
      </c>
      <c r="N44" s="4" t="n">
        <v>0.9999999999999999</v>
      </c>
      <c r="O44" s="4" t="n">
        <v>0.9999999999999999</v>
      </c>
      <c r="P44" s="4" t="n">
        <v>0.9999999999999999</v>
      </c>
      <c r="Q44" s="4" t="n">
        <v>0.9999999999999999</v>
      </c>
      <c r="R44" s="4" t="n">
        <v>0.9999999999999999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5" customHeight="1">
      <c r="A45" s="1">
        <f>1+A44</f>
        <v/>
      </c>
      <c r="B45" s="4" t="n">
        <v>5.411401913497272</v>
      </c>
      <c r="C45" s="4" t="n">
        <v>1.402819888073877</v>
      </c>
      <c r="D45" s="4" t="n">
        <v>1.036082309799043</v>
      </c>
      <c r="E45" s="4" t="n">
        <v>1.402706837781373</v>
      </c>
      <c r="F45" s="4" t="n">
        <v>1.218227296284832</v>
      </c>
      <c r="G45" s="4" t="n">
        <v>1.037262885333739</v>
      </c>
      <c r="H45" s="4" t="n">
        <v>1.110990781874565</v>
      </c>
      <c r="I45" s="4" t="n">
        <v>1.001809471086273</v>
      </c>
      <c r="J45" s="4" t="n">
        <v>1.049558306813057</v>
      </c>
      <c r="K45" s="4" t="n">
        <v>1.001322171699639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5" customHeight="1">
      <c r="A46" s="1">
        <f>1+A45</f>
        <v/>
      </c>
      <c r="B46" s="4" t="n">
        <v>176.5277583798883</v>
      </c>
      <c r="C46" s="4" t="n">
        <v>1.129604777130221</v>
      </c>
      <c r="D46" s="4" t="n">
        <v>1.047496018651708</v>
      </c>
      <c r="E46" s="4" t="n">
        <v>1.067240530535726</v>
      </c>
      <c r="F46" s="4" t="n">
        <v>1.001659486522448</v>
      </c>
      <c r="G46" s="4" t="n">
        <v>1.121655642601367</v>
      </c>
      <c r="H46" s="4" t="n">
        <v>1.001863908212628</v>
      </c>
      <c r="I46" s="4" t="n">
        <v>1.002080298115765</v>
      </c>
      <c r="J46" s="4" t="n">
        <v>1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5" customHeight="1">
      <c r="A47" s="1">
        <f>1+A46</f>
        <v/>
      </c>
      <c r="B47" s="4" t="n">
        <v>10.7442808632322</v>
      </c>
      <c r="C47" s="4" t="n">
        <v>1.202134173917293</v>
      </c>
      <c r="D47" s="4" t="n">
        <v>1.031737493275955</v>
      </c>
      <c r="E47" s="4" t="n">
        <v>1.016545738627791</v>
      </c>
      <c r="F47" s="4" t="n">
        <v>1</v>
      </c>
      <c r="G47" s="4" t="n">
        <v>1.002947882266118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5" customHeight="1">
      <c r="A48" s="1">
        <f>1+A47</f>
        <v/>
      </c>
      <c r="B48" s="4" t="n">
        <v>10.60096703945669</v>
      </c>
      <c r="C48" s="4" t="n">
        <v>1.54924063061432</v>
      </c>
      <c r="D48" s="4" t="n">
        <v>1.026463023122277</v>
      </c>
      <c r="E48" s="4" t="n">
        <v>0.9999999999999999</v>
      </c>
      <c r="F48" s="4" t="n">
        <v>1.004039537106268</v>
      </c>
      <c r="G48" s="4" t="n">
        <v>1.025955094034744</v>
      </c>
      <c r="H48" s="4" t="n">
        <v>1</v>
      </c>
      <c r="I48" s="4" t="n">
        <v>1</v>
      </c>
      <c r="J48" s="4" t="n">
        <v>1.007688906931813</v>
      </c>
      <c r="K48" s="4" t="n">
        <v>1</v>
      </c>
      <c r="L48" s="4" t="n">
        <v>1</v>
      </c>
      <c r="M48" s="4" t="n">
        <v>1.006024039206877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5" customHeight="1">
      <c r="A49" s="1">
        <f>1+A48</f>
        <v/>
      </c>
      <c r="B49" s="4" t="n">
        <v>7.136550461457983</v>
      </c>
      <c r="C49" s="4" t="n">
        <v>1.257807121110183</v>
      </c>
      <c r="D49" s="4" t="n">
        <v>1.017085318364688</v>
      </c>
      <c r="E49" s="4" t="n">
        <v>1.023894982401572</v>
      </c>
      <c r="F49" s="4" t="n">
        <v>1.943602267980662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1.382521246895871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5" customHeight="1">
      <c r="A50" s="1">
        <f>1+A49</f>
        <v/>
      </c>
      <c r="B50" s="4" t="n">
        <v>26.0697822675559</v>
      </c>
      <c r="C50" s="4" t="n">
        <v>1.153155949324229</v>
      </c>
      <c r="D50" s="4" t="n">
        <v>1.291732119699528</v>
      </c>
      <c r="E50" s="4" t="n">
        <v>2.42891509666274</v>
      </c>
      <c r="F50" s="4" t="n">
        <v>1.006661114005289</v>
      </c>
      <c r="G50" s="4" t="n">
        <v>1</v>
      </c>
      <c r="H50" s="4" t="n">
        <v>1</v>
      </c>
      <c r="I50" s="4" t="n">
        <v>1</v>
      </c>
      <c r="J50" s="4" t="n">
        <v>1.005134762996239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5" customHeight="1">
      <c r="A51" s="1">
        <f>1+A50</f>
        <v/>
      </c>
      <c r="B51" s="4" t="n">
        <v>8.922680532021076</v>
      </c>
      <c r="C51" s="4" t="n">
        <v>6.783487427093793</v>
      </c>
      <c r="D51" s="4" t="n">
        <v>1.007828394295201</v>
      </c>
      <c r="E51" s="4" t="n">
        <v>1.004096695094164</v>
      </c>
      <c r="F51" s="4" t="n">
        <v>1.012938760877359</v>
      </c>
      <c r="G51" s="4" t="n">
        <v>0.9999999999999999</v>
      </c>
      <c r="H51" s="4" t="n">
        <v>0.9999999999999999</v>
      </c>
      <c r="I51" s="4" t="n">
        <v>1.011223848433151</v>
      </c>
      <c r="J51" s="4" t="n">
        <v>1</v>
      </c>
      <c r="K51" s="4" t="n">
        <v>1.055496359438821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5" customHeight="1">
      <c r="A52" s="1">
        <f>1+A51</f>
        <v/>
      </c>
      <c r="B52" s="4" t="n">
        <v>5.015630569150925</v>
      </c>
      <c r="C52" s="4" t="n">
        <v>1.478408119898848</v>
      </c>
      <c r="D52" s="4" t="n">
        <v>1.017827079904147</v>
      </c>
      <c r="E52" s="4" t="n">
        <v>1.010226013559431</v>
      </c>
      <c r="F52" s="4" t="n">
        <v>1</v>
      </c>
      <c r="G52" s="4" t="n">
        <v>1.00329169403094</v>
      </c>
      <c r="H52" s="4" t="n">
        <v>1.401991947205671</v>
      </c>
      <c r="I52" s="4" t="n">
        <v>0.9999999999999999</v>
      </c>
      <c r="J52" s="4" t="n">
        <v>0.9999999999999999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5" customHeight="1">
      <c r="A53" s="1">
        <f>1+A52</f>
        <v/>
      </c>
      <c r="B53" s="4" t="n">
        <v>8.348055463964041</v>
      </c>
      <c r="C53" s="4" t="n">
        <v>1.146877598536504</v>
      </c>
      <c r="D53" s="4" t="n">
        <v>1.063439152863725</v>
      </c>
      <c r="E53" s="4" t="n">
        <v>1</v>
      </c>
      <c r="F53" s="4" t="n">
        <v>1.002594201737536</v>
      </c>
      <c r="G53" s="4" t="n">
        <v>1.001089737595947</v>
      </c>
      <c r="H53" s="4" t="n">
        <v>1</v>
      </c>
      <c r="I53" s="4" t="n">
        <v>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5" customHeight="1">
      <c r="A54" s="1">
        <f>1+A53</f>
        <v/>
      </c>
      <c r="B54" s="4" t="n">
        <v>5.510312584041871</v>
      </c>
      <c r="C54" s="4" t="n">
        <v>1.072023892207251</v>
      </c>
      <c r="D54" s="4" t="n">
        <v>1.295779161085284</v>
      </c>
      <c r="E54" s="4" t="n">
        <v>1.005455309568886</v>
      </c>
      <c r="F54" s="4" t="n">
        <v>1.030211679322626</v>
      </c>
      <c r="G54" s="4" t="n">
        <v>1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5" customHeight="1">
      <c r="A55" s="1">
        <f>1+A54</f>
        <v/>
      </c>
      <c r="B55" s="4" t="n">
        <v>11.21717803448361</v>
      </c>
      <c r="C55" s="4" t="n">
        <v>1.193636057530425</v>
      </c>
      <c r="D55" s="4" t="n">
        <v>1.021796273806187</v>
      </c>
      <c r="E55" s="4" t="n">
        <v>1.016139672796504</v>
      </c>
      <c r="F55" s="4" t="n">
        <v>1.282577745002391</v>
      </c>
      <c r="G55" s="4" t="n">
        <v>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5" customHeight="1">
      <c r="A56" s="1">
        <f>1+A55</f>
        <v/>
      </c>
      <c r="B56" s="4" t="n">
        <v>22.62367013283645</v>
      </c>
      <c r="C56" s="4" t="n">
        <v>1.464644384813624</v>
      </c>
      <c r="D56" s="4" t="n">
        <v>2.871306193341829</v>
      </c>
      <c r="E56" s="4" t="n">
        <v>1.002369089634664</v>
      </c>
      <c r="F56" s="4" t="n">
        <v>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5" customHeight="1">
      <c r="A57" s="1">
        <f>1+A56</f>
        <v/>
      </c>
      <c r="B57" s="4" t="n">
        <v>4.614351381509918</v>
      </c>
      <c r="C57" s="4" t="n">
        <v>1.751690521350107</v>
      </c>
      <c r="D57" s="4" t="n">
        <v>1.010021171489061</v>
      </c>
      <c r="E57" s="4" t="n">
        <v>1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5" customHeight="1">
      <c r="A58" s="1">
        <f>1+A57</f>
        <v/>
      </c>
      <c r="B58" s="4" t="n">
        <v/>
      </c>
      <c r="C58" s="4" t="n">
        <v>1.03903778828732</v>
      </c>
      <c r="D58" s="4" t="n">
        <v>1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5" customHeight="1">
      <c r="A59" s="1">
        <f>1+A58</f>
        <v/>
      </c>
      <c r="B59" s="4" t="n">
        <v>6.243458042697104</v>
      </c>
      <c r="C59" s="4" t="n">
        <v>1.034250350398473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5" customHeight="1">
      <c r="A60" s="1">
        <f>1+A59</f>
        <v/>
      </c>
      <c r="B60" s="4" t="n">
        <v>1.696649630891539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24"/>
  <sheetViews>
    <sheetView tabSelected="1" workbookViewId="0">
      <selection activeCell="N2" sqref="N2"/>
    </sheetView>
  </sheetViews>
  <sheetFormatPr baseColWidth="8" defaultRowHeight="14.5"/>
  <cols>
    <col width="19.08984375" bestFit="1" customWidth="1" min="1" max="1"/>
    <col width="11.81640625" bestFit="1" customWidth="1" min="2" max="10"/>
    <col width="8.7265625" customWidth="1" min="11" max="11"/>
    <col width="4.7265625" customWidth="1" min="12" max="12"/>
    <col width="11.6328125" customWidth="1" min="13" max="13"/>
    <col width="10.08984375" bestFit="1" customWidth="1" min="14" max="14"/>
    <col width="9.81640625" bestFit="1" customWidth="1" min="15" max="15"/>
    <col width="8.81640625" bestFit="1" customWidth="1" min="16" max="17"/>
    <col width="9.54296875" bestFit="1" customWidth="1" min="18" max="18"/>
    <col width="9.26953125" bestFit="1" customWidth="1" min="19" max="19"/>
    <col width="8.26953125" bestFit="1" customWidth="1" min="20" max="21"/>
    <col width="8.54296875" bestFit="1" customWidth="1" min="22" max="22"/>
    <col width="9.54296875" bestFit="1" customWidth="1" min="23" max="23"/>
    <col width="9.26953125" bestFit="1" customWidth="1" min="24" max="24"/>
    <col width="8.26953125" bestFit="1" customWidth="1" min="25" max="26"/>
    <col width="8.54296875" bestFit="1" customWidth="1" min="27" max="27"/>
  </cols>
  <sheetData>
    <row r="1" ht="43.5" customHeight="1">
      <c r="A1" s="40" t="inlineStr">
        <is>
          <t>Cumulative Development</t>
        </is>
      </c>
      <c r="B1" s="37" t="inlineStr">
        <is>
          <t>Volume All</t>
        </is>
      </c>
      <c r="C1" s="37" t="inlineStr">
        <is>
          <t>Volume 12</t>
        </is>
      </c>
      <c r="D1" s="37" t="inlineStr">
        <is>
          <t>Volume 6</t>
        </is>
      </c>
      <c r="E1" s="37" t="inlineStr">
        <is>
          <t>Volume 3</t>
        </is>
      </c>
      <c r="F1" s="37" t="inlineStr">
        <is>
          <t>Simple All</t>
        </is>
      </c>
      <c r="G1" s="37" t="inlineStr">
        <is>
          <t>Simple 12</t>
        </is>
      </c>
      <c r="H1" s="37" t="inlineStr">
        <is>
          <t>Simple 6</t>
        </is>
      </c>
      <c r="I1" s="37" t="inlineStr">
        <is>
          <t>Simple 3</t>
        </is>
      </c>
      <c r="J1" s="37" t="inlineStr">
        <is>
          <t>Selected</t>
        </is>
      </c>
      <c r="M1" s="40" t="inlineStr">
        <is>
          <t>Incremental Pattern</t>
        </is>
      </c>
      <c r="N1" s="37" t="inlineStr">
        <is>
          <t>Volume All</t>
        </is>
      </c>
      <c r="O1" s="37" t="inlineStr">
        <is>
          <t>Volume 12</t>
        </is>
      </c>
      <c r="P1" s="37" t="inlineStr">
        <is>
          <t>Volume 6</t>
        </is>
      </c>
      <c r="Q1" s="37" t="inlineStr">
        <is>
          <t>Volume 3</t>
        </is>
      </c>
      <c r="R1" s="37" t="inlineStr">
        <is>
          <t>Simple All</t>
        </is>
      </c>
      <c r="S1" s="37" t="inlineStr">
        <is>
          <t>Simple 12</t>
        </is>
      </c>
      <c r="T1" s="37" t="inlineStr">
        <is>
          <t>Simple 6</t>
        </is>
      </c>
      <c r="U1" s="37" t="inlineStr">
        <is>
          <t>Simple 3</t>
        </is>
      </c>
      <c r="V1" s="37" t="inlineStr">
        <is>
          <t>Selected</t>
        </is>
      </c>
      <c r="W1" s="37" t="n"/>
      <c r="X1" s="37" t="n"/>
      <c r="Y1" s="37" t="n"/>
      <c r="Z1" s="37" t="n"/>
      <c r="AA1" s="37" t="n"/>
    </row>
    <row r="2">
      <c r="A2" s="37" t="n">
        <v>1</v>
      </c>
      <c r="B2" s="38" t="n">
        <v>0.05355077756701419</v>
      </c>
      <c r="C2" s="38" t="n">
        <v>0.04832623277040441</v>
      </c>
      <c r="D2" s="38" t="n">
        <v>0.05868460116342769</v>
      </c>
      <c r="E2" s="38" t="n">
        <v>0.05885868203065792</v>
      </c>
      <c r="F2" s="38" t="n">
        <v>0.02030758634621499</v>
      </c>
      <c r="G2" s="38" t="n">
        <v>0.03255897963173787</v>
      </c>
      <c r="H2" s="38" t="n">
        <v>0.05086576569813916</v>
      </c>
      <c r="I2" s="38" t="n">
        <v>0.08343401163867392</v>
      </c>
      <c r="J2" s="38" t="n">
        <v>0.05877151269070502</v>
      </c>
      <c r="M2" s="37" t="n">
        <v>1</v>
      </c>
      <c r="N2" s="39" t="n">
        <v>7.42008975994106</v>
      </c>
      <c r="O2" s="39" t="n">
        <v>7.567963380977709</v>
      </c>
      <c r="P2" s="39" t="n">
        <v>7.674066263052318</v>
      </c>
      <c r="Q2" s="39" t="n">
        <v>5.65421496118041</v>
      </c>
      <c r="R2" s="39" t="n">
        <v>16.88656195544512</v>
      </c>
      <c r="S2" s="39" t="n">
        <v>9.763483554600947</v>
      </c>
      <c r="T2" s="39" t="n">
        <v>9.279061444483725</v>
      </c>
      <c r="U2" s="39" t="n">
        <v>3.970053836794321</v>
      </c>
      <c r="V2" s="39" t="n">
        <v>6.664140612116364</v>
      </c>
    </row>
    <row r="3">
      <c r="A3">
        <f>+A2+1</f>
        <v/>
      </c>
      <c r="B3" s="38" t="n">
        <v>0.3973515762618834</v>
      </c>
      <c r="C3" s="38" t="n">
        <v>0.3657311599470255</v>
      </c>
      <c r="D3" s="38" t="n">
        <v>0.4503495179489413</v>
      </c>
      <c r="E3" s="38" t="n">
        <v>0.3327996405331066</v>
      </c>
      <c r="F3" s="38" t="n">
        <v>0.3429253150009108</v>
      </c>
      <c r="G3" s="38" t="n">
        <v>0.3178890621890599</v>
      </c>
      <c r="H3" s="38" t="n">
        <v>0.4719865653337459</v>
      </c>
      <c r="I3" s="38" t="n">
        <v>0.3312375180252595</v>
      </c>
      <c r="J3" s="38" t="n">
        <v>0.382752521826533</v>
      </c>
      <c r="M3">
        <f>+M2+1</f>
        <v/>
      </c>
      <c r="N3" s="39" t="n">
        <v>1.554935932978092</v>
      </c>
      <c r="O3" s="39" t="n">
        <v>1.617262412289958</v>
      </c>
      <c r="P3" s="39" t="n">
        <v>1.263989567083451</v>
      </c>
      <c r="Q3" s="39" t="n">
        <v>1.254832452199306</v>
      </c>
      <c r="R3" s="39" t="n">
        <v>1.644233086794177</v>
      </c>
      <c r="S3" s="39" t="n">
        <v>1.74368832009709</v>
      </c>
      <c r="T3" s="39" t="n">
        <v>1.2592138324312</v>
      </c>
      <c r="U3" s="39" t="n">
        <v>1.274992886678633</v>
      </c>
      <c r="V3" s="39" t="n">
        <v>1.259411009641379</v>
      </c>
    </row>
    <row r="4">
      <c r="A4">
        <f>+A3+1</f>
        <v/>
      </c>
      <c r="B4" s="38" t="n">
        <v>0.6178562439550871</v>
      </c>
      <c r="C4" s="38" t="n">
        <v>0.5914832579855309</v>
      </c>
      <c r="D4" s="38" t="n">
        <v>0.5692370922285233</v>
      </c>
      <c r="E4" s="38" t="n">
        <v>0.4176077890212057</v>
      </c>
      <c r="F4" s="38" t="n">
        <v>0.563849149223813</v>
      </c>
      <c r="G4" s="38" t="n">
        <v>0.5542994448256812</v>
      </c>
      <c r="H4" s="38" t="n">
        <v>0.5943320117899452</v>
      </c>
      <c r="I4" s="38" t="n">
        <v>0.4223254792832914</v>
      </c>
      <c r="J4" s="38" t="n">
        <v>0.4817734742938943</v>
      </c>
      <c r="M4">
        <f>+M3+1</f>
        <v/>
      </c>
      <c r="N4" s="39" t="n">
        <v>1.185737558735126</v>
      </c>
      <c r="O4" s="39" t="n">
        <v>1.236291303422213</v>
      </c>
      <c r="P4" s="39" t="n">
        <v>1.534350861669455</v>
      </c>
      <c r="Q4" s="39" t="n">
        <v>1.792850539691962</v>
      </c>
      <c r="R4" s="39" t="n">
        <v>1.209363947881431</v>
      </c>
      <c r="S4" s="39" t="n">
        <v>1.221251281770657</v>
      </c>
      <c r="T4" s="39" t="n">
        <v>1.377056992097681</v>
      </c>
      <c r="U4" s="39" t="n">
        <v>1.627109121610297</v>
      </c>
      <c r="V4" s="39" t="n">
        <v>1.663600700680708</v>
      </c>
    </row>
    <row r="5">
      <c r="A5">
        <f>+A4+1</f>
        <v/>
      </c>
      <c r="B5" s="38" t="n">
        <v>0.7326153543565593</v>
      </c>
      <c r="C5" s="38" t="n">
        <v>0.7312456079673493</v>
      </c>
      <c r="D5" s="38" t="n">
        <v>0.8734094229550493</v>
      </c>
      <c r="E5" s="38" t="n">
        <v>0.7487083499262356</v>
      </c>
      <c r="F5" s="38" t="n">
        <v>0.6818988331148964</v>
      </c>
      <c r="G5" s="38" t="n">
        <v>0.6769389074781267</v>
      </c>
      <c r="H5" s="38" t="n">
        <v>0.8184290524628255</v>
      </c>
      <c r="I5" s="38" t="n">
        <v>0.687169639630284</v>
      </c>
      <c r="J5" s="38" t="n">
        <v>0.8062656593783077</v>
      </c>
      <c r="M5">
        <f>+M4+1</f>
        <v/>
      </c>
      <c r="N5" s="39" t="n">
        <v>1.11698495875447</v>
      </c>
      <c r="O5" s="39" t="n">
        <v>1.090967275380655</v>
      </c>
      <c r="P5" s="39" t="n">
        <v>1.004264190813334</v>
      </c>
      <c r="Q5" s="39" t="n">
        <v>1.003508318411518</v>
      </c>
      <c r="R5" s="39" t="n">
        <v>1.143855928043396</v>
      </c>
      <c r="S5" s="39" t="n">
        <v>1.131240260740123</v>
      </c>
      <c r="T5" s="39" t="n">
        <v>1.005698347593247</v>
      </c>
      <c r="U5" s="39" t="n">
        <v>1.006169587477056</v>
      </c>
      <c r="V5" s="39" t="n">
        <v>1.003886254612426</v>
      </c>
    </row>
    <row r="6">
      <c r="A6">
        <f>+A5+1</f>
        <v/>
      </c>
      <c r="B6" s="38" t="n">
        <v>0.8183203313688531</v>
      </c>
      <c r="C6" s="38" t="n">
        <v>0.7977650285582094</v>
      </c>
      <c r="D6" s="38" t="n">
        <v>0.8771338073926939</v>
      </c>
      <c r="E6" s="38" t="n">
        <v>0.7513350572151392</v>
      </c>
      <c r="F6" s="38" t="n">
        <v>0.7799940225843489</v>
      </c>
      <c r="G6" s="38" t="n">
        <v>0.76578054620069</v>
      </c>
      <c r="H6" s="38" t="n">
        <v>0.8230927456841708</v>
      </c>
      <c r="I6" s="38" t="n">
        <v>0.6914091928335601</v>
      </c>
      <c r="J6" s="38" t="n">
        <v>0.8093754737170584</v>
      </c>
      <c r="M6">
        <f>+M5+1</f>
        <v/>
      </c>
      <c r="N6" s="39" t="n">
        <v>1.051490612697051</v>
      </c>
      <c r="O6" s="39" t="n">
        <v>1.07186455075532</v>
      </c>
      <c r="P6" s="39" t="n">
        <v>1.025424872688718</v>
      </c>
      <c r="Q6" s="39" t="n">
        <v>1.040732411804795</v>
      </c>
      <c r="R6" s="39" t="n">
        <v>1.091865156422077</v>
      </c>
      <c r="S6" s="39" t="n">
        <v>1.125209340736617</v>
      </c>
      <c r="T6" s="39" t="n">
        <v>1.054720397823319</v>
      </c>
      <c r="U6" s="39" t="n">
        <v>1.104263141441672</v>
      </c>
      <c r="V6" s="39" t="n">
        <v>1.033078642246756</v>
      </c>
    </row>
    <row r="7">
      <c r="A7">
        <f>+A6+1</f>
        <v/>
      </c>
      <c r="B7" s="38" t="n">
        <v>0.8604561466134892</v>
      </c>
      <c r="C7" s="38" t="n">
        <v>0.8550960539438498</v>
      </c>
      <c r="D7" s="38" t="n">
        <v>0.8994348227766237</v>
      </c>
      <c r="E7" s="38" t="n">
        <v>0.7819387461690054</v>
      </c>
      <c r="F7" s="38" t="n">
        <v>0.851648295477345</v>
      </c>
      <c r="G7" s="38" t="n">
        <v>0.8616634235394053</v>
      </c>
      <c r="H7" s="38" t="n">
        <v>0.8681327081734962</v>
      </c>
      <c r="I7" s="38" t="n">
        <v>0.763497687300038</v>
      </c>
      <c r="J7" s="38" t="n">
        <v>0.8365814124504505</v>
      </c>
      <c r="M7">
        <f>+M6+1</f>
        <v/>
      </c>
      <c r="N7" s="39" t="n">
        <v>1.063925141727056</v>
      </c>
      <c r="O7" s="39" t="n">
        <v>1.057821669333967</v>
      </c>
      <c r="P7" s="39" t="n">
        <v>1.000466180383795</v>
      </c>
      <c r="Q7" s="39" t="n">
        <v>1.000307916085421</v>
      </c>
      <c r="R7" s="39" t="n">
        <v>1.058548864428419</v>
      </c>
      <c r="S7" s="39" t="n">
        <v>1.040448455688214</v>
      </c>
      <c r="T7" s="39" t="n">
        <v>1.000730238604481</v>
      </c>
      <c r="U7" s="39" t="n">
        <v>1.000363245865316</v>
      </c>
      <c r="V7" s="39" t="n">
        <v>1.000387048234608</v>
      </c>
    </row>
    <row r="8">
      <c r="A8">
        <f>+A7+1</f>
        <v/>
      </c>
      <c r="B8" s="38" t="n">
        <v>0.9154609277356732</v>
      </c>
      <c r="C8" s="38" t="n">
        <v>0.9045391352237711</v>
      </c>
      <c r="D8" s="38" t="n">
        <v>0.8998541216475046</v>
      </c>
      <c r="E8" s="38" t="n">
        <v>0.7821795176867647</v>
      </c>
      <c r="F8" s="38" t="n">
        <v>0.9015113360699425</v>
      </c>
      <c r="G8" s="38" t="n">
        <v>0.8965163783445936</v>
      </c>
      <c r="H8" s="38" t="n">
        <v>0.8687666521908173</v>
      </c>
      <c r="I8" s="38" t="n">
        <v>0.7637750246781279</v>
      </c>
      <c r="J8" s="38" t="n">
        <v>0.8369005784417815</v>
      </c>
      <c r="M8">
        <f>+M7+1</f>
        <v/>
      </c>
      <c r="N8" s="39" t="n">
        <v>1.037077348184709</v>
      </c>
      <c r="O8" s="39" t="n">
        <v>1.034967275516368</v>
      </c>
      <c r="P8" s="39" t="n">
        <v>1.045251855686839</v>
      </c>
      <c r="Q8" s="39" t="n">
        <v>1.158245232914364</v>
      </c>
      <c r="R8" s="39" t="n">
        <v>1.048888993922302</v>
      </c>
      <c r="S8" s="39" t="n">
        <v>1.043020025727423</v>
      </c>
      <c r="T8" s="39" t="n">
        <v>1.066998657867612</v>
      </c>
      <c r="U8" s="39" t="n">
        <v>1.133997315735224</v>
      </c>
      <c r="V8" s="39" t="n">
        <v>1.101748544300602</v>
      </c>
    </row>
    <row r="9">
      <c r="A9">
        <f>+A8+1</f>
        <v/>
      </c>
      <c r="B9" s="38" t="n">
        <v>0.9494037913028256</v>
      </c>
      <c r="C9" s="38" t="n">
        <v>0.9361684043804782</v>
      </c>
      <c r="D9" s="38" t="n">
        <v>0.9405741904995047</v>
      </c>
      <c r="E9" s="38" t="n">
        <v>0.9059556976439521</v>
      </c>
      <c r="F9" s="38" t="n">
        <v>0.9455853182999525</v>
      </c>
      <c r="G9" s="38" t="n">
        <v>0.935084536006034</v>
      </c>
      <c r="H9" s="38" t="n">
        <v>0.9269728518877404</v>
      </c>
      <c r="I9" s="38" t="n">
        <v>0.8661188278106013</v>
      </c>
      <c r="J9" s="38" t="n">
        <v>0.9229404326583781</v>
      </c>
      <c r="M9">
        <f>+M8+1</f>
        <v/>
      </c>
      <c r="N9" s="39" t="n">
        <v>1.024703034923132</v>
      </c>
      <c r="O9" s="39" t="n">
        <v>1.034681990681504</v>
      </c>
      <c r="P9" s="39" t="n">
        <v>1.003594930859893</v>
      </c>
      <c r="Q9" s="39" t="n">
        <v>1.006673475094257</v>
      </c>
      <c r="R9" s="39" t="n">
        <v>1.016481011328591</v>
      </c>
      <c r="S9" s="39" t="n">
        <v>1.021588254448555</v>
      </c>
      <c r="T9" s="39" t="n">
        <v>1.001870641405525</v>
      </c>
      <c r="U9" s="39" t="n">
        <v>1.00374128281105</v>
      </c>
      <c r="V9" s="39" t="n">
        <v>1.005134202977075</v>
      </c>
    </row>
    <row r="10">
      <c r="A10">
        <f>+A9+1</f>
        <v/>
      </c>
      <c r="B10" s="38" t="n">
        <v>0.9728569463155334</v>
      </c>
      <c r="C10" s="38" t="n">
        <v>0.9686365882575202</v>
      </c>
      <c r="D10" s="38" t="n">
        <v>0.9439554896829503</v>
      </c>
      <c r="E10" s="38" t="n">
        <v>0.9120015704286795</v>
      </c>
      <c r="F10" s="38" t="n">
        <v>0.9611695206430032</v>
      </c>
      <c r="G10" s="38" t="n">
        <v>0.9552713789002411</v>
      </c>
      <c r="H10" s="38" t="n">
        <v>0.9287068856862793</v>
      </c>
      <c r="I10" s="38" t="n">
        <v>0.869359223293416</v>
      </c>
      <c r="J10" s="38" t="n">
        <v>0.9277034555463737</v>
      </c>
      <c r="M10">
        <f>+M9+1</f>
        <v/>
      </c>
      <c r="N10" s="39" t="n">
        <v>1.005906640193119</v>
      </c>
      <c r="O10" s="39" t="n">
        <v>1.007737257862984</v>
      </c>
      <c r="P10" s="39" t="n">
        <v>1.001908017494622</v>
      </c>
      <c r="Q10" s="39" t="n">
        <v>1.001692898764756</v>
      </c>
      <c r="R10" s="39" t="n">
        <v>1.004265960134935</v>
      </c>
      <c r="S10" s="39" t="n">
        <v>1.005332450168668</v>
      </c>
      <c r="T10" s="39" t="n">
        <v>1.002137278321342</v>
      </c>
      <c r="U10" s="39" t="n">
        <v>1.001711587665413</v>
      </c>
      <c r="V10" s="39" t="n">
        <v>1.001800458129689</v>
      </c>
    </row>
    <row r="11">
      <c r="A11">
        <f>+A10+1</f>
        <v/>
      </c>
      <c r="B11" s="38" t="n">
        <v>0.9786032622567962</v>
      </c>
      <c r="C11" s="38" t="n">
        <v>0.9761311793163894</v>
      </c>
      <c r="D11" s="38" t="n">
        <v>0.9457565732714101</v>
      </c>
      <c r="E11" s="38" t="n">
        <v>0.9135454967607138</v>
      </c>
      <c r="F11" s="38" t="n">
        <v>0.9652698315009807</v>
      </c>
      <c r="G11" s="38" t="n">
        <v>0.9603653159257818</v>
      </c>
      <c r="H11" s="38" t="n">
        <v>0.9306917907799377</v>
      </c>
      <c r="I11" s="38" t="n">
        <v>0.8708472078168181</v>
      </c>
      <c r="J11" s="38" t="n">
        <v>0.9293720181024843</v>
      </c>
      <c r="M11">
        <f>+M10+1</f>
        <v/>
      </c>
      <c r="N11" s="39" t="n">
        <v>1.018514974630219</v>
      </c>
      <c r="O11" s="39" t="n">
        <v>1.021081449319831</v>
      </c>
      <c r="P11" s="39" t="n">
        <v>1.056577233451322</v>
      </c>
      <c r="Q11" s="39" t="n">
        <v>1.092857266107756</v>
      </c>
      <c r="R11" s="39" t="n">
        <v>1.031540599248318</v>
      </c>
      <c r="S11" s="39" t="n">
        <v>1.036790521957113</v>
      </c>
      <c r="T11" s="39" t="n">
        <v>1.073002934389115</v>
      </c>
      <c r="U11" s="39" t="n">
        <v>1.14600586877823</v>
      </c>
      <c r="V11" s="39" t="n">
        <v>1.074717249779539</v>
      </c>
    </row>
    <row r="12">
      <c r="A12">
        <f>+A11+1</f>
        <v/>
      </c>
      <c r="B12" s="38" t="n">
        <v>0.9967220768305299</v>
      </c>
      <c r="C12" s="38" t="n">
        <v>0.9967094393026551</v>
      </c>
      <c r="D12" s="38" t="n">
        <v>0.9992648637055087</v>
      </c>
      <c r="E12" s="38" t="n">
        <v>0.9983748340549656</v>
      </c>
      <c r="F12" s="38" t="n">
        <v>0.995715020422845</v>
      </c>
      <c r="G12" s="38" t="n">
        <v>0.9956976571681988</v>
      </c>
      <c r="H12" s="38" t="n">
        <v>0.9986350225187337</v>
      </c>
      <c r="I12" s="38" t="n">
        <v>0.9979960109672089</v>
      </c>
      <c r="J12" s="38" t="n">
        <v>0.9988196506080513</v>
      </c>
      <c r="M12">
        <f>+M11+1</f>
        <v/>
      </c>
      <c r="N12" s="39" t="n">
        <v>1.000215574946204</v>
      </c>
      <c r="O12" s="39" t="n">
        <v>1.000228256929248</v>
      </c>
      <c r="P12" s="39" t="n">
        <v>1</v>
      </c>
      <c r="Q12" s="39" t="n">
        <v>1</v>
      </c>
      <c r="R12" s="39" t="n">
        <v>1.000209303159913</v>
      </c>
      <c r="S12" s="39" t="n">
        <v>1.000226745089906</v>
      </c>
      <c r="T12" s="39" t="n">
        <v>1</v>
      </c>
      <c r="U12" s="39" t="n">
        <v>1</v>
      </c>
      <c r="V12" s="39" t="n">
        <v>1</v>
      </c>
    </row>
    <row r="13">
      <c r="A13">
        <f>+A12+1</f>
        <v/>
      </c>
      <c r="B13" s="38" t="n">
        <v>0.996936945138623</v>
      </c>
      <c r="C13" s="38" t="n">
        <v>0.996936945138623</v>
      </c>
      <c r="D13" s="38" t="n">
        <v>0.9992648637055087</v>
      </c>
      <c r="E13" s="38" t="n">
        <v>0.9983748340549656</v>
      </c>
      <c r="F13" s="38" t="n">
        <v>0.9959234267229922</v>
      </c>
      <c r="G13" s="38" t="n">
        <v>0.9959234267229922</v>
      </c>
      <c r="H13" s="38" t="n">
        <v>0.9986350225187337</v>
      </c>
      <c r="I13" s="38" t="n">
        <v>0.9979960109672089</v>
      </c>
      <c r="J13" s="38" t="n">
        <v>0.9988196506080513</v>
      </c>
      <c r="M13">
        <f>+M12+1</f>
        <v/>
      </c>
      <c r="N13" s="39" t="n">
        <v>1.001046415577761</v>
      </c>
      <c r="O13" s="39" t="n">
        <v>1.001046415577761</v>
      </c>
      <c r="P13" s="39" t="n">
        <v>1.000478764706592</v>
      </c>
      <c r="Q13" s="39" t="n">
        <v>1.001627811408701</v>
      </c>
      <c r="R13" s="39" t="n">
        <v>1.00104643375926</v>
      </c>
      <c r="S13" s="39" t="n">
        <v>1.00104643375926</v>
      </c>
      <c r="T13" s="39" t="n">
        <v>1.001004006534479</v>
      </c>
      <c r="U13" s="39" t="n">
        <v>1.002008013068959</v>
      </c>
      <c r="V13" s="39" t="n">
        <v>1.001053288057647</v>
      </c>
    </row>
    <row r="14">
      <c r="A14">
        <f>+A13+1</f>
        <v/>
      </c>
      <c r="B14" s="38" t="n">
        <v>0.9979801554880613</v>
      </c>
      <c r="C14" s="38" t="n">
        <v>0.9979801554880613</v>
      </c>
      <c r="D14" s="38" t="n">
        <v>0.9997432764547888</v>
      </c>
      <c r="E14" s="38" t="n">
        <v>1</v>
      </c>
      <c r="F14" s="38" t="n">
        <v>0.9969655946183529</v>
      </c>
      <c r="G14" s="38" t="n">
        <v>0.9969655946183529</v>
      </c>
      <c r="H14" s="38" t="n">
        <v>0.9996376586069025</v>
      </c>
      <c r="I14" s="38" t="n">
        <v>1</v>
      </c>
      <c r="J14" s="38" t="n">
        <v>0.9998716217485344</v>
      </c>
      <c r="M14">
        <f>+M13+1</f>
        <v/>
      </c>
      <c r="N14" s="39" t="n">
        <v>1.000256600485179</v>
      </c>
      <c r="O14" s="39" t="n">
        <v>1.000256600485179</v>
      </c>
      <c r="P14" s="39" t="n">
        <v>1</v>
      </c>
      <c r="Q14" s="39" t="n">
        <v>1</v>
      </c>
      <c r="R14" s="39" t="n">
        <v>1.000320315673483</v>
      </c>
      <c r="S14" s="39" t="n">
        <v>1.000320315673483</v>
      </c>
      <c r="T14" s="39" t="n">
        <v>1</v>
      </c>
      <c r="U14" s="39" t="n">
        <v>1</v>
      </c>
      <c r="V14" s="39" t="n">
        <v>1</v>
      </c>
    </row>
    <row r="15">
      <c r="A15">
        <f>+A14+1</f>
        <v/>
      </c>
      <c r="B15" s="38" t="n">
        <v>0.9982362376801585</v>
      </c>
      <c r="C15" s="38" t="n">
        <v>0.9982362376801585</v>
      </c>
      <c r="D15" s="38" t="n">
        <v>0.9997432764547888</v>
      </c>
      <c r="E15" s="38" t="n">
        <v>1</v>
      </c>
      <c r="F15" s="38" t="n">
        <v>0.997284938324232</v>
      </c>
      <c r="G15" s="38" t="n">
        <v>0.997284938324232</v>
      </c>
      <c r="H15" s="38" t="n">
        <v>0.9996376586069025</v>
      </c>
      <c r="I15" s="38" t="n">
        <v>1</v>
      </c>
      <c r="J15" s="38" t="n">
        <v>0.9998716217485344</v>
      </c>
      <c r="M15">
        <f>+M14+1</f>
        <v/>
      </c>
      <c r="N15" s="39" t="n">
        <v>1.00010900813489</v>
      </c>
      <c r="O15" s="39" t="n">
        <v>1.00010900813489</v>
      </c>
      <c r="P15" s="39" t="n">
        <v>1</v>
      </c>
      <c r="Q15" s="39" t="n">
        <v>1</v>
      </c>
      <c r="R15" s="39" t="n">
        <v>1.000121610225615</v>
      </c>
      <c r="S15" s="39" t="n">
        <v>1.000121610225615</v>
      </c>
      <c r="T15" s="39" t="n">
        <v>1</v>
      </c>
      <c r="U15" s="39" t="n">
        <v>1</v>
      </c>
      <c r="V15" s="39" t="n">
        <v>1</v>
      </c>
    </row>
    <row r="16">
      <c r="A16">
        <f>+A15+1</f>
        <v/>
      </c>
      <c r="B16" s="38" t="n">
        <v>0.998345053550608</v>
      </c>
      <c r="C16" s="38" t="n">
        <v>0.998345053550608</v>
      </c>
      <c r="D16" s="38" t="n">
        <v>0.9997432764547888</v>
      </c>
      <c r="E16" s="38" t="n">
        <v>1</v>
      </c>
      <c r="F16" s="38" t="n">
        <v>0.9974062183705843</v>
      </c>
      <c r="G16" s="38" t="n">
        <v>0.9974062183705843</v>
      </c>
      <c r="H16" s="38" t="n">
        <v>0.9996376586069025</v>
      </c>
      <c r="I16" s="38" t="n">
        <v>1</v>
      </c>
      <c r="J16" s="38" t="n">
        <v>0.9998716217485344</v>
      </c>
      <c r="M16">
        <f>+M15+1</f>
        <v/>
      </c>
      <c r="N16" s="39" t="n">
        <v>1.001096548535542</v>
      </c>
      <c r="O16" s="39" t="n">
        <v>1.001096548535542</v>
      </c>
      <c r="P16" s="39" t="n">
        <v>1</v>
      </c>
      <c r="Q16" s="39" t="n">
        <v>1</v>
      </c>
      <c r="R16" s="39" t="n">
        <v>1.00173908888942</v>
      </c>
      <c r="S16" s="39" t="n">
        <v>1.00173908888942</v>
      </c>
      <c r="T16" s="39" t="n">
        <v>1</v>
      </c>
      <c r="U16" s="39" t="n">
        <v>1</v>
      </c>
      <c r="V16" s="39" t="n">
        <v>1</v>
      </c>
    </row>
    <row r="17">
      <c r="A17">
        <f>+A16+1</f>
        <v/>
      </c>
      <c r="B17" s="38" t="n">
        <v>0.9994397873570444</v>
      </c>
      <c r="C17" s="38" t="n">
        <v>0.9994397873570444</v>
      </c>
      <c r="D17" s="38" t="n">
        <v>0.9997432764547888</v>
      </c>
      <c r="E17" s="38" t="n">
        <v>1</v>
      </c>
      <c r="F17" s="38" t="n">
        <v>0.9991407964431908</v>
      </c>
      <c r="G17" s="38" t="n">
        <v>0.9991407964431908</v>
      </c>
      <c r="H17" s="38" t="n">
        <v>0.9996376586069025</v>
      </c>
      <c r="I17" s="38" t="n">
        <v>1</v>
      </c>
      <c r="J17" s="38" t="n">
        <v>0.9998716217485344</v>
      </c>
      <c r="M17">
        <f>+M16+1</f>
        <v/>
      </c>
      <c r="N17" s="39" t="n">
        <v>1.000303659211474</v>
      </c>
      <c r="O17" s="39" t="n">
        <v>1.000303659211474</v>
      </c>
      <c r="P17" s="39" t="n">
        <v>1</v>
      </c>
      <c r="Q17" s="39" t="n">
        <v>1</v>
      </c>
      <c r="R17" s="39" t="n">
        <v>1.000497289436564</v>
      </c>
      <c r="S17" s="39" t="n">
        <v>1.000497289436564</v>
      </c>
      <c r="T17" s="39" t="n">
        <v>1</v>
      </c>
      <c r="U17" s="39" t="n">
        <v>1</v>
      </c>
      <c r="V17" s="39" t="n">
        <v>1</v>
      </c>
    </row>
    <row r="18">
      <c r="A18">
        <f>+A17+1</f>
        <v/>
      </c>
      <c r="B18" s="38" t="n">
        <v>0.9997432764547888</v>
      </c>
      <c r="C18" s="38" t="n">
        <v>0.9997432764547888</v>
      </c>
      <c r="D18" s="38" t="n">
        <v>0.9997432764547888</v>
      </c>
      <c r="E18" s="38" t="n">
        <v>1</v>
      </c>
      <c r="F18" s="38" t="n">
        <v>0.9996376586069025</v>
      </c>
      <c r="G18" s="38" t="n">
        <v>0.9996376586069025</v>
      </c>
      <c r="H18" s="38" t="n">
        <v>0.9996376586069025</v>
      </c>
      <c r="I18" s="38" t="n">
        <v>1</v>
      </c>
      <c r="J18" s="38" t="n">
        <v>0.9998716217485344</v>
      </c>
      <c r="M18">
        <f>+M17+1</f>
        <v/>
      </c>
      <c r="N18" s="39" t="n">
        <v>1</v>
      </c>
      <c r="O18" s="39" t="n">
        <v>1</v>
      </c>
      <c r="P18" s="39" t="n">
        <v>1</v>
      </c>
      <c r="Q18" s="39" t="n">
        <v>1</v>
      </c>
      <c r="R18" s="39" t="n">
        <v>1</v>
      </c>
      <c r="S18" s="39" t="n">
        <v>1</v>
      </c>
      <c r="T18" s="39" t="n">
        <v>1</v>
      </c>
      <c r="U18" s="39" t="n">
        <v>1</v>
      </c>
      <c r="V18" s="39" t="n">
        <v>1</v>
      </c>
    </row>
    <row r="19">
      <c r="A19">
        <f>+A18+1</f>
        <v/>
      </c>
      <c r="B19" s="38" t="n">
        <v>0.9997432764547888</v>
      </c>
      <c r="C19" s="38" t="n">
        <v>0.9997432764547888</v>
      </c>
      <c r="D19" s="38" t="n">
        <v>0.9997432764547888</v>
      </c>
      <c r="E19" s="38" t="n">
        <v>1</v>
      </c>
      <c r="F19" s="38" t="n">
        <v>0.9996376586069025</v>
      </c>
      <c r="G19" s="38" t="n">
        <v>0.9996376586069025</v>
      </c>
      <c r="H19" s="38" t="n">
        <v>0.9996376586069025</v>
      </c>
      <c r="I19" s="38" t="n">
        <v>1</v>
      </c>
      <c r="J19" s="38" t="n">
        <v>0.9998716217485344</v>
      </c>
      <c r="M19">
        <f>+M18+1</f>
        <v/>
      </c>
      <c r="N19" s="39" t="n">
        <v>1.000076357553028</v>
      </c>
      <c r="O19" s="39" t="n">
        <v>1.000076357553028</v>
      </c>
      <c r="P19" s="39" t="n">
        <v>1.000076357553028</v>
      </c>
      <c r="Q19" s="39" t="n">
        <v>1</v>
      </c>
      <c r="R19" s="39" t="n">
        <v>1.000106649745502</v>
      </c>
      <c r="S19" s="39" t="n">
        <v>1.000106649745502</v>
      </c>
      <c r="T19" s="39" t="n">
        <v>1.000106649745502</v>
      </c>
      <c r="U19" s="39" t="n">
        <v>1</v>
      </c>
      <c r="V19" s="39" t="n">
        <v>1.000038178776514</v>
      </c>
    </row>
    <row r="20">
      <c r="A20">
        <f>+A19+1</f>
        <v/>
      </c>
      <c r="B20" s="38" t="n">
        <v>0.9998196144050351</v>
      </c>
      <c r="C20" s="38" t="n">
        <v>0.9998196144050351</v>
      </c>
      <c r="D20" s="38" t="n">
        <v>0.9998196144050351</v>
      </c>
      <c r="E20" s="38" t="n">
        <v>1</v>
      </c>
      <c r="F20" s="38" t="n">
        <v>0.999744269708787</v>
      </c>
      <c r="G20" s="38" t="n">
        <v>0.999744269708787</v>
      </c>
      <c r="H20" s="38" t="n">
        <v>0.999744269708787</v>
      </c>
      <c r="I20" s="38" t="n">
        <v>1</v>
      </c>
      <c r="J20" s="38" t="n">
        <v>0.9999097990670429</v>
      </c>
      <c r="M20">
        <f>+M19+1</f>
        <v/>
      </c>
      <c r="N20" s="39" t="n">
        <v>1.000180418139798</v>
      </c>
      <c r="O20" s="39" t="n">
        <v>1.000180418139798</v>
      </c>
      <c r="P20" s="39" t="n">
        <v>1.000180418139798</v>
      </c>
      <c r="Q20" s="39" t="n">
        <v>1</v>
      </c>
      <c r="R20" s="39" t="n">
        <v>1.000255795705923</v>
      </c>
      <c r="S20" s="39" t="n">
        <v>1.000255795705923</v>
      </c>
      <c r="T20" s="39" t="n">
        <v>1.000255795705923</v>
      </c>
      <c r="U20" s="39" t="n">
        <v>1</v>
      </c>
      <c r="V20" s="39" t="n">
        <v>1.000090209069899</v>
      </c>
    </row>
    <row r="21">
      <c r="A21">
        <f>+A20+1</f>
        <v/>
      </c>
      <c r="B21" s="38" t="n">
        <v>1</v>
      </c>
      <c r="C21" s="38" t="n">
        <v>1</v>
      </c>
      <c r="D21" s="38" t="n">
        <v>1</v>
      </c>
      <c r="E21" s="38" t="n">
        <v>1</v>
      </c>
      <c r="F21" s="38" t="n">
        <v>1</v>
      </c>
      <c r="G21" s="38" t="n">
        <v>1</v>
      </c>
      <c r="H21" s="38" t="n">
        <v>1</v>
      </c>
      <c r="I21" s="38" t="n">
        <v>1</v>
      </c>
      <c r="J21" s="38" t="n">
        <v>1</v>
      </c>
      <c r="M21">
        <f>+M20+1</f>
        <v/>
      </c>
      <c r="N21" s="39" t="n">
        <v>1</v>
      </c>
      <c r="O21" s="39" t="n">
        <v>1</v>
      </c>
      <c r="P21" s="39" t="n">
        <v>1</v>
      </c>
      <c r="Q21" s="39" t="n">
        <v>1</v>
      </c>
      <c r="R21" s="39" t="n">
        <v>1</v>
      </c>
      <c r="S21" s="39" t="n">
        <v>1</v>
      </c>
      <c r="T21" s="39" t="n">
        <v>1</v>
      </c>
      <c r="U21" s="39" t="n">
        <v>1</v>
      </c>
      <c r="V21" s="39" t="n">
        <v>1</v>
      </c>
    </row>
    <row r="22">
      <c r="A22">
        <f>+A21+1</f>
        <v/>
      </c>
      <c r="B22" s="38" t="n">
        <v>1</v>
      </c>
      <c r="C22" s="38" t="n">
        <v>1</v>
      </c>
      <c r="D22" s="38" t="n">
        <v>1</v>
      </c>
      <c r="E22" s="38" t="n">
        <v>1</v>
      </c>
      <c r="F22" s="38" t="n">
        <v>1</v>
      </c>
      <c r="G22" s="38" t="n">
        <v>1</v>
      </c>
      <c r="H22" s="38" t="n">
        <v>1</v>
      </c>
      <c r="I22" s="38" t="n">
        <v>1</v>
      </c>
      <c r="J22" s="38" t="n">
        <v>1</v>
      </c>
      <c r="M22">
        <f>+M21+1</f>
        <v/>
      </c>
      <c r="N22" s="39" t="n">
        <v>1</v>
      </c>
      <c r="O22" s="39" t="n">
        <v>1</v>
      </c>
      <c r="P22" s="39" t="n">
        <v>1</v>
      </c>
      <c r="Q22" s="39" t="n">
        <v>1</v>
      </c>
      <c r="R22" s="39" t="n">
        <v>1</v>
      </c>
      <c r="S22" s="39" t="n">
        <v>1</v>
      </c>
      <c r="T22" s="39" t="n">
        <v>1</v>
      </c>
      <c r="U22" s="39" t="n">
        <v>1</v>
      </c>
      <c r="V22" s="39" t="n">
        <v>1</v>
      </c>
    </row>
    <row r="23">
      <c r="A23">
        <f>+A22+1</f>
        <v/>
      </c>
      <c r="B23" s="38" t="n">
        <v>1</v>
      </c>
      <c r="C23" s="38" t="n">
        <v>1</v>
      </c>
      <c r="D23" s="38" t="n">
        <v>1</v>
      </c>
      <c r="E23" s="38" t="n">
        <v>1</v>
      </c>
      <c r="F23" s="38" t="n">
        <v>1</v>
      </c>
      <c r="G23" s="38" t="n">
        <v>1</v>
      </c>
      <c r="H23" s="38" t="n">
        <v>1</v>
      </c>
      <c r="I23" s="38" t="n">
        <v>1</v>
      </c>
      <c r="J23" s="38" t="n">
        <v>1</v>
      </c>
      <c r="M23">
        <f>+M22+1</f>
        <v/>
      </c>
      <c r="N23" s="39" t="n">
        <v>1</v>
      </c>
      <c r="O23" s="39" t="n">
        <v>1</v>
      </c>
      <c r="P23" s="39" t="n">
        <v>1</v>
      </c>
      <c r="Q23" s="39" t="n">
        <v>1</v>
      </c>
      <c r="R23" s="39" t="n">
        <v>1</v>
      </c>
      <c r="S23" s="39" t="n">
        <v>1</v>
      </c>
      <c r="T23" s="39" t="n">
        <v>1</v>
      </c>
      <c r="U23" s="39" t="n">
        <v>1</v>
      </c>
      <c r="V23" s="39" t="n">
        <v>1</v>
      </c>
    </row>
    <row r="24">
      <c r="A24">
        <f>+A23+1</f>
        <v/>
      </c>
      <c r="B24" s="38" t="n">
        <v>1</v>
      </c>
      <c r="C24" s="38" t="n">
        <v>1</v>
      </c>
      <c r="D24" s="38" t="n">
        <v>1</v>
      </c>
      <c r="E24" s="38" t="n">
        <v>1</v>
      </c>
      <c r="F24" s="38" t="n">
        <v>1</v>
      </c>
      <c r="G24" s="38" t="n">
        <v>1</v>
      </c>
      <c r="H24" s="38" t="n">
        <v>1</v>
      </c>
      <c r="I24" s="38" t="n">
        <v>1</v>
      </c>
      <c r="J24" s="38" t="n">
        <v>1</v>
      </c>
      <c r="M24">
        <f>+M23+1</f>
        <v/>
      </c>
      <c r="N24" s="39" t="n">
        <v>1</v>
      </c>
      <c r="O24" s="39" t="n">
        <v>1</v>
      </c>
      <c r="P24" s="39" t="n">
        <v>1</v>
      </c>
      <c r="Q24" s="39" t="n">
        <v>1</v>
      </c>
      <c r="R24" s="39" t="n">
        <v>1</v>
      </c>
      <c r="S24" s="39" t="n">
        <v>1</v>
      </c>
      <c r="T24" s="39" t="n">
        <v>1</v>
      </c>
      <c r="U24" s="39" t="n">
        <v>1</v>
      </c>
      <c r="V24" s="39" t="n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baseColWidth="8" defaultRowHeight="14.5"/>
  <cols>
    <col width="10.7265625" bestFit="1" customWidth="1" min="1" max="1"/>
    <col width="13.26953125" bestFit="1" customWidth="1" min="2" max="2"/>
    <col width="12.1796875" bestFit="1" customWidth="1" min="3" max="3"/>
    <col width="14.26953125" bestFit="1" customWidth="1" min="4" max="5"/>
    <col width="15" bestFit="1" customWidth="1" min="6" max="6"/>
    <col width="14.26953125" bestFit="1" customWidth="1" min="7" max="7"/>
    <col width="13.54296875" bestFit="1" customWidth="1" min="8" max="8"/>
    <col width="14.453125" bestFit="1" customWidth="1" min="9" max="9"/>
    <col width="16.54296875" bestFit="1" customWidth="1" min="10" max="10"/>
    <col width="12.26953125" bestFit="1" customWidth="1" min="11" max="12"/>
    <col width="12.1796875" bestFit="1" customWidth="1" min="13" max="13"/>
    <col width="10.54296875" bestFit="1" customWidth="1" min="14" max="14"/>
    <col width="13.54296875" bestFit="1" customWidth="1" min="15" max="15"/>
    <col width="27.26953125" bestFit="1" customWidth="1" min="16" max="16"/>
    <col width="7.26953125" customWidth="1" min="17" max="17"/>
    <col width="10.1796875" customWidth="1" min="18" max="18"/>
    <col width="11.54296875" bestFit="1" customWidth="1" min="19" max="40"/>
    <col width="10.54296875" bestFit="1" customWidth="1" min="41" max="42"/>
    <col width="11.54296875" bestFit="1" customWidth="1" min="43" max="44"/>
    <col width="10.2695312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45382</v>
      </c>
      <c r="J4" s="41" t="inlineStr">
        <is>
          <t>LOSS RATIO</t>
        </is>
      </c>
      <c r="K4" s="42" t="n"/>
      <c r="L4" s="42" t="n"/>
      <c r="M4" s="43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14968.55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27665.89083333333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39" t="n">
        <v>409.12</v>
      </c>
      <c r="T8" s="39" t="n">
        <v>8160.99</v>
      </c>
      <c r="U8" s="39" t="n">
        <v>10129.93</v>
      </c>
      <c r="V8" s="39" t="n">
        <v>13838.97</v>
      </c>
      <c r="W8" s="39" t="n">
        <v>14375.07</v>
      </c>
      <c r="X8" s="39" t="n">
        <v>14375.07</v>
      </c>
      <c r="Y8" s="39" t="n">
        <v>14480.53</v>
      </c>
      <c r="Z8" s="39" t="n">
        <v>14631.33</v>
      </c>
      <c r="AA8" s="39" t="n">
        <v>14631.33</v>
      </c>
      <c r="AB8" s="39" t="n">
        <v>14631.33</v>
      </c>
      <c r="AC8" s="39" t="n">
        <v>14631.33</v>
      </c>
      <c r="AD8" s="39" t="n">
        <v>14631.33</v>
      </c>
      <c r="AE8" s="39" t="n">
        <v>14633.02</v>
      </c>
      <c r="AF8" s="39" t="n">
        <v>14651.35</v>
      </c>
      <c r="AG8" s="39" t="n">
        <v>14651.35</v>
      </c>
      <c r="AH8" s="39" t="n">
        <v>14880.67</v>
      </c>
      <c r="AI8" s="39" t="n">
        <v>14939.87</v>
      </c>
      <c r="AJ8" s="39" t="n">
        <v>14939.87</v>
      </c>
      <c r="AK8" s="39" t="n">
        <v>14949.43</v>
      </c>
      <c r="AL8" s="39" t="n">
        <v>14968.55</v>
      </c>
      <c r="AM8" s="39" t="n">
        <v>14968.55</v>
      </c>
      <c r="AN8" s="39" t="n">
        <v>14968.55</v>
      </c>
      <c r="AO8" s="39" t="n">
        <v>14968.55</v>
      </c>
      <c r="AP8" s="39" t="n">
        <v>14968.55</v>
      </c>
      <c r="AQ8" s="14" t="n"/>
      <c r="AR8" s="14" t="n"/>
    </row>
    <row r="9">
      <c r="A9" s="12">
        <f>DATE(YEAR(A10),MONTH(A10)-1,1)</f>
        <v/>
      </c>
      <c r="B9" s="14" t="n">
        <v>20396.5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27560.12916666667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39" t="n">
        <v>1933.85</v>
      </c>
      <c r="T9" s="39" t="n">
        <v>10032.23</v>
      </c>
      <c r="U9" s="39" t="n">
        <v>11645.4</v>
      </c>
      <c r="V9" s="39" t="n">
        <v>12453.08</v>
      </c>
      <c r="W9" s="39" t="n">
        <v>18677.08</v>
      </c>
      <c r="X9" s="39" t="n">
        <v>20259.36</v>
      </c>
      <c r="Y9" s="39" t="n">
        <v>20259.36</v>
      </c>
      <c r="Z9" s="39" t="n">
        <v>20259.36</v>
      </c>
      <c r="AA9" s="39" t="n">
        <v>20334.61</v>
      </c>
      <c r="AB9" s="39" t="n">
        <v>20334.61</v>
      </c>
      <c r="AC9" s="39" t="n">
        <v>20336.28</v>
      </c>
      <c r="AD9" s="39" t="n">
        <v>20336.28</v>
      </c>
      <c r="AE9" s="39" t="n">
        <v>20377.49</v>
      </c>
      <c r="AF9" s="39" t="n">
        <v>20377.49</v>
      </c>
      <c r="AG9" s="39" t="n">
        <v>20396.5</v>
      </c>
      <c r="AH9" s="39" t="n">
        <v>20396.5</v>
      </c>
      <c r="AI9" s="39" t="n">
        <v>20396.5</v>
      </c>
      <c r="AJ9" s="39" t="n">
        <v>20396.5</v>
      </c>
      <c r="AK9" s="39" t="n">
        <v>20396.5</v>
      </c>
      <c r="AL9" s="39" t="n">
        <v>20396.5</v>
      </c>
      <c r="AM9" s="39" t="n">
        <v>20396.5</v>
      </c>
      <c r="AN9" s="39" t="n">
        <v>20396.5</v>
      </c>
      <c r="AO9" s="39" t="n">
        <v>20396.5</v>
      </c>
      <c r="AP9" s="39" t="n">
        <v/>
      </c>
      <c r="AQ9" s="14" t="n"/>
      <c r="AR9" s="14" t="n"/>
    </row>
    <row r="10">
      <c r="A10" s="12">
        <f>DATE(YEAR(A11),MONTH(A11)-1,1)</f>
        <v/>
      </c>
      <c r="B10" s="14" t="n">
        <v>35507.5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26352.0725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39" t="n">
        <v>2606.43</v>
      </c>
      <c r="T10" s="39" t="n">
        <v>8569.34</v>
      </c>
      <c r="U10" s="39" t="n">
        <v>34200.59</v>
      </c>
      <c r="V10" s="39" t="n">
        <v>34487.89999999999</v>
      </c>
      <c r="W10" s="39" t="n">
        <v>35023.7</v>
      </c>
      <c r="X10" s="39" t="n">
        <v>35054.21999999999</v>
      </c>
      <c r="Y10" s="39" t="n">
        <v>35054.21999999999</v>
      </c>
      <c r="Z10" s="39" t="n">
        <v>35305.77</v>
      </c>
      <c r="AA10" s="39" t="n">
        <v>35338.35</v>
      </c>
      <c r="AB10" s="39" t="n">
        <v>35338.35</v>
      </c>
      <c r="AC10" s="39" t="n">
        <v>35338.35</v>
      </c>
      <c r="AD10" s="39" t="n">
        <v>35352.26</v>
      </c>
      <c r="AE10" s="39" t="n">
        <v>35507.5</v>
      </c>
      <c r="AF10" s="39" t="n">
        <v>35507.5</v>
      </c>
      <c r="AG10" s="39" t="n">
        <v>35507.5</v>
      </c>
      <c r="AH10" s="39" t="n">
        <v>35507.5</v>
      </c>
      <c r="AI10" s="39" t="n">
        <v>35507.5</v>
      </c>
      <c r="AJ10" s="39" t="n">
        <v>35507.5</v>
      </c>
      <c r="AK10" s="39" t="n">
        <v>35507.5</v>
      </c>
      <c r="AL10" s="39" t="n">
        <v>35507.5</v>
      </c>
      <c r="AM10" s="39" t="n">
        <v>35507.5</v>
      </c>
      <c r="AN10" s="39" t="n">
        <v>35507.5</v>
      </c>
      <c r="AO10" s="39" t="n">
        <v/>
      </c>
      <c r="AP10" s="39" t="n">
        <v/>
      </c>
      <c r="AQ10" s="14" t="n"/>
      <c r="AR10" s="14" t="n"/>
    </row>
    <row r="11">
      <c r="A11" s="12">
        <f>DATE(YEAR(A12),MONTH(A12)-1,1)</f>
        <v/>
      </c>
      <c r="B11" s="14" t="n">
        <v>18048.25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26046.03166666667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39" t="n">
        <v>603.88</v>
      </c>
      <c r="T11" s="39" t="n">
        <v>6806</v>
      </c>
      <c r="U11" s="39" t="n">
        <v>8028.440000000001</v>
      </c>
      <c r="V11" s="39" t="n">
        <v>14122.96</v>
      </c>
      <c r="W11" s="39" t="n">
        <v>15156.98</v>
      </c>
      <c r="X11" s="39" t="n">
        <v>15156.98</v>
      </c>
      <c r="Y11" s="39" t="n">
        <v>18002.26</v>
      </c>
      <c r="Z11" s="39" t="n">
        <v>18002.26</v>
      </c>
      <c r="AA11" s="39" t="n">
        <v>18002.26</v>
      </c>
      <c r="AB11" s="39" t="n">
        <v>18002.26</v>
      </c>
      <c r="AC11" s="39" t="n">
        <v>18002.26</v>
      </c>
      <c r="AD11" s="39" t="n">
        <v>18002.26</v>
      </c>
      <c r="AE11" s="39" t="n">
        <v>18002.26</v>
      </c>
      <c r="AF11" s="39" t="n">
        <v>18043.14</v>
      </c>
      <c r="AG11" s="39" t="n">
        <v>18048.25</v>
      </c>
      <c r="AH11" s="39" t="n">
        <v>18048.25</v>
      </c>
      <c r="AI11" s="39" t="n">
        <v>18048.25</v>
      </c>
      <c r="AJ11" s="39" t="n">
        <v>18048.25</v>
      </c>
      <c r="AK11" s="39" t="n">
        <v>18048.25</v>
      </c>
      <c r="AL11" s="39" t="n">
        <v>18048.25</v>
      </c>
      <c r="AM11" s="39" t="n">
        <v>18048.25</v>
      </c>
      <c r="AN11" s="39" t="n">
        <v/>
      </c>
      <c r="AO11" s="39" t="n">
        <v/>
      </c>
      <c r="AP11" s="39" t="n">
        <v/>
      </c>
      <c r="AQ11" s="14" t="n"/>
      <c r="AR11" s="14" t="n"/>
    </row>
    <row r="12">
      <c r="A12" s="12">
        <f>DATE(YEAR(A13),MONTH(A13)-1,1)</f>
        <v/>
      </c>
      <c r="B12" s="14" t="n">
        <v>17074.36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25674.77333333333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39" t="n">
        <v>917.0599999999999</v>
      </c>
      <c r="T12" s="39" t="n">
        <v>8270.08</v>
      </c>
      <c r="U12" s="39" t="n">
        <v>10004.68</v>
      </c>
      <c r="V12" s="39" t="n">
        <v>10445.5</v>
      </c>
      <c r="W12" s="39" t="n">
        <v>10870.3</v>
      </c>
      <c r="X12" s="39" t="n">
        <v>12522.9</v>
      </c>
      <c r="Y12" s="39" t="n">
        <v>12522.9</v>
      </c>
      <c r="Z12" s="39" t="n">
        <v>16245.74</v>
      </c>
      <c r="AA12" s="39" t="n">
        <v>17027.23</v>
      </c>
      <c r="AB12" s="39" t="n">
        <v>17054.6</v>
      </c>
      <c r="AC12" s="39" t="n">
        <v>17059.75</v>
      </c>
      <c r="AD12" s="39" t="n">
        <v>17074.36</v>
      </c>
      <c r="AE12" s="39" t="n">
        <v>17074.36</v>
      </c>
      <c r="AF12" s="39" t="n">
        <v>17074.36</v>
      </c>
      <c r="AG12" s="39" t="n">
        <v>17074.36</v>
      </c>
      <c r="AH12" s="39" t="n">
        <v>17074.36</v>
      </c>
      <c r="AI12" s="39" t="n">
        <v>17074.36</v>
      </c>
      <c r="AJ12" s="39" t="n">
        <v>17074.36</v>
      </c>
      <c r="AK12" s="39" t="n">
        <v>17074.36</v>
      </c>
      <c r="AL12" s="39" t="n">
        <v>17074.36</v>
      </c>
      <c r="AM12" s="39" t="n">
        <v/>
      </c>
      <c r="AN12" s="39" t="n">
        <v/>
      </c>
      <c r="AO12" s="39" t="n">
        <v/>
      </c>
      <c r="AP12" s="39" t="n">
        <v/>
      </c>
      <c r="AQ12" s="14" t="n"/>
      <c r="AR12" s="14" t="n"/>
    </row>
    <row r="13">
      <c r="A13" s="12">
        <f>DATE(YEAR(A14),MONTH(A14)-1,1)</f>
        <v/>
      </c>
      <c r="B13" s="14" t="n">
        <v>19233.97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25311.99833333333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39" t="n">
        <v>1950.26</v>
      </c>
      <c r="T13" s="39" t="n">
        <v>9596.17</v>
      </c>
      <c r="U13" s="39" t="n">
        <v>11390.04</v>
      </c>
      <c r="V13" s="39" t="n">
        <v>13148.26</v>
      </c>
      <c r="W13" s="39" t="n">
        <v>13938.48</v>
      </c>
      <c r="X13" s="39" t="n">
        <v>13938.48</v>
      </c>
      <c r="Y13" s="39" t="n">
        <v>19143.68</v>
      </c>
      <c r="Z13" s="39" t="n">
        <v>19170.36</v>
      </c>
      <c r="AA13" s="39" t="n">
        <v>19170.36</v>
      </c>
      <c r="AB13" s="39" t="n">
        <v>19170.36</v>
      </c>
      <c r="AC13" s="39" t="n">
        <v>19205.72</v>
      </c>
      <c r="AD13" s="39" t="n">
        <v>19233.97</v>
      </c>
      <c r="AE13" s="39" t="n">
        <v>19233.97</v>
      </c>
      <c r="AF13" s="39" t="n">
        <v>19233.97</v>
      </c>
      <c r="AG13" s="39" t="n">
        <v>19233.97</v>
      </c>
      <c r="AH13" s="39" t="n">
        <v>19233.97</v>
      </c>
      <c r="AI13" s="39" t="n">
        <v>19233.97</v>
      </c>
      <c r="AJ13" s="39" t="n">
        <v>19233.97</v>
      </c>
      <c r="AK13" s="39" t="n">
        <v>19233.97</v>
      </c>
      <c r="AL13" s="39" t="n">
        <v/>
      </c>
      <c r="AM13" s="39" t="n">
        <v/>
      </c>
      <c r="AN13" s="39" t="n">
        <v/>
      </c>
      <c r="AO13" s="39" t="n">
        <v/>
      </c>
      <c r="AP13" s="39" t="n">
        <v/>
      </c>
      <c r="AQ13" s="14" t="n"/>
      <c r="AR13" s="14" t="n"/>
    </row>
    <row r="14">
      <c r="A14" s="12">
        <f>DATE(YEAR(A15),MONTH(A15)-1,1)</f>
        <v/>
      </c>
      <c r="B14" s="14" t="n">
        <v>36817.21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24880.44916666667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39" t="n">
        <v>1448.38</v>
      </c>
      <c r="T14" s="39" t="n">
        <v>10413.21</v>
      </c>
      <c r="U14" s="39" t="n">
        <v>16087.52</v>
      </c>
      <c r="V14" s="39" t="n">
        <v>20215.63</v>
      </c>
      <c r="W14" s="39" t="n">
        <v>23682.08</v>
      </c>
      <c r="X14" s="39" t="n">
        <v>23807.78</v>
      </c>
      <c r="Y14" s="39" t="n">
        <v>30787.71</v>
      </c>
      <c r="Z14" s="39" t="n">
        <v>30787.71</v>
      </c>
      <c r="AA14" s="39" t="n">
        <v>36817.21</v>
      </c>
      <c r="AB14" s="39" t="n">
        <v>36817.21</v>
      </c>
      <c r="AC14" s="39" t="n">
        <v>36817.21</v>
      </c>
      <c r="AD14" s="39" t="n">
        <v>36817.21</v>
      </c>
      <c r="AE14" s="39" t="n">
        <v>36817.21</v>
      </c>
      <c r="AF14" s="39" t="n">
        <v>36817.21</v>
      </c>
      <c r="AG14" s="39" t="n">
        <v>36817.21</v>
      </c>
      <c r="AH14" s="39" t="n">
        <v>36817.21</v>
      </c>
      <c r="AI14" s="39" t="n">
        <v>36817.21</v>
      </c>
      <c r="AJ14" s="39" t="n">
        <v>36817.21</v>
      </c>
      <c r="AK14" s="39" t="n">
        <v/>
      </c>
      <c r="AL14" s="39" t="n">
        <v/>
      </c>
      <c r="AM14" s="39" t="n">
        <v/>
      </c>
      <c r="AN14" s="39" t="n">
        <v/>
      </c>
      <c r="AO14" s="39" t="n">
        <v/>
      </c>
      <c r="AP14" s="39" t="n">
        <v/>
      </c>
      <c r="AQ14" s="14" t="n"/>
      <c r="AR14" s="14" t="n"/>
    </row>
    <row r="15">
      <c r="A15" s="12">
        <f>DATE(YEAR(A16),MONTH(A16)-1,1)</f>
        <v/>
      </c>
      <c r="B15" s="14" t="n">
        <v>32996.93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24611.71916666667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39" t="n">
        <v>2023.52</v>
      </c>
      <c r="T15" s="39" t="n">
        <v>10950.08</v>
      </c>
      <c r="U15" s="39" t="n">
        <v>15360.99</v>
      </c>
      <c r="V15" s="39" t="n">
        <v>15915.25</v>
      </c>
      <c r="W15" s="39" t="n">
        <v>22324.43</v>
      </c>
      <c r="X15" s="39" t="n">
        <v>27196.23</v>
      </c>
      <c r="Y15" s="39" t="n">
        <v>28209.64</v>
      </c>
      <c r="Z15" s="39" t="n">
        <v>31340.65</v>
      </c>
      <c r="AA15" s="39" t="n">
        <v>31397.36</v>
      </c>
      <c r="AB15" s="39" t="n">
        <v>32953.36</v>
      </c>
      <c r="AC15" s="39" t="n">
        <v>32996.93</v>
      </c>
      <c r="AD15" s="39" t="n">
        <v>32996.93</v>
      </c>
      <c r="AE15" s="39" t="n">
        <v>32996.93</v>
      </c>
      <c r="AF15" s="39" t="n">
        <v>32996.93</v>
      </c>
      <c r="AG15" s="39" t="n">
        <v>32996.93</v>
      </c>
      <c r="AH15" s="39" t="n">
        <v>32996.93</v>
      </c>
      <c r="AI15" s="39" t="n">
        <v>32996.93</v>
      </c>
      <c r="AJ15" s="39" t="n">
        <v/>
      </c>
      <c r="AK15" s="39" t="n">
        <v/>
      </c>
      <c r="AL15" s="39" t="n">
        <v/>
      </c>
      <c r="AM15" s="39" t="n">
        <v/>
      </c>
      <c r="AN15" s="39" t="n">
        <v/>
      </c>
      <c r="AO15" s="39" t="n">
        <v/>
      </c>
      <c r="AP15" s="39" t="n">
        <v/>
      </c>
      <c r="AQ15" s="14" t="n"/>
      <c r="AR15" s="14" t="n"/>
    </row>
    <row r="16">
      <c r="A16" s="12">
        <f>DATE(YEAR(A17),MONTH(A17)-1,1)</f>
        <v/>
      </c>
      <c r="B16" s="14" t="n">
        <v>14402.84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24633.53083333333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39" t="n">
        <v>57.27999999999999</v>
      </c>
      <c r="T16" s="39" t="n">
        <v>10111.51</v>
      </c>
      <c r="U16" s="39" t="n">
        <v>11422.01</v>
      </c>
      <c r="V16" s="39" t="n">
        <v>11964.51</v>
      </c>
      <c r="W16" s="39" t="n">
        <v>12769.01</v>
      </c>
      <c r="X16" s="39" t="n">
        <v>12790.2</v>
      </c>
      <c r="Y16" s="39" t="n">
        <v>14346.2</v>
      </c>
      <c r="Z16" s="39" t="n">
        <v>14372.94</v>
      </c>
      <c r="AA16" s="39" t="n">
        <v>14402.84</v>
      </c>
      <c r="AB16" s="39" t="n">
        <v>14402.84</v>
      </c>
      <c r="AC16" s="39" t="n">
        <v>14402.84</v>
      </c>
      <c r="AD16" s="39" t="n">
        <v>14402.84</v>
      </c>
      <c r="AE16" s="39" t="n">
        <v>14402.84</v>
      </c>
      <c r="AF16" s="39" t="n">
        <v>14402.84</v>
      </c>
      <c r="AG16" s="39" t="n">
        <v>14402.84</v>
      </c>
      <c r="AH16" s="39" t="n">
        <v>14402.84</v>
      </c>
      <c r="AI16" s="39" t="n">
        <v/>
      </c>
      <c r="AJ16" s="39" t="n">
        <v/>
      </c>
      <c r="AK16" s="39" t="n">
        <v/>
      </c>
      <c r="AL16" s="39" t="n">
        <v/>
      </c>
      <c r="AM16" s="39" t="n">
        <v/>
      </c>
      <c r="AN16" s="39" t="n">
        <v/>
      </c>
      <c r="AO16" s="39" t="n">
        <v/>
      </c>
      <c r="AP16" s="39" t="n">
        <v/>
      </c>
      <c r="AQ16" s="14" t="n"/>
      <c r="AR16" s="14" t="n"/>
    </row>
    <row r="17">
      <c r="A17" s="12">
        <f>DATE(YEAR(A18),MONTH(A18)-1,1)</f>
        <v/>
      </c>
      <c r="B17" s="14" t="n">
        <v>12163.1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23784.6325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39" t="n">
        <v>895.24</v>
      </c>
      <c r="T17" s="39" t="n">
        <v>9618.709999999999</v>
      </c>
      <c r="U17" s="39" t="n">
        <v>11562.98</v>
      </c>
      <c r="V17" s="39" t="n">
        <v>11929.96</v>
      </c>
      <c r="W17" s="39" t="n">
        <v>12127.35</v>
      </c>
      <c r="X17" s="39" t="n">
        <v>12127.35</v>
      </c>
      <c r="Y17" s="39" t="n">
        <v>12163.1</v>
      </c>
      <c r="Z17" s="39" t="n">
        <v>12163.1</v>
      </c>
      <c r="AA17" s="39" t="n">
        <v>12163.1</v>
      </c>
      <c r="AB17" s="39" t="n">
        <v>12163.1</v>
      </c>
      <c r="AC17" s="39" t="n">
        <v>12163.1</v>
      </c>
      <c r="AD17" s="39" t="n">
        <v>12163.1</v>
      </c>
      <c r="AE17" s="39" t="n">
        <v>12163.1</v>
      </c>
      <c r="AF17" s="39" t="n">
        <v>12163.1</v>
      </c>
      <c r="AG17" s="39" t="n">
        <v>12163.1</v>
      </c>
      <c r="AH17" s="39" t="n">
        <v/>
      </c>
      <c r="AI17" s="39" t="n">
        <v/>
      </c>
      <c r="AJ17" s="39" t="n">
        <v/>
      </c>
      <c r="AK17" s="39" t="n">
        <v/>
      </c>
      <c r="AL17" s="39" t="n">
        <v/>
      </c>
      <c r="AM17" s="39" t="n">
        <v/>
      </c>
      <c r="AN17" s="39" t="n">
        <v/>
      </c>
      <c r="AO17" s="39" t="n">
        <v/>
      </c>
      <c r="AP17" s="39" t="n">
        <v/>
      </c>
      <c r="AQ17" s="14" t="n"/>
      <c r="AR17" s="14" t="n"/>
    </row>
    <row r="18">
      <c r="A18" s="12">
        <f>DATE(YEAR(A19),MONTH(A19)-1,1)</f>
        <v/>
      </c>
      <c r="B18" s="14" t="n">
        <v>9539.129999999999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22692.45583333334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39" t="n">
        <v>541.86</v>
      </c>
      <c r="T18" s="39" t="n">
        <v>5744.24</v>
      </c>
      <c r="U18" s="39" t="n">
        <v>8899.209999999999</v>
      </c>
      <c r="V18" s="39" t="n">
        <v>9134.709999999999</v>
      </c>
      <c r="W18" s="39" t="n">
        <v>9134.709999999999</v>
      </c>
      <c r="X18" s="39" t="n">
        <v>9171.609999999999</v>
      </c>
      <c r="Y18" s="39" t="n">
        <v>9409.659999999998</v>
      </c>
      <c r="Z18" s="39" t="n">
        <v>9409.659999999998</v>
      </c>
      <c r="AA18" s="39" t="n">
        <v>9409.659999999998</v>
      </c>
      <c r="AB18" s="39" t="n">
        <v>9482.009999999998</v>
      </c>
      <c r="AC18" s="39" t="n">
        <v>9482.009999999998</v>
      </c>
      <c r="AD18" s="39" t="n">
        <v>9482.009999999998</v>
      </c>
      <c r="AE18" s="39" t="n">
        <v>9539.129999999999</v>
      </c>
      <c r="AF18" s="39" t="n">
        <v>9539.129999999999</v>
      </c>
      <c r="AG18" s="39" t="n">
        <v/>
      </c>
      <c r="AH18" s="39" t="n">
        <v/>
      </c>
      <c r="AI18" s="39" t="n">
        <v/>
      </c>
      <c r="AJ18" s="39" t="n">
        <v/>
      </c>
      <c r="AK18" s="39" t="n">
        <v/>
      </c>
      <c r="AL18" s="39" t="n">
        <v/>
      </c>
      <c r="AM18" s="39" t="n">
        <v/>
      </c>
      <c r="AN18" s="39" t="n">
        <v/>
      </c>
      <c r="AO18" s="39" t="n">
        <v/>
      </c>
      <c r="AP18" s="39" t="n">
        <v/>
      </c>
      <c r="AQ18" s="14" t="n"/>
      <c r="AR18" s="14" t="n"/>
    </row>
    <row r="19">
      <c r="A19" s="12">
        <f>DATE(YEAR(A20),MONTH(A20)-1,1)</f>
        <v/>
      </c>
      <c r="B19" s="14" t="n">
        <v>13444.95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21360.85083333333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39" t="n">
        <v>535.26</v>
      </c>
      <c r="T19" s="39" t="n">
        <v>3819.91</v>
      </c>
      <c r="U19" s="39" t="n">
        <v>4804.71</v>
      </c>
      <c r="V19" s="39" t="n">
        <v>4886.8</v>
      </c>
      <c r="W19" s="39" t="n">
        <v>5003.570000000001</v>
      </c>
      <c r="X19" s="39" t="n">
        <v>9724.950000000001</v>
      </c>
      <c r="Y19" s="39" t="n">
        <v>9724.950000000001</v>
      </c>
      <c r="Z19" s="39" t="n">
        <v>9724.950000000001</v>
      </c>
      <c r="AA19" s="39" t="n">
        <v>9724.950000000001</v>
      </c>
      <c r="AB19" s="39" t="n">
        <v>9724.950000000001</v>
      </c>
      <c r="AC19" s="39" t="n">
        <v>13444.95</v>
      </c>
      <c r="AD19" s="39" t="n">
        <v>13444.95</v>
      </c>
      <c r="AE19" s="39" t="n">
        <v>13444.95</v>
      </c>
      <c r="AF19" s="39" t="n">
        <v/>
      </c>
      <c r="AG19" s="39" t="n">
        <v/>
      </c>
      <c r="AH19" s="39" t="n">
        <v/>
      </c>
      <c r="AI19" s="39" t="n">
        <v/>
      </c>
      <c r="AJ19" s="39" t="n">
        <v/>
      </c>
      <c r="AK19" s="39" t="n">
        <v/>
      </c>
      <c r="AL19" s="39" t="n">
        <v/>
      </c>
      <c r="AM19" s="39" t="n">
        <v/>
      </c>
      <c r="AN19" s="39" t="n">
        <v/>
      </c>
      <c r="AO19" s="39" t="n">
        <v/>
      </c>
      <c r="AP19" s="39" t="n">
        <v/>
      </c>
      <c r="AQ19" s="14" t="n"/>
      <c r="AR19" s="14" t="n"/>
    </row>
    <row r="20">
      <c r="A20" s="12">
        <f>DATE(YEAR(A21),MONTH(A21)-1,1)</f>
        <v/>
      </c>
      <c r="B20" s="14" t="n">
        <v>19461.56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21157.32416666667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39" t="n">
        <v>203.92</v>
      </c>
      <c r="T20" s="39" t="n">
        <v>5316.15</v>
      </c>
      <c r="U20" s="39" t="n">
        <v>6130.349999999999</v>
      </c>
      <c r="V20" s="39" t="n">
        <v>7918.77</v>
      </c>
      <c r="W20" s="39" t="n">
        <v>19234.02</v>
      </c>
      <c r="X20" s="39" t="n">
        <v>19362.14</v>
      </c>
      <c r="Y20" s="39" t="n">
        <v>19362.14</v>
      </c>
      <c r="Z20" s="39" t="n">
        <v>19362.14</v>
      </c>
      <c r="AA20" s="39" t="n">
        <v>19362.14</v>
      </c>
      <c r="AB20" s="39" t="n">
        <v>19461.56</v>
      </c>
      <c r="AC20" s="39" t="n">
        <v>19461.56</v>
      </c>
      <c r="AD20" s="39" t="n">
        <v>19461.56</v>
      </c>
      <c r="AE20" s="39" t="n">
        <v/>
      </c>
      <c r="AF20" s="39" t="n">
        <v/>
      </c>
      <c r="AG20" s="39" t="n">
        <v/>
      </c>
      <c r="AH20" s="39" t="n">
        <v/>
      </c>
      <c r="AI20" s="39" t="n">
        <v/>
      </c>
      <c r="AJ20" s="39" t="n">
        <v/>
      </c>
      <c r="AK20" s="39" t="n">
        <v/>
      </c>
      <c r="AL20" s="39" t="n">
        <v/>
      </c>
      <c r="AM20" s="39" t="n">
        <v/>
      </c>
      <c r="AN20" s="39" t="n">
        <v/>
      </c>
      <c r="AO20" s="39" t="n">
        <v/>
      </c>
      <c r="AP20" s="39" t="n">
        <v/>
      </c>
      <c r="AQ20" s="14" t="n"/>
      <c r="AR20" s="14" t="n"/>
    </row>
    <row r="21">
      <c r="A21" s="12">
        <f>DATE(YEAR(A22),MONTH(A22)-1,1)</f>
        <v/>
      </c>
      <c r="B21" s="14" t="n">
        <v>28528.8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20162.48666666667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39" t="n">
        <v>430.81</v>
      </c>
      <c r="T21" s="39" t="n">
        <v>3843.98</v>
      </c>
      <c r="U21" s="39" t="n">
        <v>26075.59</v>
      </c>
      <c r="V21" s="39" t="n">
        <v>26279.72</v>
      </c>
      <c r="W21" s="39" t="n">
        <v>26387.38</v>
      </c>
      <c r="X21" s="39" t="n">
        <v>26728.8</v>
      </c>
      <c r="Y21" s="39" t="n">
        <v>26728.8</v>
      </c>
      <c r="Z21" s="39" t="n">
        <v>26728.8</v>
      </c>
      <c r="AA21" s="39" t="n">
        <v>27028.8</v>
      </c>
      <c r="AB21" s="39" t="n">
        <v>27028.8</v>
      </c>
      <c r="AC21" s="39" t="n">
        <v>28528.8</v>
      </c>
      <c r="AD21" s="39" t="n">
        <v/>
      </c>
      <c r="AE21" s="39" t="n">
        <v/>
      </c>
      <c r="AF21" s="39" t="n">
        <v/>
      </c>
      <c r="AG21" s="39" t="n">
        <v/>
      </c>
      <c r="AH21" s="39" t="n">
        <v/>
      </c>
      <c r="AI21" s="39" t="n">
        <v/>
      </c>
      <c r="AJ21" s="39" t="n">
        <v/>
      </c>
      <c r="AK21" s="39" t="n">
        <v/>
      </c>
      <c r="AL21" s="39" t="n">
        <v/>
      </c>
      <c r="AM21" s="39" t="n">
        <v/>
      </c>
      <c r="AN21" s="39" t="n">
        <v/>
      </c>
      <c r="AO21" s="39" t="n">
        <v/>
      </c>
      <c r="AP21" s="39" t="n">
        <v/>
      </c>
      <c r="AQ21" s="14" t="n"/>
      <c r="AR21" s="14" t="n"/>
    </row>
    <row r="22">
      <c r="A22" s="12">
        <f>DATE(YEAR(A23),MONTH(A23)-1,1)</f>
        <v/>
      </c>
      <c r="B22" s="14" t="n">
        <v>12336.73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19338.82416666667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39" t="n">
        <v>1150.31</v>
      </c>
      <c r="T22" s="39" t="n">
        <v>5769.530000000001</v>
      </c>
      <c r="U22" s="39" t="n">
        <v>8529.720000000001</v>
      </c>
      <c r="V22" s="39" t="n">
        <v>8681.780000000001</v>
      </c>
      <c r="W22" s="39" t="n">
        <v>8770.560000000001</v>
      </c>
      <c r="X22" s="39" t="n">
        <v>8770.560000000001</v>
      </c>
      <c r="Y22" s="39" t="n">
        <v>8799.430000000002</v>
      </c>
      <c r="Z22" s="39" t="n">
        <v>12336.73</v>
      </c>
      <c r="AA22" s="39" t="n">
        <v>12336.73</v>
      </c>
      <c r="AB22" s="39" t="n">
        <v>12336.73</v>
      </c>
      <c r="AC22" s="39" t="n">
        <v/>
      </c>
      <c r="AD22" s="39" t="n">
        <v/>
      </c>
      <c r="AE22" s="39" t="n">
        <v/>
      </c>
      <c r="AF22" s="39" t="n">
        <v/>
      </c>
      <c r="AG22" s="39" t="n">
        <v/>
      </c>
      <c r="AH22" s="39" t="n">
        <v/>
      </c>
      <c r="AI22" s="39" t="n">
        <v/>
      </c>
      <c r="AJ22" s="39" t="n">
        <v/>
      </c>
      <c r="AK22" s="39" t="n">
        <v/>
      </c>
      <c r="AL22" s="39" t="n">
        <v/>
      </c>
      <c r="AM22" s="39" t="n">
        <v/>
      </c>
      <c r="AN22" s="39" t="n">
        <v/>
      </c>
      <c r="AO22" s="39" t="n">
        <v/>
      </c>
      <c r="AP22" s="39" t="n">
        <v/>
      </c>
      <c r="AQ22" s="14" t="n"/>
      <c r="AR22" s="14" t="n"/>
    </row>
    <row r="23">
      <c r="A23" s="12">
        <f>DATE(YEAR(A24),MONTH(A24)-1,1)</f>
        <v/>
      </c>
      <c r="B23" s="14" t="n">
        <v>5888.559999999999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19304.61333333333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39" t="n">
        <v>576.23</v>
      </c>
      <c r="T23" s="39" t="n">
        <v>4810.4</v>
      </c>
      <c r="U23" s="39" t="n">
        <v>5516.94</v>
      </c>
      <c r="V23" s="39" t="n">
        <v>5866.929999999999</v>
      </c>
      <c r="W23" s="39" t="n">
        <v>5866.929999999999</v>
      </c>
      <c r="X23" s="39" t="n">
        <v>5882.15</v>
      </c>
      <c r="Y23" s="39" t="n">
        <v>5888.559999999999</v>
      </c>
      <c r="Z23" s="39" t="n">
        <v>5888.559999999999</v>
      </c>
      <c r="AA23" s="39" t="n">
        <v>5888.559999999999</v>
      </c>
      <c r="AB23" s="39" t="n">
        <v/>
      </c>
      <c r="AC23" s="39" t="n">
        <v/>
      </c>
      <c r="AD23" s="39" t="n">
        <v/>
      </c>
      <c r="AE23" s="39" t="n">
        <v/>
      </c>
      <c r="AF23" s="39" t="n">
        <v/>
      </c>
      <c r="AG23" s="39" t="n">
        <v/>
      </c>
      <c r="AH23" s="39" t="n">
        <v/>
      </c>
      <c r="AI23" s="39" t="n">
        <v/>
      </c>
      <c r="AJ23" s="39" t="n">
        <v/>
      </c>
      <c r="AK23" s="39" t="n">
        <v/>
      </c>
      <c r="AL23" s="39" t="n">
        <v/>
      </c>
      <c r="AM23" s="39" t="n">
        <v/>
      </c>
      <c r="AN23" s="39" t="n">
        <v/>
      </c>
      <c r="AO23" s="39" t="n">
        <v/>
      </c>
      <c r="AP23" s="39" t="n">
        <v/>
      </c>
      <c r="AQ23" s="14" t="n"/>
      <c r="AR23" s="14" t="n"/>
    </row>
    <row r="24">
      <c r="A24" s="12">
        <f>DATE(YEAR(A25),MONTH(A25)-1,1)</f>
        <v/>
      </c>
      <c r="B24" s="14" t="n">
        <v>7665.289999999999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18995.06666666667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39" t="n">
        <v>966.78</v>
      </c>
      <c r="T24" s="39" t="n">
        <v>5327.259999999999</v>
      </c>
      <c r="U24" s="39" t="n">
        <v>5710.949999999999</v>
      </c>
      <c r="V24" s="39" t="n">
        <v>7400.129999999999</v>
      </c>
      <c r="W24" s="39" t="n">
        <v>7440.499999999999</v>
      </c>
      <c r="X24" s="39" t="n">
        <v>7665.289999999999</v>
      </c>
      <c r="Y24" s="39" t="n">
        <v>7665.289999999999</v>
      </c>
      <c r="Z24" s="39" t="n">
        <v>7665.289999999999</v>
      </c>
      <c r="AA24" s="39" t="n">
        <v/>
      </c>
      <c r="AB24" s="39" t="n">
        <v/>
      </c>
      <c r="AC24" s="39" t="n">
        <v/>
      </c>
      <c r="AD24" s="39" t="n">
        <v/>
      </c>
      <c r="AE24" s="39" t="n">
        <v/>
      </c>
      <c r="AF24" s="39" t="n">
        <v/>
      </c>
      <c r="AG24" s="39" t="n">
        <v/>
      </c>
      <c r="AH24" s="39" t="n">
        <v/>
      </c>
      <c r="AI24" s="39" t="n">
        <v/>
      </c>
      <c r="AJ24" s="39" t="n">
        <v/>
      </c>
      <c r="AK24" s="39" t="n">
        <v/>
      </c>
      <c r="AL24" s="39" t="n">
        <v/>
      </c>
      <c r="AM24" s="39" t="n">
        <v/>
      </c>
      <c r="AN24" s="39" t="n">
        <v/>
      </c>
      <c r="AO24" s="39" t="n">
        <v/>
      </c>
      <c r="AP24" s="39" t="n">
        <v/>
      </c>
      <c r="AQ24" s="14" t="n"/>
      <c r="AR24" s="14" t="n"/>
    </row>
    <row r="25">
      <c r="A25" s="12">
        <f>DATE(YEAR(A26),MONTH(A26)-1,1)</f>
        <v/>
      </c>
      <c r="B25" s="14" t="n">
        <v>7269.919999999999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18959.85416666667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39" t="n">
        <v>407.73</v>
      </c>
      <c r="T25" s="39" t="n">
        <v>4573.58</v>
      </c>
      <c r="U25" s="39" t="n">
        <v>5459.19</v>
      </c>
      <c r="V25" s="39" t="n">
        <v>5578.179999999999</v>
      </c>
      <c r="W25" s="39" t="n">
        <v>5668.209999999999</v>
      </c>
      <c r="X25" s="39" t="n">
        <v>7269.919999999999</v>
      </c>
      <c r="Y25" s="39" t="n">
        <v>7269.919999999999</v>
      </c>
      <c r="Z25" s="39" t="n">
        <v/>
      </c>
      <c r="AA25" s="39" t="n">
        <v/>
      </c>
      <c r="AB25" s="39" t="n">
        <v/>
      </c>
      <c r="AC25" s="39" t="n">
        <v/>
      </c>
      <c r="AD25" s="39" t="n">
        <v/>
      </c>
      <c r="AE25" s="39" t="n">
        <v/>
      </c>
      <c r="AF25" s="39" t="n">
        <v/>
      </c>
      <c r="AG25" s="39" t="n">
        <v/>
      </c>
      <c r="AH25" s="39" t="n">
        <v/>
      </c>
      <c r="AI25" s="39" t="n">
        <v/>
      </c>
      <c r="AJ25" s="39" t="n">
        <v/>
      </c>
      <c r="AK25" s="39" t="n">
        <v/>
      </c>
      <c r="AL25" s="39" t="n">
        <v/>
      </c>
      <c r="AM25" s="39" t="n">
        <v/>
      </c>
      <c r="AN25" s="39" t="n">
        <v/>
      </c>
      <c r="AO25" s="39" t="n">
        <v/>
      </c>
      <c r="AP25" s="39" t="n">
        <v/>
      </c>
      <c r="AQ25" s="14" t="n"/>
      <c r="AR25" s="14" t="n"/>
    </row>
    <row r="26">
      <c r="A26" s="12">
        <f>DATE(YEAR(A27),MONTH(A27)-1,1)</f>
        <v/>
      </c>
      <c r="B26" s="14" t="n">
        <v>31732.73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18674.72833333333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39" t="n">
        <v>332.74</v>
      </c>
      <c r="T26" s="39" t="n">
        <v>7527.8</v>
      </c>
      <c r="U26" s="39" t="n">
        <v>11025.55</v>
      </c>
      <c r="V26" s="39" t="n">
        <v>31657.73</v>
      </c>
      <c r="W26" s="39" t="n">
        <v>31732.73</v>
      </c>
      <c r="X26" s="39" t="n">
        <v>31732.73</v>
      </c>
      <c r="Y26" s="39" t="n">
        <v/>
      </c>
      <c r="Z26" s="39" t="n">
        <v/>
      </c>
      <c r="AA26" s="39" t="n">
        <v/>
      </c>
      <c r="AB26" s="39" t="n">
        <v/>
      </c>
      <c r="AC26" s="39" t="n">
        <v/>
      </c>
      <c r="AD26" s="39" t="n">
        <v/>
      </c>
      <c r="AE26" s="39" t="n">
        <v/>
      </c>
      <c r="AF26" s="39" t="n">
        <v/>
      </c>
      <c r="AG26" s="39" t="n">
        <v/>
      </c>
      <c r="AH26" s="39" t="n">
        <v/>
      </c>
      <c r="AI26" s="39" t="n">
        <v/>
      </c>
      <c r="AJ26" s="39" t="n">
        <v/>
      </c>
      <c r="AK26" s="39" t="n">
        <v/>
      </c>
      <c r="AL26" s="39" t="n">
        <v/>
      </c>
      <c r="AM26" s="39" t="n">
        <v/>
      </c>
      <c r="AN26" s="39" t="n">
        <v/>
      </c>
      <c r="AO26" s="39" t="n">
        <v/>
      </c>
      <c r="AP26" s="39" t="n">
        <v/>
      </c>
      <c r="AQ26" s="14" t="n"/>
      <c r="AR26" s="14" t="n"/>
    </row>
    <row r="27">
      <c r="A27" s="12">
        <f>DATE(YEAR(A28),MONTH(A28)-1,1)</f>
        <v/>
      </c>
      <c r="B27" s="14" t="n">
        <v>9803.720000000001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18101.9375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39" t="n">
        <v>1200.86</v>
      </c>
      <c r="T27" s="39" t="n">
        <v>5541.19</v>
      </c>
      <c r="U27" s="39" t="n">
        <v>9706.450000000001</v>
      </c>
      <c r="V27" s="39" t="n">
        <v>9803.720000000001</v>
      </c>
      <c r="W27" s="39" t="n">
        <v>9803.720000000001</v>
      </c>
      <c r="X27" s="39" t="n">
        <v/>
      </c>
      <c r="Y27" s="39" t="n">
        <v/>
      </c>
      <c r="Z27" s="39" t="n">
        <v/>
      </c>
      <c r="AA27" s="39" t="n">
        <v/>
      </c>
      <c r="AB27" s="39" t="n">
        <v/>
      </c>
      <c r="AC27" s="39" t="n">
        <v/>
      </c>
      <c r="AD27" s="39" t="n">
        <v/>
      </c>
      <c r="AE27" s="39" t="n">
        <v/>
      </c>
      <c r="AF27" s="39" t="n">
        <v/>
      </c>
      <c r="AG27" s="39" t="n">
        <v/>
      </c>
      <c r="AH27" s="39" t="n">
        <v/>
      </c>
      <c r="AI27" s="39" t="n">
        <v/>
      </c>
      <c r="AJ27" s="39" t="n">
        <v/>
      </c>
      <c r="AK27" s="39" t="n">
        <v/>
      </c>
      <c r="AL27" s="39" t="n">
        <v/>
      </c>
      <c r="AM27" s="39" t="n">
        <v/>
      </c>
      <c r="AN27" s="39" t="n">
        <v/>
      </c>
      <c r="AO27" s="39" t="n">
        <v/>
      </c>
      <c r="AP27" s="39" t="n">
        <v/>
      </c>
      <c r="AQ27" s="14" t="n"/>
      <c r="AR27" s="14" t="n"/>
    </row>
    <row r="28">
      <c r="A28" s="12">
        <f>DATE(YEAR(A29),MONTH(A29)-1,1)</f>
        <v/>
      </c>
      <c r="B28" s="14" t="n">
        <v>5413.47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18045.39916666667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39" t="n">
        <v/>
      </c>
      <c r="T28" s="39" t="n">
        <v>5210.08</v>
      </c>
      <c r="U28" s="39" t="n">
        <v>5413.47</v>
      </c>
      <c r="V28" s="39" t="n">
        <v>5413.47</v>
      </c>
      <c r="W28" s="39" t="n">
        <v/>
      </c>
      <c r="X28" s="39" t="n">
        <v/>
      </c>
      <c r="Y28" s="39" t="n">
        <v/>
      </c>
      <c r="Z28" s="39" t="n">
        <v/>
      </c>
      <c r="AA28" s="39" t="n">
        <v/>
      </c>
      <c r="AB28" s="39" t="n">
        <v/>
      </c>
      <c r="AC28" s="39" t="n">
        <v/>
      </c>
      <c r="AD28" s="39" t="n">
        <v/>
      </c>
      <c r="AE28" s="39" t="n">
        <v/>
      </c>
      <c r="AF28" s="39" t="n">
        <v/>
      </c>
      <c r="AG28" s="39" t="n">
        <v/>
      </c>
      <c r="AH28" s="39" t="n">
        <v/>
      </c>
      <c r="AI28" s="39" t="n">
        <v/>
      </c>
      <c r="AJ28" s="39" t="n">
        <v/>
      </c>
      <c r="AK28" s="39" t="n">
        <v/>
      </c>
      <c r="AL28" s="39" t="n">
        <v/>
      </c>
      <c r="AM28" s="39" t="n">
        <v/>
      </c>
      <c r="AN28" s="39" t="n">
        <v/>
      </c>
      <c r="AO28" s="39" t="n">
        <v/>
      </c>
      <c r="AP28" s="39" t="n">
        <v/>
      </c>
      <c r="AQ28" s="14" t="n"/>
      <c r="AR28" s="14" t="n"/>
    </row>
    <row r="29">
      <c r="A29" s="12">
        <f>DATE(YEAR(A30),MONTH(A30)-1,1)</f>
        <v/>
      </c>
      <c r="B29" s="14" t="n">
        <v>7637.37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17623.3575</v>
      </c>
      <c r="J29" s="20" t="n">
        <v>80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39" t="n">
        <v>1182.75</v>
      </c>
      <c r="T29" s="39" t="n">
        <v>7384.45</v>
      </c>
      <c r="U29" s="39" t="n">
        <v>7637.37</v>
      </c>
      <c r="V29" s="39" t="n">
        <v/>
      </c>
      <c r="W29" s="39" t="n">
        <v/>
      </c>
      <c r="X29" s="39" t="n">
        <v/>
      </c>
      <c r="Y29" s="39" t="n">
        <v/>
      </c>
      <c r="Z29" s="39" t="n">
        <v/>
      </c>
      <c r="AA29" s="39" t="n">
        <v/>
      </c>
      <c r="AB29" s="39" t="n">
        <v/>
      </c>
      <c r="AC29" s="39" t="n">
        <v/>
      </c>
      <c r="AD29" s="39" t="n">
        <v/>
      </c>
      <c r="AE29" s="39" t="n">
        <v/>
      </c>
      <c r="AF29" s="39" t="n">
        <v/>
      </c>
      <c r="AG29" s="39" t="n">
        <v/>
      </c>
      <c r="AH29" s="39" t="n">
        <v/>
      </c>
      <c r="AI29" s="39" t="n">
        <v/>
      </c>
      <c r="AJ29" s="39" t="n">
        <v/>
      </c>
      <c r="AK29" s="39" t="n">
        <v/>
      </c>
      <c r="AL29" s="39" t="n">
        <v/>
      </c>
      <c r="AM29" s="39" t="n">
        <v/>
      </c>
      <c r="AN29" s="39" t="n">
        <v/>
      </c>
      <c r="AO29" s="39" t="n">
        <v/>
      </c>
      <c r="AP29" s="39" t="n">
        <v/>
      </c>
      <c r="AQ29" s="14" t="n"/>
      <c r="AR29" s="14" t="n"/>
    </row>
    <row r="30">
      <c r="A30" s="12">
        <f>DATE(YEAR(A31),MONTH(A31)-1,1)</f>
        <v/>
      </c>
      <c r="B30" s="14" t="n">
        <v>298.78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16908.89</v>
      </c>
      <c r="J30" s="20" t="n">
        <v>80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39" t="n">
        <v>176.1</v>
      </c>
      <c r="T30" s="39" t="n">
        <v>298.78</v>
      </c>
      <c r="U30" s="39" t="n">
        <v/>
      </c>
      <c r="V30" s="39" t="n">
        <v/>
      </c>
      <c r="W30" s="39" t="n">
        <v/>
      </c>
      <c r="X30" s="39" t="n">
        <v/>
      </c>
      <c r="Y30" s="39" t="n">
        <v/>
      </c>
      <c r="Z30" s="39" t="n">
        <v/>
      </c>
      <c r="AA30" s="39" t="n">
        <v/>
      </c>
      <c r="AB30" s="39" t="n">
        <v/>
      </c>
      <c r="AC30" s="39" t="n">
        <v/>
      </c>
      <c r="AD30" s="39" t="n">
        <v/>
      </c>
      <c r="AE30" s="39" t="n">
        <v/>
      </c>
      <c r="AF30" s="39" t="n">
        <v/>
      </c>
      <c r="AG30" s="39" t="n">
        <v/>
      </c>
      <c r="AH30" s="39" t="n">
        <v/>
      </c>
      <c r="AI30" s="39" t="n">
        <v/>
      </c>
      <c r="AJ30" s="39" t="n">
        <v/>
      </c>
      <c r="AK30" s="39" t="n">
        <v/>
      </c>
      <c r="AL30" s="39" t="n">
        <v/>
      </c>
      <c r="AM30" s="39" t="n">
        <v/>
      </c>
      <c r="AN30" s="39" t="n">
        <v/>
      </c>
      <c r="AO30" s="39" t="n">
        <v/>
      </c>
      <c r="AP30" s="39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15826.14333333333</v>
      </c>
      <c r="J31" s="20" t="n">
        <v>80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39" t="n">
        <v/>
      </c>
      <c r="T31" s="39" t="n">
        <v/>
      </c>
      <c r="U31" s="39" t="n">
        <v/>
      </c>
      <c r="V31" s="39" t="n">
        <v/>
      </c>
      <c r="W31" s="39" t="n">
        <v/>
      </c>
      <c r="X31" s="39" t="n">
        <v/>
      </c>
      <c r="Y31" s="39" t="n">
        <v/>
      </c>
      <c r="Z31" s="39" t="n">
        <v/>
      </c>
      <c r="AA31" s="39" t="n">
        <v/>
      </c>
      <c r="AB31" s="39" t="n">
        <v/>
      </c>
      <c r="AC31" s="39" t="n">
        <v/>
      </c>
      <c r="AD31" s="39" t="n">
        <v/>
      </c>
      <c r="AE31" s="39" t="n">
        <v/>
      </c>
      <c r="AF31" s="39" t="n">
        <v/>
      </c>
      <c r="AG31" s="39" t="n">
        <v/>
      </c>
      <c r="AH31" s="39" t="n">
        <v/>
      </c>
      <c r="AI31" s="39" t="n">
        <v/>
      </c>
      <c r="AJ31" s="39" t="n">
        <v/>
      </c>
      <c r="AK31" s="39" t="n">
        <v/>
      </c>
      <c r="AL31" s="39" t="n">
        <v/>
      </c>
      <c r="AM31" s="39" t="n">
        <v/>
      </c>
      <c r="AN31" s="39" t="n">
        <v/>
      </c>
      <c r="AO31" s="39" t="n">
        <v/>
      </c>
      <c r="AP31" s="39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39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39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39" t="n"/>
      <c r="D35" s="14" t="n"/>
      <c r="H35" s="26" t="n">
        <v>0.075</v>
      </c>
      <c r="I35" t="inlineStr">
        <is>
          <t>Previous Quarter</t>
        </is>
      </c>
      <c r="J35" s="25" t="inlineStr">
        <is>
          <t>Liability Change</t>
        </is>
      </c>
      <c r="K35" t="inlineStr">
        <is>
          <t>Annzd Prem Change</t>
        </is>
      </c>
    </row>
    <row r="36">
      <c r="C36" s="39" t="n"/>
      <c r="D36" s="14" t="n"/>
      <c r="F36" s="25" t="n"/>
      <c r="H36" s="27">
        <f>H33*(1+H35)</f>
        <v/>
      </c>
      <c r="I36" s="28" t="n"/>
      <c r="J36" s="29">
        <f>(H36-I36)/I36</f>
        <v/>
      </c>
      <c r="K36" s="29">
        <f>(VLOOKUP(DATE(YEAR(H4),MONTH(H4),DAY(1)),[1]Premium!$B$3:$D$200,3,FALSE)-VLOOKUP(DATE(YEAR(H4),MONTH(H4)-3,DAY(1)),[1]Premium!$B$3:$D$200,3,FALSE))/VLOOKUP(DATE(YEAR(H4),MONTH(H4),DAY(1)),[1]Premium!$B$3:$D$200,3,FALSE)</f>
        <v/>
      </c>
    </row>
    <row r="37">
      <c r="C37" s="39" t="n"/>
      <c r="D37" s="14" t="n"/>
      <c r="M37" s="17" t="n"/>
    </row>
    <row r="38">
      <c r="C38" s="39" t="n"/>
      <c r="D38" s="14" t="n"/>
    </row>
    <row r="39">
      <c r="C39" s="39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39" t="n"/>
      <c r="D40" s="14" t="n"/>
      <c r="H40" s="30" t="n"/>
      <c r="I40" s="30" t="n"/>
      <c r="J40" s="30" t="n"/>
      <c r="K40" s="30" t="n"/>
      <c r="L40" s="31" t="n"/>
    </row>
    <row r="41">
      <c r="C41" s="39" t="n"/>
      <c r="D41" s="14" t="n"/>
    </row>
    <row r="42">
      <c r="C42" s="39" t="n"/>
      <c r="D42" s="14" t="n"/>
      <c r="H42" s="39" t="n"/>
      <c r="I42" s="39" t="n"/>
      <c r="J42" s="39" t="n"/>
      <c r="K42" s="39" t="n"/>
      <c r="L42" s="31" t="n"/>
      <c r="M42" s="25" t="n"/>
    </row>
    <row r="43">
      <c r="C43" s="39" t="n"/>
      <c r="D43" s="14" t="n"/>
      <c r="H43" s="39" t="n"/>
      <c r="I43" s="39" t="n"/>
      <c r="J43" s="39" t="n"/>
      <c r="K43" s="39" t="n"/>
      <c r="L43" s="31" t="n"/>
      <c r="M43" s="25" t="n"/>
      <c r="N43" s="25" t="n"/>
    </row>
    <row r="44">
      <c r="C44" s="39" t="n"/>
      <c r="D44" s="14" t="n"/>
    </row>
    <row r="45">
      <c r="C45" s="39" t="n"/>
      <c r="D45" s="14" t="n"/>
      <c r="H45" s="32" t="n"/>
      <c r="I45" s="29" t="n"/>
    </row>
    <row r="46">
      <c r="C46" s="39" t="n"/>
      <c r="D46" s="14" t="n"/>
      <c r="H46" s="32" t="n"/>
      <c r="I46" s="29" t="n"/>
    </row>
    <row r="47">
      <c r="C47" s="39" t="n"/>
      <c r="D47" s="14" t="n"/>
      <c r="H47" s="32" t="n"/>
    </row>
    <row r="48">
      <c r="C48" s="39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 Oranias</dc:creator>
  <dcterms:created xsi:type="dcterms:W3CDTF">2024-08-08T17:42:33Z</dcterms:created>
  <dcterms:modified xsi:type="dcterms:W3CDTF">2024-10-10T17:39:52Z</dcterms:modified>
  <cp:lastModifiedBy>Julia Oranias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{A44787D4-0540-4523-9961-78E4036D8C6D}" fmtid="{D5CDD505-2E9C-101B-9397-08002B2CF9AE}" pid="2">
    <vt:lpwstr>{4F02265C-593B-4D68-BEB0-50E2EFD0B011}</vt:lpwstr>
  </property>
</Properties>
</file>