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1" autoFilterDateGrouping="1"/>
  </bookViews>
  <sheets>
    <sheet name="Completion Factors" sheetId="1" state="visible" r:id="rId1"/>
    <sheet name="Plot Patterns" sheetId="2" state="visible" r:id="rId2"/>
    <sheet name="Summary" sheetId="3" state="visible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4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9" fillId="0" borderId="0" pivotButton="0" quotePrefix="0" xfId="0"/>
    <xf numFmtId="9" fontId="0" fillId="0" borderId="0" pivotButton="0" quotePrefix="0" xfId="2"/>
    <xf numFmtId="43" fontId="0" fillId="0" borderId="0" pivotButton="0" quotePrefix="0" xfId="1"/>
    <xf numFmtId="0" fontId="9" fillId="0" borderId="0" applyAlignment="1" pivotButton="0" quotePrefix="0" xfId="0">
      <alignment horizontal="center" wrapText="1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externalLink" Target="/xl/externalLinks/externalLink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joranias\Documents\GitHub\DMI_IBNP\Received\NFL%20Claim%20Liability%2003-24%20(ARM)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5"/>
  <cols>
    <col width="13.453125" bestFit="1" customWidth="1" min="1" max="1"/>
    <col width="22" bestFit="1" customWidth="1" min="2" max="2"/>
    <col width="12.7265625" bestFit="1" customWidth="1" min="3" max="3"/>
    <col width="12.7265625" customWidth="1" min="4" max="4"/>
    <col width="12.7265625" bestFit="1" customWidth="1" min="5" max="5"/>
    <col width="12.7265625" customWidth="1" min="6" max="7"/>
    <col width="11.26953125" customWidth="1" min="8" max="8"/>
    <col width="13.7265625" bestFit="1" customWidth="1" min="9" max="10"/>
    <col width="11.453125" bestFit="1" customWidth="1" min="11" max="11"/>
    <col width="13.54296875" bestFit="1" customWidth="1" min="12" max="12"/>
    <col width="11.453125" bestFit="1" customWidth="1" min="13" max="14"/>
    <col width="12.7265625" bestFit="1" customWidth="1" min="15" max="19"/>
    <col width="11.453125" bestFit="1" customWidth="1" min="20" max="27"/>
  </cols>
  <sheetData>
    <row r="1" ht="15.5" customHeight="1">
      <c r="A1" s="33" t="inlineStr">
        <is>
          <t>Paid Percentages</t>
        </is>
      </c>
    </row>
    <row r="2" ht="15.5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> </t>
        </is>
      </c>
      <c r="J2" s="2" t="inlineStr">
        <is>
          <t> </t>
        </is>
      </c>
    </row>
    <row r="3" ht="15.5" customHeight="1">
      <c r="A3" s="3" t="n"/>
      <c r="B3" s="3" t="inlineStr">
        <is>
          <t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5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5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5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5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0.1297415219336684</v>
      </c>
      <c r="F7" s="5" t="n">
        <v>0.09311387121574433</v>
      </c>
      <c r="G7" s="5" t="n">
        <v>0.08632438279194389</v>
      </c>
      <c r="H7" s="4">
        <f>+I7/I8</f>
        <v/>
      </c>
      <c r="I7" s="5" t="n">
        <v>0.1084177070515567</v>
      </c>
      <c r="J7" s="5">
        <f>I7</f>
        <v/>
      </c>
    </row>
    <row r="8" ht="15.5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0.4714943319339925</v>
      </c>
      <c r="F8" s="5" t="n">
        <v>0.5044093709937698</v>
      </c>
      <c r="G8" s="5" t="n">
        <v>0.5329268598704463</v>
      </c>
      <c r="H8" s="4">
        <f>+I8/I9</f>
        <v/>
      </c>
      <c r="I8" s="5" t="n">
        <v>0.4873967763099206</v>
      </c>
      <c r="J8" s="5">
        <f>I8</f>
        <v/>
      </c>
    </row>
    <row r="9" ht="15.5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0.6703947570351831</v>
      </c>
      <c r="F9" s="5" t="n">
        <v>0.6866965236533579</v>
      </c>
      <c r="G9" s="5" t="n">
        <v>0.6965904968846131</v>
      </c>
      <c r="H9" s="4">
        <f>+I9/I10</f>
        <v/>
      </c>
      <c r="I9" s="5" t="n">
        <v>0.6784477296146627</v>
      </c>
      <c r="J9" s="5">
        <f>I9</f>
        <v/>
      </c>
    </row>
    <row r="10" ht="15.5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0.7824789786154311</v>
      </c>
      <c r="F10" s="5" t="n">
        <v>0.7835801248597274</v>
      </c>
      <c r="G10" s="5" t="n">
        <v>0.7863253282685906</v>
      </c>
      <c r="H10" s="4">
        <f>+I10/I11</f>
        <v/>
      </c>
      <c r="I10" s="5" t="n">
        <v>0.7830291646120077</v>
      </c>
      <c r="J10" s="5">
        <f>I10</f>
        <v/>
      </c>
    </row>
    <row r="11" ht="15.5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0.82809211515557</v>
      </c>
      <c r="F11" s="5" t="n">
        <v>0.8336982194070371</v>
      </c>
      <c r="G11" s="5" t="n">
        <v>0.8416150258378776</v>
      </c>
      <c r="H11" s="4">
        <f>+I11/I12</f>
        <v/>
      </c>
      <c r="I11" s="5" t="n">
        <v>0.8308857110929312</v>
      </c>
      <c r="J11" s="5">
        <f>I11</f>
        <v/>
      </c>
    </row>
    <row r="12" ht="15.5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0.842726728199959</v>
      </c>
      <c r="F12" s="5" t="n">
        <v>0.8951516847499131</v>
      </c>
      <c r="G12" s="5" t="n">
        <v>0.8994376136848361</v>
      </c>
      <c r="H12" s="4">
        <f>+I12/I13</f>
        <v/>
      </c>
      <c r="I12" s="5" t="n">
        <v>0.8681484791004589</v>
      </c>
      <c r="J12" s="5">
        <f>I12</f>
        <v/>
      </c>
    </row>
    <row r="13" ht="15.5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0.8665183476143808</v>
      </c>
      <c r="F13" s="5" t="n">
        <v>0.9181827352971941</v>
      </c>
      <c r="G13" s="5" t="n">
        <v>0.9180543403620272</v>
      </c>
      <c r="H13" s="4">
        <f>+I13/I14</f>
        <v/>
      </c>
      <c r="I13" s="5" t="n">
        <v>0.8916027386499851</v>
      </c>
      <c r="J13" s="5">
        <f>I13</f>
        <v/>
      </c>
    </row>
    <row r="14" ht="15.5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0.8782224006013456</v>
      </c>
      <c r="F14" s="5" t="n">
        <v>0.9244889856154195</v>
      </c>
      <c r="G14" s="5" t="n">
        <v>0.9289568683211502</v>
      </c>
      <c r="H14" s="4">
        <f>+I14/I15</f>
        <v/>
      </c>
      <c r="I14" s="5" t="n">
        <v>0.9007619771910063</v>
      </c>
      <c r="J14" s="5">
        <f>I14</f>
        <v/>
      </c>
    </row>
    <row r="15" ht="15.5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0.9285814537724866</v>
      </c>
      <c r="F15" s="5" t="n">
        <v>0.9521692678529402</v>
      </c>
      <c r="G15" s="5" t="n">
        <v>0.9462154266072305</v>
      </c>
      <c r="H15" s="4">
        <f>+I15/I16</f>
        <v/>
      </c>
      <c r="I15" s="5" t="n">
        <v>0.9402274451515105</v>
      </c>
      <c r="J15" s="5">
        <f>I15</f>
        <v/>
      </c>
    </row>
    <row r="16" ht="15.5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0.9400589237890496</v>
      </c>
      <c r="F16" s="5" t="n">
        <v>0.9584053915340904</v>
      </c>
      <c r="G16" s="5" t="n">
        <v>0.9606671248445962</v>
      </c>
      <c r="H16" s="4">
        <f>+I16/I17</f>
        <v/>
      </c>
      <c r="I16" s="5" t="n">
        <v>0.94914350893744</v>
      </c>
      <c r="J16" s="5">
        <f>I16</f>
        <v/>
      </c>
    </row>
    <row r="17" ht="15.5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0.9594553207094002</v>
      </c>
      <c r="F17" s="5" t="n">
        <v>0.9727371912489516</v>
      </c>
      <c r="G17" s="5" t="n">
        <v>0.972357447613716</v>
      </c>
      <c r="H17" s="4">
        <f>+I17/I18</f>
        <v/>
      </c>
      <c r="I17" s="5" t="n">
        <v>0.9660506062615785</v>
      </c>
      <c r="J17" s="5">
        <f>I17</f>
        <v/>
      </c>
    </row>
    <row r="18" ht="15.5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0.9721895913272018</v>
      </c>
      <c r="F18" s="5" t="n">
        <v>0.9790825279476478</v>
      </c>
      <c r="G18" s="5" t="n">
        <v>0.9792563845197049</v>
      </c>
      <c r="H18" s="4">
        <f>+I18/I19</f>
        <v/>
      </c>
      <c r="I18" s="5" t="n">
        <v>0.9756238848682616</v>
      </c>
      <c r="J18" s="5">
        <f>I18</f>
        <v/>
      </c>
    </row>
    <row r="19" ht="15.5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0.9936868659309414</v>
      </c>
      <c r="F19" s="5" t="n">
        <v>0.9900313385046982</v>
      </c>
      <c r="G19" s="5" t="n">
        <v>0.9899086866310969</v>
      </c>
      <c r="H19" s="4">
        <f>+I19/I20</f>
        <v/>
      </c>
      <c r="I19" s="5" t="n">
        <v>0.9918557340779464</v>
      </c>
      <c r="J19" s="5">
        <f>I19</f>
        <v/>
      </c>
    </row>
    <row r="20" ht="15.5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0.9936868659309414</v>
      </c>
      <c r="F20" s="5" t="n">
        <v>0.9915869850197457</v>
      </c>
      <c r="G20" s="5" t="n">
        <v>0.9932789127853104</v>
      </c>
      <c r="H20" s="4">
        <f>+I20/I21</f>
        <v/>
      </c>
      <c r="I20" s="5" t="n">
        <v>0.9926358149233058</v>
      </c>
      <c r="J20" s="5">
        <f>I20</f>
        <v/>
      </c>
    </row>
    <row r="21" ht="15.5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0.9826374168012566</v>
      </c>
      <c r="F21" s="5" t="n">
        <v>0.9870516654905497</v>
      </c>
      <c r="G21" s="5" t="n">
        <v>0.9905148949188624</v>
      </c>
      <c r="H21" s="4">
        <f>+I21/I22</f>
        <v/>
      </c>
      <c r="I21" s="5" t="n">
        <v>0.9848395947836408</v>
      </c>
      <c r="J21" s="5">
        <f>I21</f>
        <v/>
      </c>
    </row>
    <row r="22" ht="15.5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0.9999677815429052</v>
      </c>
      <c r="F22" s="5" t="n">
        <v>0.9971904367071222</v>
      </c>
      <c r="G22" s="5" t="n">
        <v>0.9970683527566903</v>
      </c>
      <c r="H22" s="4">
        <f>+I22/I23</f>
        <v/>
      </c>
      <c r="I22" s="5" t="n">
        <v>0.998577177969969</v>
      </c>
      <c r="J22" s="5">
        <f>I22</f>
        <v/>
      </c>
    </row>
    <row r="23" ht="15.5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0.9999677815429052</v>
      </c>
      <c r="F23" s="5" t="n">
        <v>0.9971904367071222</v>
      </c>
      <c r="G23" s="5" t="n">
        <v>0.997449553937187</v>
      </c>
      <c r="H23" s="4">
        <f>+I23/I24</f>
        <v/>
      </c>
      <c r="I23" s="5" t="n">
        <v>0.998577177969969</v>
      </c>
      <c r="J23" s="5">
        <f>I23</f>
        <v/>
      </c>
    </row>
    <row r="24" ht="15.5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0.9999677815429052</v>
      </c>
      <c r="F24" s="5" t="n">
        <v>0.9986219219841016</v>
      </c>
      <c r="G24" s="5" t="n">
        <v>0.9986219219841016</v>
      </c>
      <c r="H24" s="4">
        <f>+I24/I25</f>
        <v/>
      </c>
      <c r="I24" s="5" t="n">
        <v>0.9992943986094747</v>
      </c>
      <c r="J24" s="5">
        <f>I24</f>
        <v/>
      </c>
    </row>
    <row r="25" ht="15.5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0.9999677815429052</v>
      </c>
      <c r="F25" s="5" t="n">
        <v>0.9999677815429052</v>
      </c>
      <c r="G25" s="5" t="n">
        <v>0.9999677815429052</v>
      </c>
      <c r="H25" s="4">
        <f>+I25/I26</f>
        <v/>
      </c>
      <c r="I25" s="5" t="n">
        <v>0.9999677815429052</v>
      </c>
      <c r="J25" s="5">
        <f>I25</f>
        <v/>
      </c>
    </row>
    <row r="26" ht="15.5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0.9999677815429052</v>
      </c>
      <c r="F26" s="5" t="n">
        <v>0.9999677815429052</v>
      </c>
      <c r="G26" s="5" t="n">
        <v>0.9999677815429052</v>
      </c>
      <c r="H26" s="4">
        <f>+I26/I27</f>
        <v/>
      </c>
      <c r="I26" s="5" t="n">
        <v>0.9999677815429052</v>
      </c>
      <c r="J26" s="5">
        <f>I26</f>
        <v/>
      </c>
    </row>
    <row r="27" ht="15.5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0.9999677815429052</v>
      </c>
      <c r="F27" s="5" t="n">
        <v>0.9999677815429052</v>
      </c>
      <c r="G27" s="5" t="n">
        <v>0.9999677815429052</v>
      </c>
      <c r="H27" s="4">
        <f>+I27/I28</f>
        <v/>
      </c>
      <c r="I27" s="5" t="n">
        <v>0.9999677815429052</v>
      </c>
      <c r="J27" s="5">
        <f>I27</f>
        <v/>
      </c>
    </row>
    <row r="28" ht="15.5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5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5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5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5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5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5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5" customHeight="1">
      <c r="A38" s="1" t="n">
        <v>0</v>
      </c>
      <c r="B38" s="4" t="n">
        <v>8.560628419939144</v>
      </c>
      <c r="C38" s="4" t="n">
        <v>1.1762628222912</v>
      </c>
      <c r="D38" s="4" t="n">
        <v>1.087660163089968</v>
      </c>
      <c r="E38" s="4" t="n">
        <v>1.139455840831953</v>
      </c>
      <c r="F38" s="4" t="n">
        <v>1.025136623131841</v>
      </c>
      <c r="G38" s="4" t="n">
        <v>1.022995770376536</v>
      </c>
      <c r="H38" s="4" t="n">
        <v>1.025758663032189</v>
      </c>
      <c r="I38" s="4" t="n">
        <v>1.001154294710089</v>
      </c>
      <c r="J38" s="4" t="n">
        <v>1.000252358328838</v>
      </c>
      <c r="K38" s="4" t="n">
        <v>1.045704468307738</v>
      </c>
      <c r="L38" s="4" t="n">
        <v>1.001462336766111</v>
      </c>
      <c r="M38" s="4" t="n">
        <v>0.9992439922562544</v>
      </c>
      <c r="N38" s="4" t="n">
        <v>1.021057980928091</v>
      </c>
      <c r="O38" s="4" t="n">
        <v>1</v>
      </c>
      <c r="P38" s="4" t="n">
        <v>1</v>
      </c>
      <c r="Q38" s="4" t="n">
        <v>1.002463729829016</v>
      </c>
      <c r="R38" s="4" t="n">
        <v>1</v>
      </c>
      <c r="S38" s="4" t="n">
        <v>1.006475154863052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5" customHeight="1">
      <c r="A39" s="1">
        <f>1+A38</f>
        <v/>
      </c>
      <c r="B39" s="4" t="n">
        <v>4.292951011697501</v>
      </c>
      <c r="C39" s="4" t="n">
        <v>1.233647366198078</v>
      </c>
      <c r="D39" s="4" t="n">
        <v>1.075912831719316</v>
      </c>
      <c r="E39" s="4" t="n">
        <v>1.050193938365652</v>
      </c>
      <c r="F39" s="4" t="n">
        <v>1.05912628842266</v>
      </c>
      <c r="G39" s="4" t="n">
        <v>1.028734325375821</v>
      </c>
      <c r="H39" s="4" t="n">
        <v>1.000370080911746</v>
      </c>
      <c r="I39" s="4" t="n">
        <v>1.048062583577592</v>
      </c>
      <c r="J39" s="4" t="n">
        <v>1.000996879378769</v>
      </c>
      <c r="K39" s="4" t="n">
        <v>1.000358196740292</v>
      </c>
      <c r="L39" s="4" t="n">
        <v>1.033920542201242</v>
      </c>
      <c r="M39" s="4" t="n">
        <v>1.024160146577139</v>
      </c>
      <c r="N39" s="4" t="n">
        <v>1.000305083310573</v>
      </c>
      <c r="O39" s="4" t="n">
        <v>1</v>
      </c>
      <c r="P39" s="4" t="n">
        <v>1</v>
      </c>
      <c r="Q39" s="4" t="n">
        <v>1</v>
      </c>
      <c r="R39" s="4" t="n">
        <v>1.00692390140225</v>
      </c>
      <c r="S39" s="4" t="n">
        <v>1</v>
      </c>
      <c r="T39" s="4" t="n">
        <v>1</v>
      </c>
      <c r="U39" s="4" t="n">
        <v>1</v>
      </c>
      <c r="V39" s="4" t="n">
        <v>1.000086540874698</v>
      </c>
      <c r="W39" s="4" t="n">
        <v>1</v>
      </c>
      <c r="X39" s="4" t="n">
        <v/>
      </c>
    </row>
    <row r="40" ht="15.5" customHeight="1">
      <c r="A40" s="1">
        <f>1+A39</f>
        <v/>
      </c>
      <c r="B40" s="4" t="n">
        <v>11.42668842339413</v>
      </c>
      <c r="C40" s="4" t="n">
        <v>1.225407314226823</v>
      </c>
      <c r="D40" s="4" t="n">
        <v>1.059167296062128</v>
      </c>
      <c r="E40" s="4" t="n">
        <v>1.031005891241297</v>
      </c>
      <c r="F40" s="4" t="n">
        <v>1.013541818203784</v>
      </c>
      <c r="G40" s="4" t="n">
        <v>1.001155457020128</v>
      </c>
      <c r="H40" s="4" t="n">
        <v>1.108042873963416</v>
      </c>
      <c r="I40" s="4" t="n">
        <v>1.002359409207516</v>
      </c>
      <c r="J40" s="4" t="n">
        <v>1</v>
      </c>
      <c r="K40" s="4" t="n">
        <v>1</v>
      </c>
      <c r="L40" s="4" t="n">
        <v>1.003339839562639</v>
      </c>
      <c r="M40" s="4" t="n">
        <v>1.000773029226203</v>
      </c>
      <c r="N40" s="4" t="n">
        <v>1.002034167610429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5" customHeight="1">
      <c r="A41" s="1">
        <f>1+A40</f>
        <v/>
      </c>
      <c r="B41" s="4" t="n">
        <v>20.13844540128304</v>
      </c>
      <c r="C41" s="4" t="n">
        <v>1.168648976855142</v>
      </c>
      <c r="D41" s="4" t="n">
        <v>1.054624111424953</v>
      </c>
      <c r="E41" s="4" t="n">
        <v>1.037947005502953</v>
      </c>
      <c r="F41" s="4" t="n">
        <v>1.0362269792435</v>
      </c>
      <c r="G41" s="4" t="n">
        <v>1.035725682539586</v>
      </c>
      <c r="H41" s="4" t="n">
        <v>1.002247062428554</v>
      </c>
      <c r="I41" s="4" t="n">
        <v>1.006239649641069</v>
      </c>
      <c r="J41" s="4" t="n">
        <v>1</v>
      </c>
      <c r="K41" s="4" t="n">
        <v>1</v>
      </c>
      <c r="L41" s="4" t="n">
        <v>1.001719774980693</v>
      </c>
      <c r="M41" s="4" t="n">
        <v>1</v>
      </c>
      <c r="N41" s="4" t="n">
        <v>1</v>
      </c>
      <c r="O41" s="4" t="n">
        <v>1</v>
      </c>
      <c r="P41" s="4" t="n">
        <v>1.010394918952496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5" customHeight="1">
      <c r="A42" s="1">
        <f>1+A41</f>
        <v/>
      </c>
      <c r="B42" s="4" t="n">
        <v>9.218392706811821</v>
      </c>
      <c r="C42" s="4" t="n">
        <v>1.227902044210351</v>
      </c>
      <c r="D42" s="4" t="n">
        <v>1.122378813703695</v>
      </c>
      <c r="E42" s="4" t="n">
        <v>1.035391258349559</v>
      </c>
      <c r="F42" s="4" t="n">
        <v>1.121432347036249</v>
      </c>
      <c r="G42" s="4" t="n">
        <v>1</v>
      </c>
      <c r="H42" s="4" t="n">
        <v>1.013327820451307</v>
      </c>
      <c r="I42" s="4" t="n">
        <v>1.002247443406769</v>
      </c>
      <c r="J42" s="4" t="n">
        <v>1</v>
      </c>
      <c r="K42" s="4" t="n">
        <v>1.025882177028705</v>
      </c>
      <c r="L42" s="4" t="n">
        <v>1.000584261183475</v>
      </c>
      <c r="M42" s="4" t="n">
        <v>1.033731050867326</v>
      </c>
      <c r="N42" s="4" t="n">
        <v>1</v>
      </c>
      <c r="O42" s="4" t="n">
        <v>1.007546942079309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5" customHeight="1">
      <c r="A43" s="1">
        <f>1+A42</f>
        <v/>
      </c>
      <c r="B43" s="4" t="n">
        <v>10.50482730294824</v>
      </c>
      <c r="C43" s="4" t="n">
        <v>1.129745115595297</v>
      </c>
      <c r="D43" s="4" t="n">
        <v>1.057801041367448</v>
      </c>
      <c r="E43" s="4" t="n">
        <v>1.119253227002019</v>
      </c>
      <c r="F43" s="4" t="n">
        <v>1.000871095417103</v>
      </c>
      <c r="G43" s="4" t="n">
        <v>1.002207969719273</v>
      </c>
      <c r="H43" s="4" t="n">
        <v>1.033244196449387</v>
      </c>
      <c r="I43" s="4" t="n">
        <v>1.027806133556098</v>
      </c>
      <c r="J43" s="4" t="n">
        <v>1.026686332687327</v>
      </c>
      <c r="K43" s="4" t="n">
        <v>1</v>
      </c>
      <c r="L43" s="4" t="n">
        <v>1.000043933648497</v>
      </c>
      <c r="M43" s="4" t="n">
        <v>0.9999999999999999</v>
      </c>
      <c r="N43" s="4" t="n">
        <v>1.007443336017678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5" customHeight="1">
      <c r="A44" s="1">
        <f>1+A43</f>
        <v/>
      </c>
      <c r="B44" s="4" t="n">
        <v>6.008253939527128</v>
      </c>
      <c r="C44" s="4" t="n">
        <v>1.13809448761297</v>
      </c>
      <c r="D44" s="4" t="n">
        <v>1.025343401123848</v>
      </c>
      <c r="E44" s="4" t="n">
        <v>1.010771016734659</v>
      </c>
      <c r="F44" s="4" t="n">
        <v>1.154089637808748</v>
      </c>
      <c r="G44" s="4" t="n">
        <v>1.062046625060951</v>
      </c>
      <c r="H44" s="4" t="n">
        <v>1.00135316839338</v>
      </c>
      <c r="I44" s="4" t="n">
        <v>1</v>
      </c>
      <c r="J44" s="4" t="n">
        <v>1.000594113924968</v>
      </c>
      <c r="K44" s="4" t="n">
        <v>1.029197341851213</v>
      </c>
      <c r="L44" s="4" t="n">
        <v>1.000312271062106</v>
      </c>
      <c r="M44" s="4" t="n">
        <v>1.001077729237481</v>
      </c>
      <c r="N44" s="4" t="n">
        <v>1.002098012454765</v>
      </c>
      <c r="O44" s="4" t="n">
        <v>0.9989256849387715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5" customHeight="1">
      <c r="A45" s="1">
        <f>1+A44</f>
        <v/>
      </c>
      <c r="B45" s="4" t="n">
        <v>4.272799835010257</v>
      </c>
      <c r="C45" s="4" t="n">
        <v>1.476572597938722</v>
      </c>
      <c r="D45" s="4" t="n">
        <v>1.19252383603374</v>
      </c>
      <c r="E45" s="4" t="n">
        <v>1.257895605771812</v>
      </c>
      <c r="F45" s="4" t="n">
        <v>1.00299974698524</v>
      </c>
      <c r="G45" s="4" t="n">
        <v>1.005870928793904</v>
      </c>
      <c r="H45" s="4" t="n">
        <v>0.9999999999999999</v>
      </c>
      <c r="I45" s="4" t="n">
        <v>1.000986324841849</v>
      </c>
      <c r="J45" s="4" t="n">
        <v>1.102840903381876</v>
      </c>
      <c r="K45" s="4" t="n">
        <v>1</v>
      </c>
      <c r="L45" s="4" t="n">
        <v>1.005088525314924</v>
      </c>
      <c r="M45" s="4" t="n">
        <v>1.000652070956852</v>
      </c>
      <c r="N45" s="4" t="n">
        <v>1</v>
      </c>
      <c r="O45" s="4" t="n">
        <v>1</v>
      </c>
      <c r="P45" s="4" t="n">
        <v>1.04621518843159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5" customHeight="1">
      <c r="A46" s="1">
        <f>1+A45</f>
        <v/>
      </c>
      <c r="B46" s="4" t="n">
        <v>71.73321720858218</v>
      </c>
      <c r="C46" s="4" t="n">
        <v>1.136733184374165</v>
      </c>
      <c r="D46" s="4" t="n">
        <v>1.411693499986776</v>
      </c>
      <c r="E46" s="4" t="n">
        <v>1.040627541518169</v>
      </c>
      <c r="F46" s="4" t="n">
        <v>1.126435630195464</v>
      </c>
      <c r="G46" s="4" t="n">
        <v>1.000168227776721</v>
      </c>
      <c r="H46" s="4" t="n">
        <v>1.000749829598151</v>
      </c>
      <c r="I46" s="4" t="n">
        <v>1.032514536511348</v>
      </c>
      <c r="J46" s="4" t="n">
        <v>1.00034320757317</v>
      </c>
      <c r="K46" s="4" t="n">
        <v>1.031709150211503</v>
      </c>
      <c r="L46" s="4" t="n">
        <v>0.9987904656572741</v>
      </c>
      <c r="M46" s="4" t="n">
        <v>1.000033660235125</v>
      </c>
      <c r="N46" s="4" t="n">
        <v>1</v>
      </c>
      <c r="O46" s="4" t="n">
        <v>1.029927750256386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5" customHeight="1">
      <c r="A47" s="1">
        <f>1+A46</f>
        <v/>
      </c>
      <c r="B47" s="4" t="n">
        <v>6.177402056652578</v>
      </c>
      <c r="C47" s="4" t="n">
        <v>1.338073563384538</v>
      </c>
      <c r="D47" s="4" t="n">
        <v>1.108202451819412</v>
      </c>
      <c r="E47" s="4" t="n">
        <v>1.198759609976451</v>
      </c>
      <c r="F47" s="4" t="n">
        <v>1.001519535645227</v>
      </c>
      <c r="G47" s="4" t="n">
        <v>1.003487202387913</v>
      </c>
      <c r="H47" s="4" t="n">
        <v>1.047537912906255</v>
      </c>
      <c r="I47" s="4" t="n">
        <v>1</v>
      </c>
      <c r="J47" s="4" t="n">
        <v>1.000577897343603</v>
      </c>
      <c r="K47" s="4" t="n">
        <v>1.000170052615622</v>
      </c>
      <c r="L47" s="4" t="n">
        <v>1.000306629917684</v>
      </c>
      <c r="M47" s="4" t="n">
        <v>1.05227800362224</v>
      </c>
      <c r="N47" s="4" t="n">
        <v>1</v>
      </c>
      <c r="O47" s="4" t="n">
        <v>0.9505854101298049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5" customHeight="1">
      <c r="A48" s="1">
        <f>1+A47</f>
        <v/>
      </c>
      <c r="B48" s="4" t="n">
        <v>7.294047282211322</v>
      </c>
      <c r="C48" s="4" t="n">
        <v>1.205414591898852</v>
      </c>
      <c r="D48" s="4" t="n">
        <v>1.298806707823755</v>
      </c>
      <c r="E48" s="4" t="n">
        <v>1.043077626569966</v>
      </c>
      <c r="F48" s="4" t="n">
        <v>1.044769449962159</v>
      </c>
      <c r="G48" s="4" t="n">
        <v>1.032127581984188</v>
      </c>
      <c r="H48" s="4" t="n">
        <v>1.003316655183672</v>
      </c>
      <c r="I48" s="4" t="n">
        <v>1.000820607932442</v>
      </c>
      <c r="J48" s="4" t="n">
        <v>1.001198517036079</v>
      </c>
      <c r="K48" s="4" t="n">
        <v>1.000439740095597</v>
      </c>
      <c r="L48" s="4" t="n">
        <v>1.034695357414224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5" customHeight="1">
      <c r="A49" s="1">
        <f>1+A48</f>
        <v/>
      </c>
      <c r="B49" s="4" t="n">
        <v>5.686325123490669</v>
      </c>
      <c r="C49" s="4" t="n">
        <v>1.207407276143882</v>
      </c>
      <c r="D49" s="4" t="n">
        <v>1.179770902142683</v>
      </c>
      <c r="E49" s="4" t="n">
        <v>1.009452942140234</v>
      </c>
      <c r="F49" s="4" t="n">
        <v>1.293378488682014</v>
      </c>
      <c r="G49" s="4" t="n">
        <v>1.003329019926884</v>
      </c>
      <c r="H49" s="4" t="n">
        <v>1</v>
      </c>
      <c r="I49" s="4" t="n">
        <v>1</v>
      </c>
      <c r="J49" s="4" t="n">
        <v>1.002751609180167</v>
      </c>
      <c r="K49" s="4" t="n">
        <v>1</v>
      </c>
      <c r="L49" s="4" t="n">
        <v>1.005133271619889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5" customHeight="1">
      <c r="A50" s="1">
        <f>1+A49</f>
        <v/>
      </c>
      <c r="B50" s="4" t="n">
        <v>8.189015122916784</v>
      </c>
      <c r="C50" s="4" t="n">
        <v>1.387073757444351</v>
      </c>
      <c r="D50" s="4" t="n">
        <v>1.035425241908146</v>
      </c>
      <c r="E50" s="4" t="n">
        <v>1.127661997335665</v>
      </c>
      <c r="F50" s="4" t="n">
        <v>1.000464076632294</v>
      </c>
      <c r="G50" s="4" t="n">
        <v>1.002137225777531</v>
      </c>
      <c r="H50" s="4" t="n">
        <v>1.001238028584512</v>
      </c>
      <c r="I50" s="4" t="n">
        <v>1.000666204777837</v>
      </c>
      <c r="J50" s="4" t="n">
        <v>1.044767885372767</v>
      </c>
      <c r="K50" s="4" t="n">
        <v>1.037734042450326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5" customHeight="1">
      <c r="A51" s="1">
        <f>1+A50</f>
        <v/>
      </c>
      <c r="B51" s="4" t="n">
        <v>6.925318404581144</v>
      </c>
      <c r="C51" s="4" t="n">
        <v>1.181005789505823</v>
      </c>
      <c r="D51" s="4" t="n">
        <v>1.072655531983377</v>
      </c>
      <c r="E51" s="4" t="n">
        <v>1.002326281176195</v>
      </c>
      <c r="F51" s="4" t="n">
        <v>1.07810576210833</v>
      </c>
      <c r="G51" s="4" t="n">
        <v>1.055353706612803</v>
      </c>
      <c r="H51" s="4" t="n">
        <v>1.001238937891171</v>
      </c>
      <c r="I51" s="4" t="n">
        <v>1.152172649680113</v>
      </c>
      <c r="J51" s="4" t="n">
        <v>1.000232686690623</v>
      </c>
      <c r="K51" s="4" t="n">
        <v>1.025372331028997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5" customHeight="1">
      <c r="A52" s="1">
        <f>1+A51</f>
        <v/>
      </c>
      <c r="B52" s="4" t="n">
        <v>7.956230194840815</v>
      </c>
      <c r="C52" s="4" t="n">
        <v>1.421796342292386</v>
      </c>
      <c r="D52" s="4" t="n">
        <v>1.053535465334537</v>
      </c>
      <c r="E52" s="4" t="n">
        <v>1.102005125044812</v>
      </c>
      <c r="F52" s="4" t="n">
        <v>1.045898920506687</v>
      </c>
      <c r="G52" s="4" t="n">
        <v>1.004560028115201</v>
      </c>
      <c r="H52" s="4" t="n">
        <v>1.040408700937261</v>
      </c>
      <c r="I52" s="4" t="n">
        <v>1.001402794079899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5" customHeight="1">
      <c r="A53" s="1">
        <f>1+A52</f>
        <v/>
      </c>
      <c r="B53" s="4" t="n">
        <v>9.918716799373149</v>
      </c>
      <c r="C53" s="4" t="n">
        <v>1.182373037042545</v>
      </c>
      <c r="D53" s="4" t="n">
        <v>1.156327877443073</v>
      </c>
      <c r="E53" s="4" t="n">
        <v>1.001596335113679</v>
      </c>
      <c r="F53" s="4" t="n">
        <v>1.287755890960496</v>
      </c>
      <c r="G53" s="4" t="n">
        <v>1.031863334996416</v>
      </c>
      <c r="H53" s="4" t="n">
        <v>1.002192432214325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5" customHeight="1">
      <c r="A54" s="1">
        <f>1+A53</f>
        <v/>
      </c>
      <c r="B54" s="4" t="n">
        <v>4.597432083016995</v>
      </c>
      <c r="C54" s="4" t="n">
        <v>1.196553924445357</v>
      </c>
      <c r="D54" s="4" t="n">
        <v>1.176512826864016</v>
      </c>
      <c r="E54" s="4" t="n">
        <v>1.104711550844658</v>
      </c>
      <c r="F54" s="4" t="n">
        <v>1.013211518357779</v>
      </c>
      <c r="G54" s="4" t="n">
        <v>1.054142740155968</v>
      </c>
      <c r="H54" s="4" t="n">
        <v>0.9988264239219699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5" customHeight="1">
      <c r="A55" s="1">
        <f>1+A54</f>
        <v/>
      </c>
      <c r="B55" s="4" t="n">
        <v>7.574017847779515</v>
      </c>
      <c r="C55" s="4" t="n">
        <v>1.206869632841791</v>
      </c>
      <c r="D55" s="4" t="n">
        <v>1.025116549432065</v>
      </c>
      <c r="E55" s="4" t="n">
        <v>1.133846562152097</v>
      </c>
      <c r="F55" s="4" t="n">
        <v>1</v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5" customHeight="1">
      <c r="A56" s="1">
        <f>1+A55</f>
        <v/>
      </c>
      <c r="B56" s="4" t="n">
        <v>7.145453232152417</v>
      </c>
      <c r="C56" s="4" t="n">
        <v>1.589201711828013</v>
      </c>
      <c r="D56" s="4" t="n">
        <v>1.305638974802606</v>
      </c>
      <c r="E56" s="4" t="n">
        <v>1.049563222791626</v>
      </c>
      <c r="F56" s="4" t="n">
        <v>1.043012323444197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5" customHeight="1">
      <c r="A57" s="1">
        <f>1+A56</f>
        <v/>
      </c>
      <c r="B57" s="4" t="n">
        <v>7.697706118470323</v>
      </c>
      <c r="C57" s="4" t="n">
        <v>1.922431095304499</v>
      </c>
      <c r="D57" s="4" t="n">
        <v>1.173628000819364</v>
      </c>
      <c r="E57" s="4" t="n">
        <v>1.000552813038083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5" customHeight="1">
      <c r="A58" s="1">
        <f>1+A57</f>
        <v/>
      </c>
      <c r="B58" s="4" t="n">
        <v/>
      </c>
      <c r="C58" s="4" t="n">
        <v>1.441188082141694</v>
      </c>
      <c r="D58" s="4" t="n">
        <v>1.067519703512068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5" customHeight="1">
      <c r="A59" s="1">
        <f>1+A58</f>
        <v/>
      </c>
      <c r="B59" s="4" t="n">
        <v>3.860099902933894</v>
      </c>
      <c r="C59" s="4" t="n">
        <v>1.140639405139219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5" customHeight="1">
      <c r="A60" s="1">
        <f>1+A59</f>
        <v/>
      </c>
      <c r="B60" s="4" t="n">
        <v>1.279841653158667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24"/>
  <sheetViews>
    <sheetView tabSelected="1" workbookViewId="0">
      <selection activeCell="N2" sqref="N2"/>
    </sheetView>
  </sheetViews>
  <sheetFormatPr baseColWidth="8" defaultRowHeight="14.5"/>
  <cols>
    <col width="19.08984375" bestFit="1" customWidth="1" min="1" max="1"/>
    <col width="11.81640625" bestFit="1" customWidth="1" min="2" max="10"/>
    <col width="8.7265625" customWidth="1" min="11" max="11"/>
    <col width="4.7265625" customWidth="1" min="12" max="12"/>
    <col width="11.6328125" customWidth="1" min="13" max="13"/>
    <col width="10.08984375" bestFit="1" customWidth="1" min="14" max="14"/>
    <col width="9.81640625" bestFit="1" customWidth="1" min="15" max="15"/>
    <col width="8.81640625" bestFit="1" customWidth="1" min="16" max="17"/>
    <col width="9.54296875" bestFit="1" customWidth="1" min="18" max="18"/>
    <col width="9.26953125" bestFit="1" customWidth="1" min="19" max="19"/>
    <col width="8.26953125" bestFit="1" customWidth="1" min="20" max="21"/>
    <col width="8.54296875" bestFit="1" customWidth="1" min="22" max="22"/>
    <col width="9.54296875" bestFit="1" customWidth="1" min="23" max="23"/>
    <col width="9.26953125" bestFit="1" customWidth="1" min="24" max="24"/>
    <col width="8.26953125" bestFit="1" customWidth="1" min="25" max="26"/>
    <col width="8.54296875" bestFit="1" customWidth="1" min="27" max="27"/>
  </cols>
  <sheetData>
    <row r="1" ht="43.5" customHeight="1">
      <c r="A1" s="40" t="inlineStr">
        <is>
          <t>Cumulative Development</t>
        </is>
      </c>
      <c r="B1" s="37" t="inlineStr">
        <is>
          <t>Volume All</t>
        </is>
      </c>
      <c r="C1" s="37" t="inlineStr">
        <is>
          <t>Volume 12</t>
        </is>
      </c>
      <c r="D1" s="37" t="inlineStr">
        <is>
          <t>Volume 6</t>
        </is>
      </c>
      <c r="E1" s="37" t="inlineStr">
        <is>
          <t>Volume 3</t>
        </is>
      </c>
      <c r="F1" s="37" t="inlineStr">
        <is>
          <t>Simple All</t>
        </is>
      </c>
      <c r="G1" s="37" t="inlineStr">
        <is>
          <t>Simple 12</t>
        </is>
      </c>
      <c r="H1" s="37" t="inlineStr">
        <is>
          <t>Simple 6</t>
        </is>
      </c>
      <c r="I1" s="37" t="inlineStr">
        <is>
          <t>Simple 3</t>
        </is>
      </c>
      <c r="J1" s="37" t="inlineStr">
        <is>
          <t>Selected</t>
        </is>
      </c>
      <c r="M1" s="40" t="inlineStr">
        <is>
          <t>Incremental Pattern</t>
        </is>
      </c>
      <c r="N1" s="37" t="inlineStr">
        <is>
          <t>Volume All</t>
        </is>
      </c>
      <c r="O1" s="37" t="inlineStr">
        <is>
          <t>Volume 12</t>
        </is>
      </c>
      <c r="P1" s="37" t="inlineStr">
        <is>
          <t>Volume 6</t>
        </is>
      </c>
      <c r="Q1" s="37" t="inlineStr">
        <is>
          <t>Volume 3</t>
        </is>
      </c>
      <c r="R1" s="37" t="inlineStr">
        <is>
          <t>Simple All</t>
        </is>
      </c>
      <c r="S1" s="37" t="inlineStr">
        <is>
          <t>Simple 12</t>
        </is>
      </c>
      <c r="T1" s="37" t="inlineStr">
        <is>
          <t>Simple 6</t>
        </is>
      </c>
      <c r="U1" s="37" t="inlineStr">
        <is>
          <t>Simple 3</t>
        </is>
      </c>
      <c r="V1" s="37" t="inlineStr">
        <is>
          <t>Selected</t>
        </is>
      </c>
      <c r="W1" s="37" t="n"/>
      <c r="X1" s="37" t="n"/>
      <c r="Y1" s="37" t="n"/>
      <c r="Z1" s="37" t="n"/>
      <c r="AA1" s="37" t="n"/>
    </row>
    <row r="2">
      <c r="A2" s="37" t="n">
        <v>1</v>
      </c>
      <c r="B2" s="38" t="n">
        <v>0.07957256443938709</v>
      </c>
      <c r="C2" s="38" t="n">
        <v>0.08632438279194389</v>
      </c>
      <c r="D2" s="38" t="n">
        <v>0.09311387121574433</v>
      </c>
      <c r="E2" s="38" t="n">
        <v>0.1297415219336684</v>
      </c>
      <c r="F2" s="38" t="n">
        <v>0.05130417387906185</v>
      </c>
      <c r="G2" s="38" t="n">
        <v>0.07974195011292867</v>
      </c>
      <c r="H2" s="38" t="n">
        <v>0.08697143191300236</v>
      </c>
      <c r="I2" s="38" t="n">
        <v>0.1715822471437517</v>
      </c>
      <c r="J2" s="38" t="n">
        <v>0.1084177070515567</v>
      </c>
      <c r="M2" s="37" t="n">
        <v>1</v>
      </c>
      <c r="N2" s="39" t="n">
        <v>6.981983983990589</v>
      </c>
      <c r="O2" s="39" t="n">
        <v>6.173538027545341</v>
      </c>
      <c r="P2" s="39" t="n">
        <v>5.417123833516234</v>
      </c>
      <c r="Q2" s="39" t="n">
        <v>3.634105141567928</v>
      </c>
      <c r="R2" s="39" t="n">
        <v>10.47535500321689</v>
      </c>
      <c r="S2" s="39" t="n">
        <v>6.439105134792217</v>
      </c>
      <c r="T2" s="39" t="n">
        <v>5.511423750898963</v>
      </c>
      <c r="U2" s="39" t="n">
        <v>2.56997077804628</v>
      </c>
      <c r="V2" s="39" t="n">
        <v>4.525614487542081</v>
      </c>
    </row>
    <row r="3">
      <c r="A3">
        <f>+A2+1</f>
        <v/>
      </c>
      <c r="B3" s="38" t="n">
        <v>0.5555743704808598</v>
      </c>
      <c r="C3" s="38" t="n">
        <v>0.5329268598704463</v>
      </c>
      <c r="D3" s="38" t="n">
        <v>0.5044093709937698</v>
      </c>
      <c r="E3" s="38" t="n">
        <v>0.4714943319339925</v>
      </c>
      <c r="F3" s="38" t="n">
        <v>0.53742943452994</v>
      </c>
      <c r="G3" s="38" t="n">
        <v>0.5134668004305037</v>
      </c>
      <c r="H3" s="38" t="n">
        <v>0.4793364154950133</v>
      </c>
      <c r="I3" s="38" t="n">
        <v>0.4409613611909567</v>
      </c>
      <c r="J3" s="38" t="n">
        <v>0.4873967763099206</v>
      </c>
      <c r="M3">
        <f>+M2+1</f>
        <v/>
      </c>
      <c r="N3" s="39" t="n">
        <v>1.26079684950734</v>
      </c>
      <c r="O3" s="39" t="n">
        <v>1.307103374474226</v>
      </c>
      <c r="P3" s="39" t="n">
        <v>1.361387323753427</v>
      </c>
      <c r="Q3" s="39" t="n">
        <v>1.421851147786515</v>
      </c>
      <c r="R3" s="39" t="n">
        <v>1.287865550850714</v>
      </c>
      <c r="S3" s="39" t="n">
        <v>1.340162887169035</v>
      </c>
      <c r="T3" s="39" t="n">
        <v>1.416147308616762</v>
      </c>
      <c r="U3" s="39" t="n">
        <v>1.501419527528471</v>
      </c>
      <c r="V3" s="39" t="n">
        <v>1.391619235769971</v>
      </c>
    </row>
    <row r="4">
      <c r="A4">
        <f>+A3+1</f>
        <v/>
      </c>
      <c r="B4" s="38" t="n">
        <v>0.7004664159692916</v>
      </c>
      <c r="C4" s="38" t="n">
        <v>0.6965904968846131</v>
      </c>
      <c r="D4" s="38" t="n">
        <v>0.6866965236533579</v>
      </c>
      <c r="E4" s="38" t="n">
        <v>0.6703947570351831</v>
      </c>
      <c r="F4" s="38" t="n">
        <v>0.6921368547442888</v>
      </c>
      <c r="G4" s="38" t="n">
        <v>0.6881291497303904</v>
      </c>
      <c r="H4" s="38" t="n">
        <v>0.6788109747252691</v>
      </c>
      <c r="I4" s="38" t="n">
        <v>0.6620679985776378</v>
      </c>
      <c r="J4" s="38" t="n">
        <v>0.6784477296146627</v>
      </c>
      <c r="M4">
        <f>+M3+1</f>
        <v/>
      </c>
      <c r="N4" s="39" t="n">
        <v>1.119499749523129</v>
      </c>
      <c r="O4" s="39" t="n">
        <v>1.128820062555119</v>
      </c>
      <c r="P4" s="39" t="n">
        <v>1.14108648852761</v>
      </c>
      <c r="Q4" s="39" t="n">
        <v>1.167191375535125</v>
      </c>
      <c r="R4" s="39" t="n">
        <v>1.130487868018903</v>
      </c>
      <c r="S4" s="39" t="n">
        <v>1.137761686157092</v>
      </c>
      <c r="T4" s="39" t="n">
        <v>1.150790655478865</v>
      </c>
      <c r="U4" s="39" t="n">
        <v>1.182262226378013</v>
      </c>
      <c r="V4" s="39" t="n">
        <v>1.154138932031368</v>
      </c>
    </row>
    <row r="5">
      <c r="A5">
        <f>+A4+1</f>
        <v/>
      </c>
      <c r="B5" s="38" t="n">
        <v>0.784171977226986</v>
      </c>
      <c r="C5" s="38" t="n">
        <v>0.7863253282685906</v>
      </c>
      <c r="D5" s="38" t="n">
        <v>0.7835801248597274</v>
      </c>
      <c r="E5" s="38" t="n">
        <v>0.7824789786154311</v>
      </c>
      <c r="F5" s="38" t="n">
        <v>0.7824523172971805</v>
      </c>
      <c r="G5" s="38" t="n">
        <v>0.7829269816910949</v>
      </c>
      <c r="H5" s="38" t="n">
        <v>0.7811693265503399</v>
      </c>
      <c r="I5" s="38" t="n">
        <v>0.7827379860120329</v>
      </c>
      <c r="J5" s="38" t="n">
        <v>0.7830291646120077</v>
      </c>
      <c r="M5">
        <f>+M4+1</f>
        <v/>
      </c>
      <c r="N5" s="39" t="n">
        <v>1.078247194844809</v>
      </c>
      <c r="O5" s="39" t="n">
        <v>1.070314023447559</v>
      </c>
      <c r="P5" s="39" t="n">
        <v>1.063960395315389</v>
      </c>
      <c r="Q5" s="39" t="n">
        <v>1.058293114303019</v>
      </c>
      <c r="R5" s="39" t="n">
        <v>1.074804769575077</v>
      </c>
      <c r="S5" s="39" t="n">
        <v>1.06784846730847</v>
      </c>
      <c r="T5" s="39" t="n">
        <v>1.065379268164159</v>
      </c>
      <c r="U5" s="39" t="n">
        <v>1.061320865993935</v>
      </c>
      <c r="V5" s="39" t="n">
        <v>1.061126754809204</v>
      </c>
    </row>
    <row r="6">
      <c r="A6">
        <f>+A5+1</f>
        <v/>
      </c>
      <c r="B6" s="38" t="n">
        <v>0.8455312347209053</v>
      </c>
      <c r="C6" s="38" t="n">
        <v>0.8416150258378776</v>
      </c>
      <c r="D6" s="38" t="n">
        <v>0.8336982194070371</v>
      </c>
      <c r="E6" s="38" t="n">
        <v>0.82809211515557</v>
      </c>
      <c r="F6" s="38" t="n">
        <v>0.840983482596081</v>
      </c>
      <c r="G6" s="38" t="n">
        <v>0.8360473774132822</v>
      </c>
      <c r="H6" s="38" t="n">
        <v>0.8322416054324902</v>
      </c>
      <c r="I6" s="38" t="n">
        <v>0.8307361571606396</v>
      </c>
      <c r="J6" s="38" t="n">
        <v>0.8308857110929312</v>
      </c>
      <c r="M6">
        <f>+M5+1</f>
        <v/>
      </c>
      <c r="N6" s="39" t="n">
        <v>1.064036630561582</v>
      </c>
      <c r="O6" s="39" t="n">
        <v>1.068704319756402</v>
      </c>
      <c r="P6" s="39" t="n">
        <v>1.073711882684102</v>
      </c>
      <c r="Q6" s="39" t="n">
        <v>1.017672687345465</v>
      </c>
      <c r="R6" s="39" t="n">
        <v>1.070946112249672</v>
      </c>
      <c r="S6" s="39" t="n">
        <v>1.078129278623324</v>
      </c>
      <c r="T6" s="39" t="n">
        <v>1.077997402562915</v>
      </c>
      <c r="U6" s="39" t="n">
        <v>1.018741280600658</v>
      </c>
      <c r="V6" s="39" t="n">
        <v>1.045692285014783</v>
      </c>
    </row>
    <row r="7">
      <c r="A7">
        <f>+A6+1</f>
        <v/>
      </c>
      <c r="B7" s="38" t="n">
        <v>0.8996762060270062</v>
      </c>
      <c r="C7" s="38" t="n">
        <v>0.8994376136848361</v>
      </c>
      <c r="D7" s="38" t="n">
        <v>0.8951516847499131</v>
      </c>
      <c r="E7" s="38" t="n">
        <v>0.842726728199959</v>
      </c>
      <c r="F7" s="38" t="n">
        <v>0.9006479911524631</v>
      </c>
      <c r="G7" s="38" t="n">
        <v>0.9013671559055035</v>
      </c>
      <c r="H7" s="38" t="n">
        <v>0.8971542889610149</v>
      </c>
      <c r="I7" s="38" t="n">
        <v>0.8463052165870999</v>
      </c>
      <c r="J7" s="38" t="n">
        <v>0.8681484791004589</v>
      </c>
      <c r="M7">
        <f>+M6+1</f>
        <v/>
      </c>
      <c r="N7" s="39" t="n">
        <v>1.018831055428113</v>
      </c>
      <c r="O7" s="39" t="n">
        <v>1.020698185615033</v>
      </c>
      <c r="P7" s="39" t="n">
        <v>1.025728656874187</v>
      </c>
      <c r="Q7" s="39" t="n">
        <v>1.02823171333991</v>
      </c>
      <c r="R7" s="39" t="n">
        <v>1.019216990367768</v>
      </c>
      <c r="S7" s="39" t="n">
        <v>1.021257218465706</v>
      </c>
      <c r="T7" s="39" t="n">
        <v>1.024676172609653</v>
      </c>
      <c r="U7" s="39" t="n">
        <v>1.028668691717461</v>
      </c>
      <c r="V7" s="39" t="n">
        <v>1.026980185107049</v>
      </c>
    </row>
    <row r="8">
      <c r="A8">
        <f>+A7+1</f>
        <v/>
      </c>
      <c r="B8" s="38" t="n">
        <v>0.916618058530055</v>
      </c>
      <c r="C8" s="38" t="n">
        <v>0.9180543403620272</v>
      </c>
      <c r="D8" s="38" t="n">
        <v>0.9181827352971941</v>
      </c>
      <c r="E8" s="38" t="n">
        <v>0.8665183476143808</v>
      </c>
      <c r="F8" s="38" t="n">
        <v>0.9179557349231893</v>
      </c>
      <c r="G8" s="38" t="n">
        <v>0.9205277144563994</v>
      </c>
      <c r="H8" s="38" t="n">
        <v>0.9192926230529074</v>
      </c>
      <c r="I8" s="38" t="n">
        <v>0.8705676799403148</v>
      </c>
      <c r="J8" s="38" t="n">
        <v>0.8916027386499851</v>
      </c>
      <c r="M8">
        <f>+M7+1</f>
        <v/>
      </c>
      <c r="N8" s="39" t="n">
        <v>1.016053845781558</v>
      </c>
      <c r="O8" s="39" t="n">
        <v>1.011875689139298</v>
      </c>
      <c r="P8" s="39" t="n">
        <v>1.00686818655568</v>
      </c>
      <c r="Q8" s="39" t="n">
        <v>1.01350698807381</v>
      </c>
      <c r="R8" s="39" t="n">
        <v>1.016461928639253</v>
      </c>
      <c r="S8" s="39" t="n">
        <v>1.010842190506674</v>
      </c>
      <c r="T8" s="39" t="n">
        <v>1.00731742059154</v>
      </c>
      <c r="U8" s="39" t="n">
        <v>1.013809185691185</v>
      </c>
      <c r="V8" s="39" t="n">
        <v>1.010187587314745</v>
      </c>
    </row>
    <row r="9">
      <c r="A9">
        <f>+A8+1</f>
        <v/>
      </c>
      <c r="B9" s="38" t="n">
        <v>0.9313333034822874</v>
      </c>
      <c r="C9" s="38" t="n">
        <v>0.9289568683211502</v>
      </c>
      <c r="D9" s="38" t="n">
        <v>0.9244889856154195</v>
      </c>
      <c r="E9" s="38" t="n">
        <v>0.8782224006013456</v>
      </c>
      <c r="F9" s="38" t="n">
        <v>0.9330670567254876</v>
      </c>
      <c r="G9" s="38" t="n">
        <v>0.9305082513032085</v>
      </c>
      <c r="H9" s="38" t="n">
        <v>0.9260194738224852</v>
      </c>
      <c r="I9" s="38" t="n">
        <v>0.8825895106893548</v>
      </c>
      <c r="J9" s="38" t="n">
        <v>0.9007619771910063</v>
      </c>
      <c r="M9">
        <f>+M8+1</f>
        <v/>
      </c>
      <c r="N9" s="39" t="n">
        <v>1.017826654314946</v>
      </c>
      <c r="O9" s="39" t="n">
        <v>1.018578427992325</v>
      </c>
      <c r="P9" s="39" t="n">
        <v>1.029941170385166</v>
      </c>
      <c r="Q9" s="39" t="n">
        <v>1.05734202764204</v>
      </c>
      <c r="R9" s="39" t="n">
        <v>1.017277039495164</v>
      </c>
      <c r="S9" s="39" t="n">
        <v>1.018218057898863</v>
      </c>
      <c r="T9" s="39" t="n">
        <v>1.025843709411715</v>
      </c>
      <c r="U9" s="39" t="n">
        <v>1.051191814586671</v>
      </c>
      <c r="V9" s="39" t="n">
        <v>1.043641599013603</v>
      </c>
    </row>
    <row r="10">
      <c r="A10">
        <f>+A9+1</f>
        <v/>
      </c>
      <c r="B10" s="38" t="n">
        <v>0.9479358603354626</v>
      </c>
      <c r="C10" s="38" t="n">
        <v>0.9462154266072305</v>
      </c>
      <c r="D10" s="38" t="n">
        <v>0.9521692678529402</v>
      </c>
      <c r="E10" s="38" t="n">
        <v>0.9285814537724866</v>
      </c>
      <c r="F10" s="38" t="n">
        <v>0.9491876931161701</v>
      </c>
      <c r="G10" s="38" t="n">
        <v>0.94746030450082</v>
      </c>
      <c r="H10" s="38" t="n">
        <v>0.949951252013543</v>
      </c>
      <c r="I10" s="38" t="n">
        <v>0.9277708692767046</v>
      </c>
      <c r="J10" s="38" t="n">
        <v>0.9402274451515105</v>
      </c>
      <c r="M10">
        <f>+M9+1</f>
        <v/>
      </c>
      <c r="N10" s="39" t="n">
        <v>1.011988943129889</v>
      </c>
      <c r="O10" s="39" t="n">
        <v>1.015273158554584</v>
      </c>
      <c r="P10" s="39" t="n">
        <v>1.006549385588985</v>
      </c>
      <c r="Q10" s="39" t="n">
        <v>1.012360218880029</v>
      </c>
      <c r="R10" s="39" t="n">
        <v>1.012082826059879</v>
      </c>
      <c r="S10" s="39" t="n">
        <v>1.014999429432548</v>
      </c>
      <c r="T10" s="39" t="n">
        <v>1.008254765937206</v>
      </c>
      <c r="U10" s="39" t="n">
        <v>1.015000190687797</v>
      </c>
      <c r="V10" s="39" t="n">
        <v>1.009454802234507</v>
      </c>
    </row>
    <row r="11">
      <c r="A11">
        <f>+A10+1</f>
        <v/>
      </c>
      <c r="B11" s="38" t="n">
        <v>0.9593006094558069</v>
      </c>
      <c r="C11" s="38" t="n">
        <v>0.9606671248445962</v>
      </c>
      <c r="D11" s="38" t="n">
        <v>0.9584053915340904</v>
      </c>
      <c r="E11" s="38" t="n">
        <v>0.9400589237890496</v>
      </c>
      <c r="F11" s="38" t="n">
        <v>0.9606565629102708</v>
      </c>
      <c r="G11" s="38" t="n">
        <v>0.9616716684783209</v>
      </c>
      <c r="H11" s="38" t="n">
        <v>0.9577928772506709</v>
      </c>
      <c r="I11" s="38" t="n">
        <v>0.9416876092304379</v>
      </c>
      <c r="J11" s="38" t="n">
        <v>0.94914350893744</v>
      </c>
      <c r="M11">
        <f>+M10+1</f>
        <v/>
      </c>
      <c r="N11" s="39" t="n">
        <v>1.014183630519988</v>
      </c>
      <c r="O11" s="39" t="n">
        <v>1.0121689630745</v>
      </c>
      <c r="P11" s="39" t="n">
        <v>1.014953797048158</v>
      </c>
      <c r="Q11" s="39" t="n">
        <v>1.020633171420968</v>
      </c>
      <c r="R11" s="39" t="n">
        <v>1.014040535737857</v>
      </c>
      <c r="S11" s="39" t="n">
        <v>1.01254206960683</v>
      </c>
      <c r="T11" s="39" t="n">
        <v>1.015904219400341</v>
      </c>
      <c r="U11" s="39" t="n">
        <v>1.021035457826441</v>
      </c>
      <c r="V11" s="39" t="n">
        <v>1.017793484234563</v>
      </c>
    </row>
    <row r="12">
      <c r="A12">
        <f>+A11+1</f>
        <v/>
      </c>
      <c r="B12" s="38" t="n">
        <v>0.9729069748579279</v>
      </c>
      <c r="C12" s="38" t="n">
        <v>0.972357447613716</v>
      </c>
      <c r="D12" s="38" t="n">
        <v>0.9727371912489516</v>
      </c>
      <c r="E12" s="38" t="n">
        <v>0.9594553207094002</v>
      </c>
      <c r="F12" s="38" t="n">
        <v>0.9741446957136191</v>
      </c>
      <c r="G12" s="38" t="n">
        <v>0.9737330214832928</v>
      </c>
      <c r="H12" s="38" t="n">
        <v>0.9730258253105493</v>
      </c>
      <c r="I12" s="38" t="n">
        <v>0.961496439220087</v>
      </c>
      <c r="J12" s="38" t="n">
        <v>0.9660506062615785</v>
      </c>
      <c r="M12">
        <f>+M11+1</f>
        <v/>
      </c>
      <c r="N12" s="39" t="n">
        <v>1.006526224835323</v>
      </c>
      <c r="O12" s="39" t="n">
        <v>1.007095062544047</v>
      </c>
      <c r="P12" s="39" t="n">
        <v>1.006523176820811</v>
      </c>
      <c r="Q12" s="39" t="n">
        <v>1.013272395642547</v>
      </c>
      <c r="R12" s="39" t="n">
        <v>1.006569016102212</v>
      </c>
      <c r="S12" s="39" t="n">
        <v>1.006994572713554</v>
      </c>
      <c r="T12" s="39" t="n">
        <v>1.007335708320666</v>
      </c>
      <c r="U12" s="39" t="n">
        <v>1.013276209678038</v>
      </c>
      <c r="V12" s="39" t="n">
        <v>1.009897786231679</v>
      </c>
    </row>
    <row r="13">
      <c r="A13">
        <f>+A12+1</f>
        <v/>
      </c>
      <c r="B13" s="38" t="n">
        <v>0.9792563845197049</v>
      </c>
      <c r="C13" s="38" t="n">
        <v>0.9792563845197049</v>
      </c>
      <c r="D13" s="38" t="n">
        <v>0.9790825279476478</v>
      </c>
      <c r="E13" s="38" t="n">
        <v>0.9721895913272018</v>
      </c>
      <c r="F13" s="38" t="n">
        <v>0.9805438679056464</v>
      </c>
      <c r="G13" s="38" t="n">
        <v>0.9805438679056464</v>
      </c>
      <c r="H13" s="38" t="n">
        <v>0.9801636589535029</v>
      </c>
      <c r="I13" s="38" t="n">
        <v>0.9742614675518598</v>
      </c>
      <c r="J13" s="38" t="n">
        <v>0.9756238848682616</v>
      </c>
      <c r="M13">
        <f>+M12+1</f>
        <v/>
      </c>
      <c r="N13" s="39" t="n">
        <v>1.01087795012602</v>
      </c>
      <c r="O13" s="39" t="n">
        <v>1.01087795012602</v>
      </c>
      <c r="P13" s="39" t="n">
        <v>1.011182724892457</v>
      </c>
      <c r="Q13" s="39" t="n">
        <v>1.022112224606717</v>
      </c>
      <c r="R13" s="39" t="n">
        <v>1.009329140248218</v>
      </c>
      <c r="S13" s="39" t="n">
        <v>1.009329140248218</v>
      </c>
      <c r="T13" s="39" t="n">
        <v>1.009006910675283</v>
      </c>
      <c r="U13" s="39" t="n">
        <v>1.017426001207413</v>
      </c>
      <c r="V13" s="39" t="n">
        <v>1.016647474749587</v>
      </c>
    </row>
    <row r="14">
      <c r="A14">
        <f>+A13+1</f>
        <v/>
      </c>
      <c r="B14" s="38" t="n">
        <v>0.9899086866310969</v>
      </c>
      <c r="C14" s="38" t="n">
        <v>0.9899086866310969</v>
      </c>
      <c r="D14" s="38" t="n">
        <v>0.9900313385046982</v>
      </c>
      <c r="E14" s="38" t="n">
        <v>0.9936868659309414</v>
      </c>
      <c r="F14" s="38" t="n">
        <v>0.9896914991688686</v>
      </c>
      <c r="G14" s="38" t="n">
        <v>0.9896914991688686</v>
      </c>
      <c r="H14" s="38" t="n">
        <v>0.9889919054768557</v>
      </c>
      <c r="I14" s="38" t="n">
        <v>0.9912389490617546</v>
      </c>
      <c r="J14" s="38" t="n">
        <v>0.9918557340779464</v>
      </c>
      <c r="M14">
        <f>+M13+1</f>
        <v/>
      </c>
      <c r="N14" s="39" t="n">
        <v>1.003404582866813</v>
      </c>
      <c r="O14" s="39" t="n">
        <v>1.003404582866813</v>
      </c>
      <c r="P14" s="39" t="n">
        <v>1.001571310376293</v>
      </c>
      <c r="Q14" s="39" t="n">
        <v>1</v>
      </c>
      <c r="R14" s="39" t="n">
        <v>1.002994416392867</v>
      </c>
      <c r="S14" s="39" t="n">
        <v>1.002994416392867</v>
      </c>
      <c r="T14" s="39" t="n">
        <v>1.001590224745407</v>
      </c>
      <c r="U14" s="39" t="n">
        <v>1</v>
      </c>
      <c r="V14" s="39" t="n">
        <v>1.000785655188146</v>
      </c>
    </row>
    <row r="15">
      <c r="A15">
        <f>+A14+1</f>
        <v/>
      </c>
      <c r="B15" s="38" t="n">
        <v>0.9932789127853104</v>
      </c>
      <c r="C15" s="38" t="n">
        <v>0.9932789127853104</v>
      </c>
      <c r="D15" s="38" t="n">
        <v>0.9915869850197457</v>
      </c>
      <c r="E15" s="38" t="n">
        <v>0.9936868659309414</v>
      </c>
      <c r="F15" s="38" t="n">
        <v>0.9926550476178607</v>
      </c>
      <c r="G15" s="38" t="n">
        <v>0.9926550476178607</v>
      </c>
      <c r="H15" s="38" t="n">
        <v>0.9905646248779523</v>
      </c>
      <c r="I15" s="38" t="n">
        <v>0.9912389490617546</v>
      </c>
      <c r="J15" s="38" t="n">
        <v>0.9926358149233058</v>
      </c>
      <c r="M15">
        <f>+M14+1</f>
        <v/>
      </c>
      <c r="N15" s="39" t="n">
        <v>0.9972172792245257</v>
      </c>
      <c r="O15" s="39" t="n">
        <v>0.9972172792245257</v>
      </c>
      <c r="P15" s="39" t="n">
        <v>0.995426201031566</v>
      </c>
      <c r="Q15" s="39" t="n">
        <v>0.9888803510356021</v>
      </c>
      <c r="R15" s="39" t="n">
        <v>0.998698578740427</v>
      </c>
      <c r="S15" s="39" t="n">
        <v>0.998698578740427</v>
      </c>
      <c r="T15" s="39" t="n">
        <v>0.9978309645673785</v>
      </c>
      <c r="U15" s="39" t="n">
        <v>0.9935043867953971</v>
      </c>
      <c r="V15" s="39" t="n">
        <v>0.9921532760335841</v>
      </c>
    </row>
    <row r="16">
      <c r="A16">
        <f>+A15+1</f>
        <v/>
      </c>
      <c r="B16" s="38" t="n">
        <v>0.9905148949188624</v>
      </c>
      <c r="C16" s="38" t="n">
        <v>0.9905148949188624</v>
      </c>
      <c r="D16" s="38" t="n">
        <v>0.9870516654905497</v>
      </c>
      <c r="E16" s="38" t="n">
        <v>0.9826374168012566</v>
      </c>
      <c r="F16" s="38" t="n">
        <v>0.9913631852354685</v>
      </c>
      <c r="G16" s="38" t="n">
        <v>0.9913631852354685</v>
      </c>
      <c r="H16" s="38" t="n">
        <v>0.9884160551082906</v>
      </c>
      <c r="I16" s="38" t="n">
        <v>0.9848002442553123</v>
      </c>
      <c r="J16" s="38" t="n">
        <v>0.9848395947836408</v>
      </c>
      <c r="M16">
        <f>+M15+1</f>
        <v/>
      </c>
      <c r="N16" s="39" t="n">
        <v>1.006616213316373</v>
      </c>
      <c r="O16" s="39" t="n">
        <v>1.006616213316373</v>
      </c>
      <c r="P16" s="39" t="n">
        <v>1.010271773576851</v>
      </c>
      <c r="Q16" s="39" t="n">
        <v>1.017636581352727</v>
      </c>
      <c r="R16" s="39" t="n">
        <v>1.006290011931565</v>
      </c>
      <c r="S16" s="39" t="n">
        <v>1.006290011931565</v>
      </c>
      <c r="T16" s="39" t="n">
        <v>1.009435017897347</v>
      </c>
      <c r="U16" s="39" t="n">
        <v>1.01540506281053</v>
      </c>
      <c r="V16" s="39" t="n">
        <v>1.013954177464789</v>
      </c>
    </row>
    <row r="17">
      <c r="A17">
        <f>+A16+1</f>
        <v/>
      </c>
      <c r="B17" s="38" t="n">
        <v>0.9970683527566903</v>
      </c>
      <c r="C17" s="38" t="n">
        <v>0.9970683527566903</v>
      </c>
      <c r="D17" s="38" t="n">
        <v>0.9971904367071222</v>
      </c>
      <c r="E17" s="38" t="n">
        <v>0.9999677815429052</v>
      </c>
      <c r="F17" s="38" t="n">
        <v>0.997598871499114</v>
      </c>
      <c r="G17" s="38" t="n">
        <v>0.997598871499114</v>
      </c>
      <c r="H17" s="38" t="n">
        <v>0.9977417782782629</v>
      </c>
      <c r="I17" s="38" t="n">
        <v>0.9999711538738905</v>
      </c>
      <c r="J17" s="38" t="n">
        <v>0.998577177969969</v>
      </c>
      <c r="M17">
        <f>+M16+1</f>
        <v/>
      </c>
      <c r="N17" s="39" t="n">
        <v>1.000382322013774</v>
      </c>
      <c r="O17" s="39" t="n">
        <v>1.000382322013774</v>
      </c>
      <c r="P17" s="39" t="n">
        <v>1</v>
      </c>
      <c r="Q17" s="39" t="n">
        <v>1</v>
      </c>
      <c r="R17" s="39" t="n">
        <v>1.000307966228627</v>
      </c>
      <c r="S17" s="39" t="n">
        <v>1.000307966228627</v>
      </c>
      <c r="T17" s="39" t="n">
        <v>1</v>
      </c>
      <c r="U17" s="39" t="n">
        <v>1</v>
      </c>
      <c r="V17" s="39" t="n">
        <v>1</v>
      </c>
    </row>
    <row r="18">
      <c r="A18">
        <f>+A17+1</f>
        <v/>
      </c>
      <c r="B18" s="38" t="n">
        <v>0.997449553937187</v>
      </c>
      <c r="C18" s="38" t="n">
        <v>0.997449553937187</v>
      </c>
      <c r="D18" s="38" t="n">
        <v>0.9971904367071222</v>
      </c>
      <c r="E18" s="38" t="n">
        <v>0.9999677815429052</v>
      </c>
      <c r="F18" s="38" t="n">
        <v>0.9979060982612521</v>
      </c>
      <c r="G18" s="38" t="n">
        <v>0.9979060982612521</v>
      </c>
      <c r="H18" s="38" t="n">
        <v>0.9977417782782629</v>
      </c>
      <c r="I18" s="38" t="n">
        <v>0.9999711538738905</v>
      </c>
      <c r="J18" s="38" t="n">
        <v>0.998577177969969</v>
      </c>
      <c r="M18">
        <f>+M17+1</f>
        <v/>
      </c>
      <c r="N18" s="39" t="n">
        <v>1.001175365753874</v>
      </c>
      <c r="O18" s="39" t="n">
        <v>1.001175365753874</v>
      </c>
      <c r="P18" s="39" t="n">
        <v>1.001435518456942</v>
      </c>
      <c r="Q18" s="39" t="n">
        <v>1</v>
      </c>
      <c r="R18" s="39" t="n">
        <v>1.00098912877175</v>
      </c>
      <c r="S18" s="39" t="n">
        <v>1.00098912877175</v>
      </c>
      <c r="T18" s="39" t="n">
        <v>1.001153983567042</v>
      </c>
      <c r="U18" s="39" t="n">
        <v>1</v>
      </c>
      <c r="V18" s="39" t="n">
        <v>1.000717759228471</v>
      </c>
    </row>
    <row r="19">
      <c r="A19">
        <f>+A18+1</f>
        <v/>
      </c>
      <c r="B19" s="38" t="n">
        <v>0.9986219219841016</v>
      </c>
      <c r="C19" s="38" t="n">
        <v>0.9986219219841016</v>
      </c>
      <c r="D19" s="38" t="n">
        <v>0.9986219219841016</v>
      </c>
      <c r="E19" s="38" t="n">
        <v>0.9999677815429052</v>
      </c>
      <c r="F19" s="38" t="n">
        <v>0.9988931558945471</v>
      </c>
      <c r="G19" s="38" t="n">
        <v>0.9988931558945471</v>
      </c>
      <c r="H19" s="38" t="n">
        <v>0.9988931558945471</v>
      </c>
      <c r="I19" s="38" t="n">
        <v>0.9999711538738905</v>
      </c>
      <c r="J19" s="38" t="n">
        <v>0.9992943986094747</v>
      </c>
      <c r="M19">
        <f>+M18+1</f>
        <v/>
      </c>
      <c r="N19" s="39" t="n">
        <v>1.001347716817722</v>
      </c>
      <c r="O19" s="39" t="n">
        <v>1.001347716817722</v>
      </c>
      <c r="P19" s="39" t="n">
        <v>1.001347716817722</v>
      </c>
      <c r="Q19" s="39" t="n">
        <v>1</v>
      </c>
      <c r="R19" s="39" t="n">
        <v>1.001079192477175</v>
      </c>
      <c r="S19" s="39" t="n">
        <v>1.001079192477175</v>
      </c>
      <c r="T19" s="39" t="n">
        <v>1.001079192477175</v>
      </c>
      <c r="U19" s="39" t="n">
        <v>1</v>
      </c>
      <c r="V19" s="39" t="n">
        <v>1.000673858408861</v>
      </c>
    </row>
    <row r="20">
      <c r="A20">
        <f>+A19+1</f>
        <v/>
      </c>
      <c r="B20" s="38" t="n">
        <v>0.9999677815429052</v>
      </c>
      <c r="C20" s="38" t="n">
        <v>0.9999677815429052</v>
      </c>
      <c r="D20" s="38" t="n">
        <v>0.9999677815429052</v>
      </c>
      <c r="E20" s="38" t="n">
        <v>0.9999677815429052</v>
      </c>
      <c r="F20" s="38" t="n">
        <v>0.9999711538738905</v>
      </c>
      <c r="G20" s="38" t="n">
        <v>0.9999711538738905</v>
      </c>
      <c r="H20" s="38" t="n">
        <v>0.9999711538738905</v>
      </c>
      <c r="I20" s="38" t="n">
        <v>0.9999711538738905</v>
      </c>
      <c r="J20" s="38" t="n">
        <v>0.9999677815429052</v>
      </c>
      <c r="M20">
        <f>+M19+1</f>
        <v/>
      </c>
      <c r="N20" s="39" t="n">
        <v>1</v>
      </c>
      <c r="O20" s="39" t="n">
        <v>1</v>
      </c>
      <c r="P20" s="39" t="n">
        <v>1</v>
      </c>
      <c r="Q20" s="39" t="n">
        <v>1</v>
      </c>
      <c r="R20" s="39" t="n">
        <v>1</v>
      </c>
      <c r="S20" s="39" t="n">
        <v>1</v>
      </c>
      <c r="T20" s="39" t="n">
        <v>1</v>
      </c>
      <c r="U20" s="39" t="n">
        <v>1</v>
      </c>
      <c r="V20" s="39" t="n">
        <v>1</v>
      </c>
    </row>
    <row r="21">
      <c r="A21">
        <f>+A20+1</f>
        <v/>
      </c>
      <c r="B21" s="38" t="n">
        <v>0.9999677815429052</v>
      </c>
      <c r="C21" s="38" t="n">
        <v>0.9999677815429052</v>
      </c>
      <c r="D21" s="38" t="n">
        <v>0.9999677815429052</v>
      </c>
      <c r="E21" s="38" t="n">
        <v>0.9999677815429052</v>
      </c>
      <c r="F21" s="38" t="n">
        <v>0.9999711538738905</v>
      </c>
      <c r="G21" s="38" t="n">
        <v>0.9999711538738905</v>
      </c>
      <c r="H21" s="38" t="n">
        <v>0.9999711538738905</v>
      </c>
      <c r="I21" s="38" t="n">
        <v>0.9999711538738905</v>
      </c>
      <c r="J21" s="38" t="n">
        <v>0.9999677815429052</v>
      </c>
      <c r="M21">
        <f>+M20+1</f>
        <v/>
      </c>
      <c r="N21" s="39" t="n">
        <v>1</v>
      </c>
      <c r="O21" s="39" t="n">
        <v>1</v>
      </c>
      <c r="P21" s="39" t="n">
        <v>1</v>
      </c>
      <c r="Q21" s="39" t="n">
        <v>1</v>
      </c>
      <c r="R21" s="39" t="n">
        <v>1</v>
      </c>
      <c r="S21" s="39" t="n">
        <v>1</v>
      </c>
      <c r="T21" s="39" t="n">
        <v>1</v>
      </c>
      <c r="U21" s="39" t="n">
        <v>1</v>
      </c>
      <c r="V21" s="39" t="n">
        <v>1</v>
      </c>
    </row>
    <row r="22">
      <c r="A22">
        <f>+A21+1</f>
        <v/>
      </c>
      <c r="B22" s="38" t="n">
        <v>0.9999677815429052</v>
      </c>
      <c r="C22" s="38" t="n">
        <v>0.9999677815429052</v>
      </c>
      <c r="D22" s="38" t="n">
        <v>0.9999677815429052</v>
      </c>
      <c r="E22" s="38" t="n">
        <v>0.9999677815429052</v>
      </c>
      <c r="F22" s="38" t="n">
        <v>0.9999711538738905</v>
      </c>
      <c r="G22" s="38" t="n">
        <v>0.9999711538738905</v>
      </c>
      <c r="H22" s="38" t="n">
        <v>0.9999711538738905</v>
      </c>
      <c r="I22" s="38" t="n">
        <v>0.9999711538738905</v>
      </c>
      <c r="J22" s="38" t="n">
        <v>0.9999677815429052</v>
      </c>
      <c r="M22">
        <f>+M21+1</f>
        <v/>
      </c>
      <c r="N22" s="39" t="n">
        <v>1.000032219495157</v>
      </c>
      <c r="O22" s="39" t="n">
        <v>1.000032219495157</v>
      </c>
      <c r="P22" s="39" t="n">
        <v>1.000032219495157</v>
      </c>
      <c r="Q22" s="39" t="n">
        <v>1.000032219495157</v>
      </c>
      <c r="R22" s="39" t="n">
        <v>1.000028846958233</v>
      </c>
      <c r="S22" s="39" t="n">
        <v>1.000028846958233</v>
      </c>
      <c r="T22" s="39" t="n">
        <v>1.000028846958233</v>
      </c>
      <c r="U22" s="39" t="n">
        <v>1.000028846958233</v>
      </c>
      <c r="V22" s="39" t="n">
        <v>1.000032219495157</v>
      </c>
    </row>
    <row r="23">
      <c r="A23">
        <f>+A22+1</f>
        <v/>
      </c>
      <c r="B23" s="38" t="n">
        <v>1</v>
      </c>
      <c r="C23" s="38" t="n">
        <v>1</v>
      </c>
      <c r="D23" s="38" t="n">
        <v>1</v>
      </c>
      <c r="E23" s="38" t="n">
        <v>1</v>
      </c>
      <c r="F23" s="38" t="n">
        <v>1</v>
      </c>
      <c r="G23" s="38" t="n">
        <v>1</v>
      </c>
      <c r="H23" s="38" t="n">
        <v>1</v>
      </c>
      <c r="I23" s="38" t="n">
        <v>1</v>
      </c>
      <c r="J23" s="38" t="n">
        <v>1</v>
      </c>
      <c r="M23">
        <f>+M22+1</f>
        <v/>
      </c>
      <c r="N23" s="39" t="n">
        <v>1</v>
      </c>
      <c r="O23" s="39" t="n">
        <v>1</v>
      </c>
      <c r="P23" s="39" t="n">
        <v>1</v>
      </c>
      <c r="Q23" s="39" t="n">
        <v>1</v>
      </c>
      <c r="R23" s="39" t="n">
        <v>1</v>
      </c>
      <c r="S23" s="39" t="n">
        <v>1</v>
      </c>
      <c r="T23" s="39" t="n">
        <v>1</v>
      </c>
      <c r="U23" s="39" t="n">
        <v>1</v>
      </c>
      <c r="V23" s="39" t="n">
        <v>1</v>
      </c>
    </row>
    <row r="24">
      <c r="A24">
        <f>+A23+1</f>
        <v/>
      </c>
      <c r="B24" s="38" t="n">
        <v>1</v>
      </c>
      <c r="C24" s="38" t="n">
        <v>1</v>
      </c>
      <c r="D24" s="38" t="n">
        <v>1</v>
      </c>
      <c r="E24" s="38" t="n">
        <v>1</v>
      </c>
      <c r="F24" s="38" t="n">
        <v>1</v>
      </c>
      <c r="G24" s="38" t="n">
        <v>1</v>
      </c>
      <c r="H24" s="38" t="n">
        <v>1</v>
      </c>
      <c r="I24" s="38" t="n">
        <v>1</v>
      </c>
      <c r="J24" s="38" t="n">
        <v>1</v>
      </c>
      <c r="M24">
        <f>+M23+1</f>
        <v/>
      </c>
      <c r="N24" s="39" t="n">
        <v>1</v>
      </c>
      <c r="O24" s="39" t="n">
        <v>1</v>
      </c>
      <c r="P24" s="39" t="n">
        <v>1</v>
      </c>
      <c r="Q24" s="39" t="n">
        <v>1</v>
      </c>
      <c r="R24" s="39" t="n">
        <v>1</v>
      </c>
      <c r="S24" s="39" t="n">
        <v>1</v>
      </c>
      <c r="T24" s="39" t="n">
        <v>1</v>
      </c>
      <c r="U24" s="39" t="n">
        <v>1</v>
      </c>
      <c r="V24" s="39" t="n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baseColWidth="8" defaultRowHeight="14.5"/>
  <cols>
    <col width="10.7265625" bestFit="1" customWidth="1" min="1" max="1"/>
    <col width="13.26953125" bestFit="1" customWidth="1" min="2" max="2"/>
    <col width="12.1796875" bestFit="1" customWidth="1" min="3" max="3"/>
    <col width="14.26953125" bestFit="1" customWidth="1" min="4" max="5"/>
    <col width="15" bestFit="1" customWidth="1" min="6" max="6"/>
    <col width="14.26953125" bestFit="1" customWidth="1" min="7" max="7"/>
    <col width="13.54296875" bestFit="1" customWidth="1" min="8" max="8"/>
    <col width="14.453125" bestFit="1" customWidth="1" min="9" max="9"/>
    <col width="16.54296875" bestFit="1" customWidth="1" min="10" max="10"/>
    <col width="12.26953125" bestFit="1" customWidth="1" min="11" max="12"/>
    <col width="12.1796875" bestFit="1" customWidth="1" min="13" max="13"/>
    <col width="10.54296875" bestFit="1" customWidth="1" min="14" max="14"/>
    <col width="13.54296875" bestFit="1" customWidth="1" min="15" max="15"/>
    <col width="27.26953125" bestFit="1" customWidth="1" min="16" max="16"/>
    <col width="7.26953125" customWidth="1" min="17" max="17"/>
    <col width="10.1796875" customWidth="1" min="18" max="18"/>
    <col width="11.54296875" bestFit="1" customWidth="1" min="19" max="40"/>
    <col width="10.54296875" bestFit="1" customWidth="1" min="41" max="42"/>
    <col width="11.54296875" bestFit="1" customWidth="1" min="43" max="44"/>
    <col width="10.2695312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45382</v>
      </c>
      <c r="J4" s="41" t="inlineStr">
        <is>
          <t>LOSS RATIO</t>
        </is>
      </c>
      <c r="K4" s="42" t="n"/>
      <c r="L4" s="42" t="n"/>
      <c r="M4" s="43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77682.48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78508.50166666666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39" t="n">
        <v>5360.11</v>
      </c>
      <c r="T8" s="39" t="n">
        <v>45885.91</v>
      </c>
      <c r="U8" s="39" t="n">
        <v>53973.89000000001</v>
      </c>
      <c r="V8" s="39" t="n">
        <v>58705.25000000001</v>
      </c>
      <c r="W8" s="39" t="n">
        <v>66892.04000000001</v>
      </c>
      <c r="X8" s="39" t="n">
        <v>68573.48000000001</v>
      </c>
      <c r="Y8" s="39" t="n">
        <v>70150.38</v>
      </c>
      <c r="Z8" s="39" t="n">
        <v>71957.36</v>
      </c>
      <c r="AA8" s="39" t="n">
        <v>72040.42</v>
      </c>
      <c r="AB8" s="39" t="n">
        <v>72058.59999999999</v>
      </c>
      <c r="AC8" s="39" t="n">
        <v>75351.99999999999</v>
      </c>
      <c r="AD8" s="39" t="n">
        <v>75462.18999999999</v>
      </c>
      <c r="AE8" s="39" t="n">
        <v>75405.13999999998</v>
      </c>
      <c r="AF8" s="39" t="n">
        <v>76993.01999999999</v>
      </c>
      <c r="AG8" s="39" t="n">
        <v>76993.01999999999</v>
      </c>
      <c r="AH8" s="39" t="n">
        <v>76993.01999999999</v>
      </c>
      <c r="AI8" s="39" t="n">
        <v>77182.70999999999</v>
      </c>
      <c r="AJ8" s="39" t="n">
        <v>77182.70999999999</v>
      </c>
      <c r="AK8" s="39" t="n">
        <v>77682.48</v>
      </c>
      <c r="AL8" s="39" t="n">
        <v>77682.48</v>
      </c>
      <c r="AM8" s="39" t="n">
        <v>77682.48</v>
      </c>
      <c r="AN8" s="39" t="n">
        <v>77682.48</v>
      </c>
      <c r="AO8" s="39" t="n">
        <v>77682.48</v>
      </c>
      <c r="AP8" s="39" t="n">
        <v>77682.48</v>
      </c>
      <c r="AQ8" s="14" t="n"/>
      <c r="AR8" s="14" t="n"/>
    </row>
    <row r="9">
      <c r="A9" s="12">
        <f>DATE(YEAR(A10),MONTH(A10)-1,1)</f>
        <v/>
      </c>
      <c r="B9" s="14" t="n">
        <v>72804.27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77065.66666666667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39" t="n">
        <v>9971.360000000001</v>
      </c>
      <c r="T9" s="39" t="n">
        <v>42806.56</v>
      </c>
      <c r="U9" s="39" t="n">
        <v>52808.2</v>
      </c>
      <c r="V9" s="39" t="n">
        <v>56817.02</v>
      </c>
      <c r="W9" s="39" t="n">
        <v>59668.89</v>
      </c>
      <c r="X9" s="39" t="n">
        <v>63196.89</v>
      </c>
      <c r="Y9" s="39" t="n">
        <v>65012.81</v>
      </c>
      <c r="Z9" s="39" t="n">
        <v>65036.87</v>
      </c>
      <c r="AA9" s="39" t="n">
        <v>68162.70999999999</v>
      </c>
      <c r="AB9" s="39" t="n">
        <v>68230.65999999999</v>
      </c>
      <c r="AC9" s="39" t="n">
        <v>68255.09999999999</v>
      </c>
      <c r="AD9" s="39" t="n">
        <v>70570.34999999999</v>
      </c>
      <c r="AE9" s="39" t="n">
        <v>72275.34</v>
      </c>
      <c r="AF9" s="39" t="n">
        <v>72297.39</v>
      </c>
      <c r="AG9" s="39" t="n">
        <v>72297.39</v>
      </c>
      <c r="AH9" s="39" t="n">
        <v>72297.39</v>
      </c>
      <c r="AI9" s="39" t="n">
        <v>72297.39</v>
      </c>
      <c r="AJ9" s="39" t="n">
        <v>72797.97</v>
      </c>
      <c r="AK9" s="39" t="n">
        <v>72797.97</v>
      </c>
      <c r="AL9" s="39" t="n">
        <v>72797.97</v>
      </c>
      <c r="AM9" s="39" t="n">
        <v>72797.97</v>
      </c>
      <c r="AN9" s="39" t="n">
        <v>72804.27</v>
      </c>
      <c r="AO9" s="39" t="n">
        <v>72804.27</v>
      </c>
      <c r="AP9" s="39" t="n">
        <v/>
      </c>
      <c r="AQ9" s="14" t="n"/>
      <c r="AR9" s="14" t="n"/>
    </row>
    <row r="10">
      <c r="A10" s="12">
        <f>DATE(YEAR(A11),MONTH(A11)-1,1)</f>
        <v/>
      </c>
      <c r="B10" s="14" t="n">
        <v>45053.34000000001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74564.36333333333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39" t="n">
        <v>2598.43</v>
      </c>
      <c r="T10" s="39" t="n">
        <v>29691.45</v>
      </c>
      <c r="U10" s="39" t="n">
        <v>36384.12</v>
      </c>
      <c r="V10" s="39" t="n">
        <v>38536.87</v>
      </c>
      <c r="W10" s="39" t="n">
        <v>39731.74000000001</v>
      </c>
      <c r="X10" s="39" t="n">
        <v>40269.78000000001</v>
      </c>
      <c r="Y10" s="39" t="n">
        <v>40316.31</v>
      </c>
      <c r="Z10" s="39" t="n">
        <v>44672.2</v>
      </c>
      <c r="AA10" s="39" t="n">
        <v>44777.60000000001</v>
      </c>
      <c r="AB10" s="39" t="n">
        <v>44777.60000000001</v>
      </c>
      <c r="AC10" s="39" t="n">
        <v>44777.60000000001</v>
      </c>
      <c r="AD10" s="39" t="n">
        <v>44927.15000000001</v>
      </c>
      <c r="AE10" s="39" t="n">
        <v>44961.88000000001</v>
      </c>
      <c r="AF10" s="39" t="n">
        <v>45053.34000000001</v>
      </c>
      <c r="AG10" s="39" t="n">
        <v>45053.34000000001</v>
      </c>
      <c r="AH10" s="39" t="n">
        <v>45053.34000000001</v>
      </c>
      <c r="AI10" s="39" t="n">
        <v>45053.34000000001</v>
      </c>
      <c r="AJ10" s="39" t="n">
        <v>45053.34000000001</v>
      </c>
      <c r="AK10" s="39" t="n">
        <v>45053.34000000001</v>
      </c>
      <c r="AL10" s="39" t="n">
        <v>45053.34000000001</v>
      </c>
      <c r="AM10" s="39" t="n">
        <v>45053.34000000001</v>
      </c>
      <c r="AN10" s="39" t="n">
        <v>45053.34000000001</v>
      </c>
      <c r="AO10" s="39" t="n">
        <v/>
      </c>
      <c r="AP10" s="39" t="n">
        <v/>
      </c>
      <c r="AQ10" s="14" t="n"/>
      <c r="AR10" s="14" t="n"/>
    </row>
    <row r="11">
      <c r="A11" s="12">
        <f>DATE(YEAR(A12),MONTH(A12)-1,1)</f>
        <v/>
      </c>
      <c r="B11" s="14" t="n">
        <v>48700.54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72939.21416666666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39" t="n">
        <v>1725.59</v>
      </c>
      <c r="T11" s="39" t="n">
        <v>34750.7</v>
      </c>
      <c r="U11" s="39" t="n">
        <v>40611.37</v>
      </c>
      <c r="V11" s="39" t="n">
        <v>42829.73</v>
      </c>
      <c r="W11" s="39" t="n">
        <v>44454.99</v>
      </c>
      <c r="X11" s="39" t="n">
        <v>46065.46</v>
      </c>
      <c r="Y11" s="39" t="n">
        <v>47711.18</v>
      </c>
      <c r="Z11" s="39" t="n">
        <v>47818.39</v>
      </c>
      <c r="AA11" s="39" t="n">
        <v>48116.76</v>
      </c>
      <c r="AB11" s="39" t="n">
        <v>48116.76</v>
      </c>
      <c r="AC11" s="39" t="n">
        <v>48116.76</v>
      </c>
      <c r="AD11" s="39" t="n">
        <v>48199.51</v>
      </c>
      <c r="AE11" s="39" t="n">
        <v>48199.51</v>
      </c>
      <c r="AF11" s="39" t="n">
        <v>48199.51</v>
      </c>
      <c r="AG11" s="39" t="n">
        <v>48199.51</v>
      </c>
      <c r="AH11" s="39" t="n">
        <v>48700.54</v>
      </c>
      <c r="AI11" s="39" t="n">
        <v>48700.54</v>
      </c>
      <c r="AJ11" s="39" t="n">
        <v>48700.54</v>
      </c>
      <c r="AK11" s="39" t="n">
        <v>48700.54</v>
      </c>
      <c r="AL11" s="39" t="n">
        <v>48700.54</v>
      </c>
      <c r="AM11" s="39" t="n">
        <v>48700.54</v>
      </c>
      <c r="AN11" s="39" t="n">
        <v/>
      </c>
      <c r="AO11" s="39" t="n">
        <v/>
      </c>
      <c r="AP11" s="39" t="n">
        <v/>
      </c>
      <c r="AQ11" s="14" t="n"/>
      <c r="AR11" s="14" t="n"/>
    </row>
    <row r="12">
      <c r="A12" s="12">
        <f>DATE(YEAR(A13),MONTH(A13)-1,1)</f>
        <v/>
      </c>
      <c r="B12" s="14" t="n">
        <v>66781.37000000001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71634.5975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39" t="n">
        <v>4169.37</v>
      </c>
      <c r="T12" s="39" t="n">
        <v>38434.89</v>
      </c>
      <c r="U12" s="39" t="n">
        <v>47194.28</v>
      </c>
      <c r="V12" s="39" t="n">
        <v>52969.86</v>
      </c>
      <c r="W12" s="39" t="n">
        <v>54844.53</v>
      </c>
      <c r="X12" s="39" t="n">
        <v>61504.43</v>
      </c>
      <c r="Y12" s="39" t="n">
        <v>61504.43</v>
      </c>
      <c r="Z12" s="39" t="n">
        <v>62324.15</v>
      </c>
      <c r="AA12" s="39" t="n">
        <v>62464.22</v>
      </c>
      <c r="AB12" s="39" t="n">
        <v>62464.22</v>
      </c>
      <c r="AC12" s="39" t="n">
        <v>64080.93</v>
      </c>
      <c r="AD12" s="39" t="n">
        <v>64118.37</v>
      </c>
      <c r="AE12" s="39" t="n">
        <v>66281.15000000001</v>
      </c>
      <c r="AF12" s="39" t="n">
        <v>66281.15000000001</v>
      </c>
      <c r="AG12" s="39" t="n">
        <v>66781.37000000001</v>
      </c>
      <c r="AH12" s="39" t="n">
        <v>66781.37000000001</v>
      </c>
      <c r="AI12" s="39" t="n">
        <v>66781.37000000001</v>
      </c>
      <c r="AJ12" s="39" t="n">
        <v>66781.37000000001</v>
      </c>
      <c r="AK12" s="39" t="n">
        <v>66781.37000000001</v>
      </c>
      <c r="AL12" s="39" t="n">
        <v>66781.37000000001</v>
      </c>
      <c r="AM12" s="39" t="n">
        <v/>
      </c>
      <c r="AN12" s="39" t="n">
        <v/>
      </c>
      <c r="AO12" s="39" t="n">
        <v/>
      </c>
      <c r="AP12" s="39" t="n">
        <v/>
      </c>
      <c r="AQ12" s="14" t="n"/>
      <c r="AR12" s="14" t="n"/>
    </row>
    <row r="13">
      <c r="A13" s="12">
        <f>DATE(YEAR(A14),MONTH(A14)-1,1)</f>
        <v/>
      </c>
      <c r="B13" s="14" t="n">
        <v>60311.23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71634.5975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39" t="n">
        <v>3895.55</v>
      </c>
      <c r="T13" s="39" t="n">
        <v>40922.08</v>
      </c>
      <c r="U13" s="39" t="n">
        <v>46231.52</v>
      </c>
      <c r="V13" s="39" t="n">
        <v>48903.75000000001</v>
      </c>
      <c r="W13" s="39" t="n">
        <v>54735.68000000001</v>
      </c>
      <c r="X13" s="39" t="n">
        <v>54783.36000000001</v>
      </c>
      <c r="Y13" s="39" t="n">
        <v>54904.32000000001</v>
      </c>
      <c r="Z13" s="39" t="n">
        <v>56729.57000000001</v>
      </c>
      <c r="AA13" s="39" t="n">
        <v>58307.00000000001</v>
      </c>
      <c r="AB13" s="39" t="n">
        <v>59863.00000000001</v>
      </c>
      <c r="AC13" s="39" t="n">
        <v>59863.00000000001</v>
      </c>
      <c r="AD13" s="39" t="n">
        <v>59865.63</v>
      </c>
      <c r="AE13" s="39" t="n">
        <v>59865.63</v>
      </c>
      <c r="AF13" s="39" t="n">
        <v>60311.23</v>
      </c>
      <c r="AG13" s="39" t="n">
        <v>60311.23</v>
      </c>
      <c r="AH13" s="39" t="n">
        <v>60311.23</v>
      </c>
      <c r="AI13" s="39" t="n">
        <v>60311.23</v>
      </c>
      <c r="AJ13" s="39" t="n">
        <v>60311.23</v>
      </c>
      <c r="AK13" s="39" t="n">
        <v>60311.23</v>
      </c>
      <c r="AL13" s="39" t="n">
        <v/>
      </c>
      <c r="AM13" s="39" t="n">
        <v/>
      </c>
      <c r="AN13" s="39" t="n">
        <v/>
      </c>
      <c r="AO13" s="39" t="n">
        <v/>
      </c>
      <c r="AP13" s="39" t="n">
        <v/>
      </c>
      <c r="AQ13" s="14" t="n"/>
      <c r="AR13" s="14" t="n"/>
    </row>
    <row r="14">
      <c r="A14" s="12">
        <f>DATE(YEAR(A15),MONTH(A15)-1,1)</f>
        <v/>
      </c>
      <c r="B14" s="14" t="n">
        <v>55566.38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70496.6825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39" t="n">
        <v>6188.56</v>
      </c>
      <c r="T14" s="39" t="n">
        <v>37182.44</v>
      </c>
      <c r="U14" s="39" t="n">
        <v>42317.13</v>
      </c>
      <c r="V14" s="39" t="n">
        <v>43389.59</v>
      </c>
      <c r="W14" s="39" t="n">
        <v>43856.94</v>
      </c>
      <c r="X14" s="39" t="n">
        <v>50614.84</v>
      </c>
      <c r="Y14" s="39" t="n">
        <v>53755.32000000001</v>
      </c>
      <c r="Z14" s="39" t="n">
        <v>53828.06</v>
      </c>
      <c r="AA14" s="39" t="n">
        <v>53828.06</v>
      </c>
      <c r="AB14" s="39" t="n">
        <v>53860.04000000001</v>
      </c>
      <c r="AC14" s="39" t="n">
        <v>55432.61000000001</v>
      </c>
      <c r="AD14" s="39" t="n">
        <v>55449.92000000001</v>
      </c>
      <c r="AE14" s="39" t="n">
        <v>55509.68000000001</v>
      </c>
      <c r="AF14" s="39" t="n">
        <v>55626.14000000001</v>
      </c>
      <c r="AG14" s="39" t="n">
        <v>55566.38</v>
      </c>
      <c r="AH14" s="39" t="n">
        <v>55566.38</v>
      </c>
      <c r="AI14" s="39" t="n">
        <v>55566.38</v>
      </c>
      <c r="AJ14" s="39" t="n">
        <v>55566.38</v>
      </c>
      <c r="AK14" s="39" t="n">
        <v/>
      </c>
      <c r="AL14" s="39" t="n">
        <v/>
      </c>
      <c r="AM14" s="39" t="n">
        <v/>
      </c>
      <c r="AN14" s="39" t="n">
        <v/>
      </c>
      <c r="AO14" s="39" t="n">
        <v/>
      </c>
      <c r="AP14" s="39" t="n">
        <v/>
      </c>
      <c r="AQ14" s="14" t="n"/>
      <c r="AR14" s="14" t="n"/>
    </row>
    <row r="15">
      <c r="A15" s="12">
        <f>DATE(YEAR(A16),MONTH(A16)-1,1)</f>
        <v/>
      </c>
      <c r="B15" s="14" t="n">
        <v>70449.17000000001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70246.59666666666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39" t="n">
        <v>6351.91</v>
      </c>
      <c r="T15" s="39" t="n">
        <v>27140.44</v>
      </c>
      <c r="U15" s="39" t="n">
        <v>40074.83</v>
      </c>
      <c r="V15" s="39" t="n">
        <v>47790.19</v>
      </c>
      <c r="W15" s="39" t="n">
        <v>60115.07000000001</v>
      </c>
      <c r="X15" s="39" t="n">
        <v>60295.40000000001</v>
      </c>
      <c r="Y15" s="39" t="n">
        <v>60649.39000000001</v>
      </c>
      <c r="Z15" s="39" t="n">
        <v>60649.39000000001</v>
      </c>
      <c r="AA15" s="39" t="n">
        <v>60709.21000000001</v>
      </c>
      <c r="AB15" s="39" t="n">
        <v>66952.60000000001</v>
      </c>
      <c r="AC15" s="39" t="n">
        <v>66952.60000000001</v>
      </c>
      <c r="AD15" s="39" t="n">
        <v>67293.29000000001</v>
      </c>
      <c r="AE15" s="39" t="n">
        <v>67337.17000000001</v>
      </c>
      <c r="AF15" s="39" t="n">
        <v>67337.17000000001</v>
      </c>
      <c r="AG15" s="39" t="n">
        <v>67337.17000000001</v>
      </c>
      <c r="AH15" s="39" t="n">
        <v>70449.17000000001</v>
      </c>
      <c r="AI15" s="39" t="n">
        <v>70449.17000000001</v>
      </c>
      <c r="AJ15" s="39" t="n">
        <v/>
      </c>
      <c r="AK15" s="39" t="n">
        <v/>
      </c>
      <c r="AL15" s="39" t="n">
        <v/>
      </c>
      <c r="AM15" s="39" t="n">
        <v/>
      </c>
      <c r="AN15" s="39" t="n">
        <v/>
      </c>
      <c r="AO15" s="39" t="n">
        <v/>
      </c>
      <c r="AP15" s="39" t="n">
        <v/>
      </c>
      <c r="AQ15" s="14" t="n"/>
      <c r="AR15" s="14" t="n"/>
    </row>
    <row r="16">
      <c r="A16" s="12">
        <f>DATE(YEAR(A17),MONTH(A17)-1,1)</f>
        <v/>
      </c>
      <c r="B16" s="14" t="n">
        <v>53547.88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69400.99666666666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39" t="n">
        <v>361.68</v>
      </c>
      <c r="T16" s="39" t="n">
        <v>25944.47</v>
      </c>
      <c r="U16" s="39" t="n">
        <v>29491.94</v>
      </c>
      <c r="V16" s="39" t="n">
        <v>41633.58</v>
      </c>
      <c r="W16" s="39" t="n">
        <v>43325.05</v>
      </c>
      <c r="X16" s="39" t="n">
        <v>48802.88</v>
      </c>
      <c r="Y16" s="39" t="n">
        <v>48811.09</v>
      </c>
      <c r="Z16" s="39" t="n">
        <v>48847.69</v>
      </c>
      <c r="AA16" s="39" t="n">
        <v>50435.95</v>
      </c>
      <c r="AB16" s="39" t="n">
        <v>50453.26</v>
      </c>
      <c r="AC16" s="39" t="n">
        <v>52053.09</v>
      </c>
      <c r="AD16" s="39" t="n">
        <v>51990.13</v>
      </c>
      <c r="AE16" s="39" t="n">
        <v>51991.88</v>
      </c>
      <c r="AF16" s="39" t="n">
        <v>51991.88</v>
      </c>
      <c r="AG16" s="39" t="n">
        <v>53547.88</v>
      </c>
      <c r="AH16" s="39" t="n">
        <v>53547.88</v>
      </c>
      <c r="AI16" s="39" t="n">
        <v/>
      </c>
      <c r="AJ16" s="39" t="n">
        <v/>
      </c>
      <c r="AK16" s="39" t="n">
        <v/>
      </c>
      <c r="AL16" s="39" t="n">
        <v/>
      </c>
      <c r="AM16" s="39" t="n">
        <v/>
      </c>
      <c r="AN16" s="39" t="n">
        <v/>
      </c>
      <c r="AO16" s="39" t="n">
        <v/>
      </c>
      <c r="AP16" s="39" t="n">
        <v/>
      </c>
      <c r="AQ16" s="14" t="n"/>
      <c r="AR16" s="14" t="n"/>
    </row>
    <row r="17">
      <c r="A17" s="12">
        <f>DATE(YEAR(A18),MONTH(A18)-1,1)</f>
        <v/>
      </c>
      <c r="B17" s="14" t="n">
        <v>71561.40999999999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67859.82666666668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39" t="n">
        <v>6181.89</v>
      </c>
      <c r="T17" s="39" t="n">
        <v>38188.02</v>
      </c>
      <c r="U17" s="39" t="n">
        <v>51098.38</v>
      </c>
      <c r="V17" s="39" t="n">
        <v>56627.35000000001</v>
      </c>
      <c r="W17" s="39" t="n">
        <v>67882.58</v>
      </c>
      <c r="X17" s="39" t="n">
        <v>67985.73</v>
      </c>
      <c r="Y17" s="39" t="n">
        <v>68222.81</v>
      </c>
      <c r="Z17" s="39" t="n">
        <v>71465.98</v>
      </c>
      <c r="AA17" s="39" t="n">
        <v>71465.98</v>
      </c>
      <c r="AB17" s="39" t="n">
        <v>71507.28</v>
      </c>
      <c r="AC17" s="39" t="n">
        <v>71519.44</v>
      </c>
      <c r="AD17" s="39" t="n">
        <v>71541.37</v>
      </c>
      <c r="AE17" s="39" t="n">
        <v>75281.40999999999</v>
      </c>
      <c r="AF17" s="39" t="n">
        <v>75281.40999999999</v>
      </c>
      <c r="AG17" s="39" t="n">
        <v>71561.40999999999</v>
      </c>
      <c r="AH17" s="39" t="n">
        <v/>
      </c>
      <c r="AI17" s="39" t="n">
        <v/>
      </c>
      <c r="AJ17" s="39" t="n">
        <v/>
      </c>
      <c r="AK17" s="39" t="n">
        <v/>
      </c>
      <c r="AL17" s="39" t="n">
        <v/>
      </c>
      <c r="AM17" s="39" t="n">
        <v/>
      </c>
      <c r="AN17" s="39" t="n">
        <v/>
      </c>
      <c r="AO17" s="39" t="n">
        <v/>
      </c>
      <c r="AP17" s="39" t="n">
        <v/>
      </c>
      <c r="AQ17" s="14" t="n"/>
      <c r="AR17" s="14" t="n"/>
    </row>
    <row r="18">
      <c r="A18" s="12">
        <f>DATE(YEAR(A19),MONTH(A19)-1,1)</f>
        <v/>
      </c>
      <c r="B18" s="14" t="n">
        <v>47715.68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67042.47666666667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39" t="n">
        <v>3569.63</v>
      </c>
      <c r="T18" s="39" t="n">
        <v>26037.05</v>
      </c>
      <c r="U18" s="39" t="n">
        <v>31385.44</v>
      </c>
      <c r="V18" s="39" t="n">
        <v>40763.62</v>
      </c>
      <c r="W18" s="39" t="n">
        <v>42519.62</v>
      </c>
      <c r="X18" s="39" t="n">
        <v>44423.2</v>
      </c>
      <c r="Y18" s="39" t="n">
        <v>45850.41</v>
      </c>
      <c r="Z18" s="39" t="n">
        <v>46002.48</v>
      </c>
      <c r="AA18" s="39" t="n">
        <v>46040.23</v>
      </c>
      <c r="AB18" s="39" t="n">
        <v>46095.41</v>
      </c>
      <c r="AC18" s="39" t="n">
        <v>46115.68</v>
      </c>
      <c r="AD18" s="39" t="n">
        <v>47715.68</v>
      </c>
      <c r="AE18" s="39" t="n">
        <v>47715.68</v>
      </c>
      <c r="AF18" s="39" t="n">
        <v>47715.68</v>
      </c>
      <c r="AG18" s="39" t="n">
        <v/>
      </c>
      <c r="AH18" s="39" t="n">
        <v/>
      </c>
      <c r="AI18" s="39" t="n">
        <v/>
      </c>
      <c r="AJ18" s="39" t="n">
        <v/>
      </c>
      <c r="AK18" s="39" t="n">
        <v/>
      </c>
      <c r="AL18" s="39" t="n">
        <v/>
      </c>
      <c r="AM18" s="39" t="n">
        <v/>
      </c>
      <c r="AN18" s="39" t="n">
        <v/>
      </c>
      <c r="AO18" s="39" t="n">
        <v/>
      </c>
      <c r="AP18" s="39" t="n">
        <v/>
      </c>
      <c r="AQ18" s="14" t="n"/>
      <c r="AR18" s="14" t="n"/>
    </row>
    <row r="19">
      <c r="A19" s="12">
        <f>DATE(YEAR(A20),MONTH(A20)-1,1)</f>
        <v/>
      </c>
      <c r="B19" s="14" t="n">
        <v>49881.97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64103.79416666667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39" t="n">
        <v>4664.32</v>
      </c>
      <c r="T19" s="39" t="n">
        <v>26522.84</v>
      </c>
      <c r="U19" s="39" t="n">
        <v>32023.87</v>
      </c>
      <c r="V19" s="39" t="n">
        <v>37780.83</v>
      </c>
      <c r="W19" s="39" t="n">
        <v>38137.97</v>
      </c>
      <c r="X19" s="39" t="n">
        <v>49326.83</v>
      </c>
      <c r="Y19" s="39" t="n">
        <v>49491.04</v>
      </c>
      <c r="Z19" s="39" t="n">
        <v>49491.04</v>
      </c>
      <c r="AA19" s="39" t="n">
        <v>49491.04</v>
      </c>
      <c r="AB19" s="39" t="n">
        <v>49627.22</v>
      </c>
      <c r="AC19" s="39" t="n">
        <v>49627.22</v>
      </c>
      <c r="AD19" s="39" t="n">
        <v>49881.97</v>
      </c>
      <c r="AE19" s="39" t="n">
        <v>49881.97</v>
      </c>
      <c r="AF19" s="39" t="n">
        <v/>
      </c>
      <c r="AG19" s="39" t="n">
        <v/>
      </c>
      <c r="AH19" s="39" t="n">
        <v/>
      </c>
      <c r="AI19" s="39" t="n">
        <v/>
      </c>
      <c r="AJ19" s="39" t="n">
        <v/>
      </c>
      <c r="AK19" s="39" t="n">
        <v/>
      </c>
      <c r="AL19" s="39" t="n">
        <v/>
      </c>
      <c r="AM19" s="39" t="n">
        <v/>
      </c>
      <c r="AN19" s="39" t="n">
        <v/>
      </c>
      <c r="AO19" s="39" t="n">
        <v/>
      </c>
      <c r="AP19" s="39" t="n">
        <v/>
      </c>
      <c r="AQ19" s="14" t="n"/>
      <c r="AR19" s="14" t="n"/>
    </row>
    <row r="20">
      <c r="A20" s="12">
        <f>DATE(YEAR(A21),MONTH(A21)-1,1)</f>
        <v/>
      </c>
      <c r="B20" s="14" t="n">
        <v>44002.03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63456.97416666666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39" t="n">
        <v>3046.37</v>
      </c>
      <c r="T20" s="39" t="n">
        <v>24946.77</v>
      </c>
      <c r="U20" s="39" t="n">
        <v>34603.01</v>
      </c>
      <c r="V20" s="39" t="n">
        <v>35828.83</v>
      </c>
      <c r="W20" s="39" t="n">
        <v>40402.81</v>
      </c>
      <c r="X20" s="39" t="n">
        <v>40421.56</v>
      </c>
      <c r="Y20" s="39" t="n">
        <v>40507.95</v>
      </c>
      <c r="Z20" s="39" t="n">
        <v>40558.1</v>
      </c>
      <c r="AA20" s="39" t="n">
        <v>40585.12</v>
      </c>
      <c r="AB20" s="39" t="n">
        <v>42402.03</v>
      </c>
      <c r="AC20" s="39" t="n">
        <v>44002.03</v>
      </c>
      <c r="AD20" s="39" t="n">
        <v>44002.03</v>
      </c>
      <c r="AE20" s="39" t="n">
        <v/>
      </c>
      <c r="AF20" s="39" t="n">
        <v/>
      </c>
      <c r="AG20" s="39" t="n">
        <v/>
      </c>
      <c r="AH20" s="39" t="n">
        <v/>
      </c>
      <c r="AI20" s="39" t="n">
        <v/>
      </c>
      <c r="AJ20" s="39" t="n">
        <v/>
      </c>
      <c r="AK20" s="39" t="n">
        <v/>
      </c>
      <c r="AL20" s="39" t="n">
        <v/>
      </c>
      <c r="AM20" s="39" t="n">
        <v/>
      </c>
      <c r="AN20" s="39" t="n">
        <v/>
      </c>
      <c r="AO20" s="39" t="n">
        <v/>
      </c>
      <c r="AP20" s="39" t="n">
        <v/>
      </c>
      <c r="AQ20" s="14" t="n"/>
      <c r="AR20" s="14" t="n"/>
    </row>
    <row r="21">
      <c r="A21" s="12">
        <f>DATE(YEAR(A22),MONTH(A22)-1,1)</f>
        <v/>
      </c>
      <c r="B21" s="14" t="n">
        <v>64660.82000000001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62015.92416666666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39" t="n">
        <v>5462.39</v>
      </c>
      <c r="T21" s="39" t="n">
        <v>37828.79</v>
      </c>
      <c r="U21" s="39" t="n">
        <v>44676.02</v>
      </c>
      <c r="V21" s="39" t="n">
        <v>47921.98</v>
      </c>
      <c r="W21" s="39" t="n">
        <v>48033.46000000001</v>
      </c>
      <c r="X21" s="39" t="n">
        <v>51785.15000000001</v>
      </c>
      <c r="Y21" s="39" t="n">
        <v>54651.65000000001</v>
      </c>
      <c r="Z21" s="39" t="n">
        <v>54719.36000000001</v>
      </c>
      <c r="AA21" s="39" t="n">
        <v>63046.15000000001</v>
      </c>
      <c r="AB21" s="39" t="n">
        <v>63060.82000000001</v>
      </c>
      <c r="AC21" s="39" t="n">
        <v>64660.82000000001</v>
      </c>
      <c r="AD21" s="39" t="n">
        <v/>
      </c>
      <c r="AE21" s="39" t="n">
        <v/>
      </c>
      <c r="AF21" s="39" t="n">
        <v/>
      </c>
      <c r="AG21" s="39" t="n">
        <v/>
      </c>
      <c r="AH21" s="39" t="n">
        <v/>
      </c>
      <c r="AI21" s="39" t="n">
        <v/>
      </c>
      <c r="AJ21" s="39" t="n">
        <v/>
      </c>
      <c r="AK21" s="39" t="n">
        <v/>
      </c>
      <c r="AL21" s="39" t="n">
        <v/>
      </c>
      <c r="AM21" s="39" t="n">
        <v/>
      </c>
      <c r="AN21" s="39" t="n">
        <v/>
      </c>
      <c r="AO21" s="39" t="n">
        <v/>
      </c>
      <c r="AP21" s="39" t="n">
        <v/>
      </c>
      <c r="AQ21" s="14" t="n"/>
      <c r="AR21" s="14" t="n"/>
    </row>
    <row r="22">
      <c r="A22" s="12">
        <f>DATE(YEAR(A23),MONTH(A23)-1,1)</f>
        <v/>
      </c>
      <c r="B22" s="14" t="n">
        <v>44552.19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61355.87083333333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39" t="n">
        <v>3098.94</v>
      </c>
      <c r="T22" s="39" t="n">
        <v>24655.88</v>
      </c>
      <c r="U22" s="39" t="n">
        <v>35055.64</v>
      </c>
      <c r="V22" s="39" t="n">
        <v>36932.36</v>
      </c>
      <c r="W22" s="39" t="n">
        <v>40699.65</v>
      </c>
      <c r="X22" s="39" t="n">
        <v>42567.72</v>
      </c>
      <c r="Y22" s="39" t="n">
        <v>42761.83</v>
      </c>
      <c r="Z22" s="39" t="n">
        <v>44489.78</v>
      </c>
      <c r="AA22" s="39" t="n">
        <v>44552.19</v>
      </c>
      <c r="AB22" s="39" t="n">
        <v>44552.19</v>
      </c>
      <c r="AC22" s="39" t="n">
        <v/>
      </c>
      <c r="AD22" s="39" t="n">
        <v/>
      </c>
      <c r="AE22" s="39" t="n">
        <v/>
      </c>
      <c r="AF22" s="39" t="n">
        <v/>
      </c>
      <c r="AG22" s="39" t="n">
        <v/>
      </c>
      <c r="AH22" s="39" t="n">
        <v/>
      </c>
      <c r="AI22" s="39" t="n">
        <v/>
      </c>
      <c r="AJ22" s="39" t="n">
        <v/>
      </c>
      <c r="AK22" s="39" t="n">
        <v/>
      </c>
      <c r="AL22" s="39" t="n">
        <v/>
      </c>
      <c r="AM22" s="39" t="n">
        <v/>
      </c>
      <c r="AN22" s="39" t="n">
        <v/>
      </c>
      <c r="AO22" s="39" t="n">
        <v/>
      </c>
      <c r="AP22" s="39" t="n">
        <v/>
      </c>
      <c r="AQ22" s="14" t="n"/>
      <c r="AR22" s="14" t="n"/>
    </row>
    <row r="23">
      <c r="A23" s="12">
        <f>DATE(YEAR(A24),MONTH(A24)-1,1)</f>
        <v/>
      </c>
      <c r="B23" s="14" t="n">
        <v>47091.93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60729.9575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39" t="n">
        <v>2603.49</v>
      </c>
      <c r="T23" s="39" t="n">
        <v>25823.28</v>
      </c>
      <c r="U23" s="39" t="n">
        <v>30532.75</v>
      </c>
      <c r="V23" s="39" t="n">
        <v>35305.87</v>
      </c>
      <c r="W23" s="39" t="n">
        <v>35362.23</v>
      </c>
      <c r="X23" s="39" t="n">
        <v>45537.92000000001</v>
      </c>
      <c r="Y23" s="39" t="n">
        <v>46988.91</v>
      </c>
      <c r="Z23" s="39" t="n">
        <v>47091.93</v>
      </c>
      <c r="AA23" s="39" t="n">
        <v>47091.93</v>
      </c>
      <c r="AB23" s="39" t="n">
        <v/>
      </c>
      <c r="AC23" s="39" t="n">
        <v/>
      </c>
      <c r="AD23" s="39" t="n">
        <v/>
      </c>
      <c r="AE23" s="39" t="n">
        <v/>
      </c>
      <c r="AF23" s="39" t="n">
        <v/>
      </c>
      <c r="AG23" s="39" t="n">
        <v/>
      </c>
      <c r="AH23" s="39" t="n">
        <v/>
      </c>
      <c r="AI23" s="39" t="n">
        <v/>
      </c>
      <c r="AJ23" s="39" t="n">
        <v/>
      </c>
      <c r="AK23" s="39" t="n">
        <v/>
      </c>
      <c r="AL23" s="39" t="n">
        <v/>
      </c>
      <c r="AM23" s="39" t="n">
        <v/>
      </c>
      <c r="AN23" s="39" t="n">
        <v/>
      </c>
      <c r="AO23" s="39" t="n">
        <v/>
      </c>
      <c r="AP23" s="39" t="n">
        <v/>
      </c>
      <c r="AQ23" s="14" t="n"/>
      <c r="AR23" s="14" t="n"/>
    </row>
    <row r="24">
      <c r="A24" s="12">
        <f>DATE(YEAR(A25),MONTH(A25)-1,1)</f>
        <v/>
      </c>
      <c r="B24" s="14" t="n">
        <v>42095.23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60206.21833333333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39" t="n">
        <v>5518.87</v>
      </c>
      <c r="T24" s="39" t="n">
        <v>25372.63</v>
      </c>
      <c r="U24" s="39" t="n">
        <v>30359.72</v>
      </c>
      <c r="V24" s="39" t="n">
        <v>35718.6</v>
      </c>
      <c r="W24" s="39" t="n">
        <v>39458.75</v>
      </c>
      <c r="X24" s="39" t="n">
        <v>39980.06</v>
      </c>
      <c r="Y24" s="39" t="n">
        <v>42144.69</v>
      </c>
      <c r="Z24" s="39" t="n">
        <v>42095.23</v>
      </c>
      <c r="AA24" s="39" t="n">
        <v/>
      </c>
      <c r="AB24" s="39" t="n">
        <v/>
      </c>
      <c r="AC24" s="39" t="n">
        <v/>
      </c>
      <c r="AD24" s="39" t="n">
        <v/>
      </c>
      <c r="AE24" s="39" t="n">
        <v/>
      </c>
      <c r="AF24" s="39" t="n">
        <v/>
      </c>
      <c r="AG24" s="39" t="n">
        <v/>
      </c>
      <c r="AH24" s="39" t="n">
        <v/>
      </c>
      <c r="AI24" s="39" t="n">
        <v/>
      </c>
      <c r="AJ24" s="39" t="n">
        <v/>
      </c>
      <c r="AK24" s="39" t="n">
        <v/>
      </c>
      <c r="AL24" s="39" t="n">
        <v/>
      </c>
      <c r="AM24" s="39" t="n">
        <v/>
      </c>
      <c r="AN24" s="39" t="n">
        <v/>
      </c>
      <c r="AO24" s="39" t="n">
        <v/>
      </c>
      <c r="AP24" s="39" t="n">
        <v/>
      </c>
      <c r="AQ24" s="14" t="n"/>
      <c r="AR24" s="14" t="n"/>
    </row>
    <row r="25">
      <c r="A25" s="12">
        <f>DATE(YEAR(A26),MONTH(A26)-1,1)</f>
        <v/>
      </c>
      <c r="B25" s="14" t="n">
        <v>42551.47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59439.09166666667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39" t="n">
        <v>4004.98</v>
      </c>
      <c r="T25" s="39" t="n">
        <v>30333.79</v>
      </c>
      <c r="U25" s="39" t="n">
        <v>36608.93</v>
      </c>
      <c r="V25" s="39" t="n">
        <v>37528.42</v>
      </c>
      <c r="W25" s="39" t="n">
        <v>42551.47</v>
      </c>
      <c r="X25" s="39" t="n">
        <v>42551.47</v>
      </c>
      <c r="Y25" s="39" t="n">
        <v>42551.47</v>
      </c>
      <c r="Z25" s="39" t="n">
        <v/>
      </c>
      <c r="AA25" s="39" t="n">
        <v/>
      </c>
      <c r="AB25" s="39" t="n">
        <v/>
      </c>
      <c r="AC25" s="39" t="n">
        <v/>
      </c>
      <c r="AD25" s="39" t="n">
        <v/>
      </c>
      <c r="AE25" s="39" t="n">
        <v/>
      </c>
      <c r="AF25" s="39" t="n">
        <v/>
      </c>
      <c r="AG25" s="39" t="n">
        <v/>
      </c>
      <c r="AH25" s="39" t="n">
        <v/>
      </c>
      <c r="AI25" s="39" t="n">
        <v/>
      </c>
      <c r="AJ25" s="39" t="n">
        <v/>
      </c>
      <c r="AK25" s="39" t="n">
        <v/>
      </c>
      <c r="AL25" s="39" t="n">
        <v/>
      </c>
      <c r="AM25" s="39" t="n">
        <v/>
      </c>
      <c r="AN25" s="39" t="n">
        <v/>
      </c>
      <c r="AO25" s="39" t="n">
        <v/>
      </c>
      <c r="AP25" s="39" t="n">
        <v/>
      </c>
      <c r="AQ25" s="14" t="n"/>
      <c r="AR25" s="14" t="n"/>
    </row>
    <row r="26">
      <c r="A26" s="12">
        <f>DATE(YEAR(A27),MONTH(A27)-1,1)</f>
        <v/>
      </c>
      <c r="B26" s="14" t="n">
        <v>38198.96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58651.46416666666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39" t="n">
        <v>2353.54</v>
      </c>
      <c r="T26" s="39" t="n">
        <v>16817.11</v>
      </c>
      <c r="U26" s="39" t="n">
        <v>26725.78</v>
      </c>
      <c r="V26" s="39" t="n">
        <v>34894.22</v>
      </c>
      <c r="W26" s="39" t="n">
        <v>36623.69</v>
      </c>
      <c r="X26" s="39" t="n">
        <v>38198.96</v>
      </c>
      <c r="Y26" s="39" t="n">
        <v/>
      </c>
      <c r="Z26" s="39" t="n">
        <v/>
      </c>
      <c r="AA26" s="39" t="n">
        <v/>
      </c>
      <c r="AB26" s="39" t="n">
        <v/>
      </c>
      <c r="AC26" s="39" t="n">
        <v/>
      </c>
      <c r="AD26" s="39" t="n">
        <v/>
      </c>
      <c r="AE26" s="39" t="n">
        <v/>
      </c>
      <c r="AF26" s="39" t="n">
        <v/>
      </c>
      <c r="AG26" s="39" t="n">
        <v/>
      </c>
      <c r="AH26" s="39" t="n">
        <v/>
      </c>
      <c r="AI26" s="39" t="n">
        <v/>
      </c>
      <c r="AJ26" s="39" t="n">
        <v/>
      </c>
      <c r="AK26" s="39" t="n">
        <v/>
      </c>
      <c r="AL26" s="39" t="n">
        <v/>
      </c>
      <c r="AM26" s="39" t="n">
        <v/>
      </c>
      <c r="AN26" s="39" t="n">
        <v/>
      </c>
      <c r="AO26" s="39" t="n">
        <v/>
      </c>
      <c r="AP26" s="39" t="n">
        <v/>
      </c>
      <c r="AQ26" s="14" t="n"/>
      <c r="AR26" s="14" t="n"/>
    </row>
    <row r="27">
      <c r="A27" s="12">
        <f>DATE(YEAR(A28),MONTH(A28)-1,1)</f>
        <v/>
      </c>
      <c r="B27" s="14" t="n">
        <v>43854.60000000001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57459.95916666667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39" t="n">
        <v>2523.67</v>
      </c>
      <c r="T27" s="39" t="n">
        <v>19426.47</v>
      </c>
      <c r="U27" s="39" t="n">
        <v>37346.05</v>
      </c>
      <c r="V27" s="39" t="n">
        <v>43830.37</v>
      </c>
      <c r="W27" s="39" t="n">
        <v>43854.60000000001</v>
      </c>
      <c r="X27" s="39" t="n">
        <v/>
      </c>
      <c r="Y27" s="39" t="n">
        <v/>
      </c>
      <c r="Z27" s="39" t="n">
        <v/>
      </c>
      <c r="AA27" s="39" t="n">
        <v/>
      </c>
      <c r="AB27" s="39" t="n">
        <v/>
      </c>
      <c r="AC27" s="39" t="n">
        <v/>
      </c>
      <c r="AD27" s="39" t="n">
        <v/>
      </c>
      <c r="AE27" s="39" t="n">
        <v/>
      </c>
      <c r="AF27" s="39" t="n">
        <v/>
      </c>
      <c r="AG27" s="39" t="n">
        <v/>
      </c>
      <c r="AH27" s="39" t="n">
        <v/>
      </c>
      <c r="AI27" s="39" t="n">
        <v/>
      </c>
      <c r="AJ27" s="39" t="n">
        <v/>
      </c>
      <c r="AK27" s="39" t="n">
        <v/>
      </c>
      <c r="AL27" s="39" t="n">
        <v/>
      </c>
      <c r="AM27" s="39" t="n">
        <v/>
      </c>
      <c r="AN27" s="39" t="n">
        <v/>
      </c>
      <c r="AO27" s="39" t="n">
        <v/>
      </c>
      <c r="AP27" s="39" t="n">
        <v/>
      </c>
      <c r="AQ27" s="14" t="n"/>
      <c r="AR27" s="14" t="n"/>
    </row>
    <row r="28">
      <c r="A28" s="12">
        <f>DATE(YEAR(A29),MONTH(A29)-1,1)</f>
        <v/>
      </c>
      <c r="B28" s="14" t="n">
        <v>42204.21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56540.92916666667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39" t="n">
        <v/>
      </c>
      <c r="T28" s="39" t="n">
        <v>27432.11</v>
      </c>
      <c r="U28" s="39" t="n">
        <v>39534.83</v>
      </c>
      <c r="V28" s="39" t="n">
        <v>42204.21</v>
      </c>
      <c r="W28" s="39" t="n">
        <v/>
      </c>
      <c r="X28" s="39" t="n">
        <v/>
      </c>
      <c r="Y28" s="39" t="n">
        <v/>
      </c>
      <c r="Z28" s="39" t="n">
        <v/>
      </c>
      <c r="AA28" s="39" t="n">
        <v/>
      </c>
      <c r="AB28" s="39" t="n">
        <v/>
      </c>
      <c r="AC28" s="39" t="n">
        <v/>
      </c>
      <c r="AD28" s="39" t="n">
        <v/>
      </c>
      <c r="AE28" s="39" t="n">
        <v/>
      </c>
      <c r="AF28" s="39" t="n">
        <v/>
      </c>
      <c r="AG28" s="39" t="n">
        <v/>
      </c>
      <c r="AH28" s="39" t="n">
        <v/>
      </c>
      <c r="AI28" s="39" t="n">
        <v/>
      </c>
      <c r="AJ28" s="39" t="n">
        <v/>
      </c>
      <c r="AK28" s="39" t="n">
        <v/>
      </c>
      <c r="AL28" s="39" t="n">
        <v/>
      </c>
      <c r="AM28" s="39" t="n">
        <v/>
      </c>
      <c r="AN28" s="39" t="n">
        <v/>
      </c>
      <c r="AO28" s="39" t="n">
        <v/>
      </c>
      <c r="AP28" s="39" t="n">
        <v/>
      </c>
      <c r="AQ28" s="14" t="n"/>
      <c r="AR28" s="14" t="n"/>
    </row>
    <row r="29">
      <c r="A29" s="12">
        <f>DATE(YEAR(A30),MONTH(A30)-1,1)</f>
        <v/>
      </c>
      <c r="B29" s="14" t="n">
        <v>41595.71999999999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55091.66583333333</v>
      </c>
      <c r="J29" s="20" t="n">
        <v>110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39" t="n">
        <v>9447.17</v>
      </c>
      <c r="T29" s="39" t="n">
        <v>36467.02</v>
      </c>
      <c r="U29" s="39" t="n">
        <v>41595.71999999999</v>
      </c>
      <c r="V29" s="39" t="n">
        <v/>
      </c>
      <c r="W29" s="39" t="n">
        <v/>
      </c>
      <c r="X29" s="39" t="n">
        <v/>
      </c>
      <c r="Y29" s="39" t="n">
        <v/>
      </c>
      <c r="Z29" s="39" t="n">
        <v/>
      </c>
      <c r="AA29" s="39" t="n">
        <v/>
      </c>
      <c r="AB29" s="39" t="n">
        <v/>
      </c>
      <c r="AC29" s="39" t="n">
        <v/>
      </c>
      <c r="AD29" s="39" t="n">
        <v/>
      </c>
      <c r="AE29" s="39" t="n">
        <v/>
      </c>
      <c r="AF29" s="39" t="n">
        <v/>
      </c>
      <c r="AG29" s="39" t="n">
        <v/>
      </c>
      <c r="AH29" s="39" t="n">
        <v/>
      </c>
      <c r="AI29" s="39" t="n">
        <v/>
      </c>
      <c r="AJ29" s="39" t="n">
        <v/>
      </c>
      <c r="AK29" s="39" t="n">
        <v/>
      </c>
      <c r="AL29" s="39" t="n">
        <v/>
      </c>
      <c r="AM29" s="39" t="n">
        <v/>
      </c>
      <c r="AN29" s="39" t="n">
        <v/>
      </c>
      <c r="AO29" s="39" t="n">
        <v/>
      </c>
      <c r="AP29" s="39" t="n">
        <v/>
      </c>
      <c r="AQ29" s="14" t="n"/>
      <c r="AR29" s="14" t="n"/>
    </row>
    <row r="30">
      <c r="A30" s="12">
        <f>DATE(YEAR(A31),MONTH(A31)-1,1)</f>
        <v/>
      </c>
      <c r="B30" s="14" t="n">
        <v>1160.65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54461.23416666667</v>
      </c>
      <c r="J30" s="20" t="n">
        <v>85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39" t="n">
        <v>906.87</v>
      </c>
      <c r="T30" s="39" t="n">
        <v>1160.65</v>
      </c>
      <c r="U30" s="39" t="n">
        <v/>
      </c>
      <c r="V30" s="39" t="n">
        <v/>
      </c>
      <c r="W30" s="39" t="n">
        <v/>
      </c>
      <c r="X30" s="39" t="n">
        <v/>
      </c>
      <c r="Y30" s="39" t="n">
        <v/>
      </c>
      <c r="Z30" s="39" t="n">
        <v/>
      </c>
      <c r="AA30" s="39" t="n">
        <v/>
      </c>
      <c r="AB30" s="39" t="n">
        <v/>
      </c>
      <c r="AC30" s="39" t="n">
        <v/>
      </c>
      <c r="AD30" s="39" t="n">
        <v/>
      </c>
      <c r="AE30" s="39" t="n">
        <v/>
      </c>
      <c r="AF30" s="39" t="n">
        <v/>
      </c>
      <c r="AG30" s="39" t="n">
        <v/>
      </c>
      <c r="AH30" s="39" t="n">
        <v/>
      </c>
      <c r="AI30" s="39" t="n">
        <v/>
      </c>
      <c r="AJ30" s="39" t="n">
        <v/>
      </c>
      <c r="AK30" s="39" t="n">
        <v/>
      </c>
      <c r="AL30" s="39" t="n">
        <v/>
      </c>
      <c r="AM30" s="39" t="n">
        <v/>
      </c>
      <c r="AN30" s="39" t="n">
        <v/>
      </c>
      <c r="AO30" s="39" t="n">
        <v/>
      </c>
      <c r="AP30" s="39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52255.39000000001</v>
      </c>
      <c r="J31" s="20" t="n">
        <v>85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39" t="n">
        <v/>
      </c>
      <c r="T31" s="39" t="n">
        <v/>
      </c>
      <c r="U31" s="39" t="n">
        <v/>
      </c>
      <c r="V31" s="39" t="n">
        <v/>
      </c>
      <c r="W31" s="39" t="n">
        <v/>
      </c>
      <c r="X31" s="39" t="n">
        <v/>
      </c>
      <c r="Y31" s="39" t="n">
        <v/>
      </c>
      <c r="Z31" s="39" t="n">
        <v/>
      </c>
      <c r="AA31" s="39" t="n">
        <v/>
      </c>
      <c r="AB31" s="39" t="n">
        <v/>
      </c>
      <c r="AC31" s="39" t="n">
        <v/>
      </c>
      <c r="AD31" s="39" t="n">
        <v/>
      </c>
      <c r="AE31" s="39" t="n">
        <v/>
      </c>
      <c r="AF31" s="39" t="n">
        <v/>
      </c>
      <c r="AG31" s="39" t="n">
        <v/>
      </c>
      <c r="AH31" s="39" t="n">
        <v/>
      </c>
      <c r="AI31" s="39" t="n">
        <v/>
      </c>
      <c r="AJ31" s="39" t="n">
        <v/>
      </c>
      <c r="AK31" s="39" t="n">
        <v/>
      </c>
      <c r="AL31" s="39" t="n">
        <v/>
      </c>
      <c r="AM31" s="39" t="n">
        <v/>
      </c>
      <c r="AN31" s="39" t="n">
        <v/>
      </c>
      <c r="AO31" s="39" t="n">
        <v/>
      </c>
      <c r="AP31" s="39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39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39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39" t="n"/>
      <c r="D35" s="14" t="n"/>
      <c r="H35" s="26" t="n">
        <v>0.075</v>
      </c>
      <c r="I35" t="inlineStr">
        <is>
          <t>Previous Quarter</t>
        </is>
      </c>
      <c r="J35" s="25" t="inlineStr">
        <is>
          <t>Liability Change</t>
        </is>
      </c>
      <c r="K35" t="inlineStr">
        <is>
          <t>Annzd Prem Change</t>
        </is>
      </c>
    </row>
    <row r="36">
      <c r="C36" s="39" t="n"/>
      <c r="D36" s="14" t="n"/>
      <c r="F36" s="25" t="n"/>
      <c r="H36" s="27">
        <f>H33*(1+H35)</f>
        <v/>
      </c>
      <c r="I36" s="28" t="n"/>
      <c r="J36" s="29">
        <f>(H36-I36)/I36</f>
        <v/>
      </c>
      <c r="K36" s="29">
        <f>(VLOOKUP(DATE(YEAR(H4),MONTH(H4),DAY(1)),[1]Premium!$B$3:$D$200,3,FALSE)-VLOOKUP(DATE(YEAR(H4),MONTH(H4)-3,DAY(1)),[1]Premium!$B$3:$D$200,3,FALSE))/VLOOKUP(DATE(YEAR(H4),MONTH(H4),DAY(1)),[1]Premium!$B$3:$D$200,3,FALSE)</f>
        <v/>
      </c>
    </row>
    <row r="37">
      <c r="C37" s="39" t="n"/>
      <c r="D37" s="14" t="n"/>
      <c r="M37" s="17" t="n"/>
    </row>
    <row r="38">
      <c r="C38" s="39" t="n"/>
      <c r="D38" s="14" t="n"/>
    </row>
    <row r="39">
      <c r="C39" s="39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39" t="n"/>
      <c r="D40" s="14" t="n"/>
      <c r="H40" s="30" t="n"/>
      <c r="I40" s="30" t="n"/>
      <c r="J40" s="30" t="n"/>
      <c r="K40" s="30" t="n"/>
      <c r="L40" s="31" t="n"/>
    </row>
    <row r="41">
      <c r="C41" s="39" t="n"/>
      <c r="D41" s="14" t="n"/>
    </row>
    <row r="42">
      <c r="C42" s="39" t="n"/>
      <c r="D42" s="14" t="n"/>
      <c r="H42" s="39" t="n"/>
      <c r="I42" s="39" t="n"/>
      <c r="J42" s="39" t="n"/>
      <c r="K42" s="39" t="n"/>
      <c r="L42" s="31" t="n"/>
      <c r="M42" s="25" t="n"/>
    </row>
    <row r="43">
      <c r="C43" s="39" t="n"/>
      <c r="D43" s="14" t="n"/>
      <c r="H43" s="39" t="n"/>
      <c r="I43" s="39" t="n"/>
      <c r="J43" s="39" t="n"/>
      <c r="K43" s="39" t="n"/>
      <c r="L43" s="31" t="n"/>
      <c r="M43" s="25" t="n"/>
      <c r="N43" s="25" t="n"/>
    </row>
    <row r="44">
      <c r="C44" s="39" t="n"/>
      <c r="D44" s="14" t="n"/>
    </row>
    <row r="45">
      <c r="C45" s="39" t="n"/>
      <c r="D45" s="14" t="n"/>
      <c r="H45" s="32" t="n"/>
      <c r="I45" s="29" t="n"/>
    </row>
    <row r="46">
      <c r="C46" s="39" t="n"/>
      <c r="D46" s="14" t="n"/>
      <c r="H46" s="32" t="n"/>
      <c r="I46" s="29" t="n"/>
    </row>
    <row r="47">
      <c r="C47" s="39" t="n"/>
      <c r="D47" s="14" t="n"/>
      <c r="H47" s="32" t="n"/>
    </row>
    <row r="48">
      <c r="C48" s="39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Julia Oranias</dc:creator>
  <dcterms:created xsi:type="dcterms:W3CDTF">2024-08-08T17:42:33Z</dcterms:created>
  <dcterms:modified xsi:type="dcterms:W3CDTF">2024-10-10T17:39:52Z</dcterms:modified>
  <cp:lastModifiedBy>Julia Oranias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{A44787D4-0540-4523-9961-78E4036D8C6D}" fmtid="{D5CDD505-2E9C-101B-9397-08002B2CF9AE}" pid="2">
    <vt:lpwstr>{4F02265C-593B-4D68-BEB0-50E2EFD0B011}</vt:lpwstr>
  </property>
</Properties>
</file>