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87F7522A-3C15-4C87-BC9E-0CAA25213C0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27" i="3"/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H27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l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<sst xmlns="http://schemas.openxmlformats.org/spreadsheetml/2006/main" count="137" uniqueCount="65">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</sst>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5.5752819359247287E-2</c:v>
                </c:pt>
                <c:pt idx="1">
                  <c:v>0.33435871381665561</c:v>
                </c:pt>
                <c:pt idx="2">
                  <c:v>0.66620714878740439</c:v>
                </c:pt>
                <c:pt idx="3">
                  <c:v>0.72605389495808637</c:v>
                </c:pt>
                <c:pt idx="4">
                  <c:v>0.74177841126330613</c:v>
                </c:pt>
                <c:pt idx="5">
                  <c:v>0.75366426787373442</c:v>
                </c:pt>
                <c:pt idx="6">
                  <c:v>0.99896354771302509</c:v>
                </c:pt>
                <c:pt idx="7">
                  <c:v>0.99896354771302509</c:v>
                </c:pt>
                <c:pt idx="8">
                  <c:v>0.99896354771302509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F-4953-A9B4-C8D7CD4A412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5.5752819359247287E-2</c:v>
                </c:pt>
                <c:pt idx="1">
                  <c:v>0.33435871381665561</c:v>
                </c:pt>
                <c:pt idx="2">
                  <c:v>0.66620714878740439</c:v>
                </c:pt>
                <c:pt idx="3">
                  <c:v>0.72605389495808637</c:v>
                </c:pt>
                <c:pt idx="4">
                  <c:v>0.74177841126330613</c:v>
                </c:pt>
                <c:pt idx="5">
                  <c:v>0.75366426787373442</c:v>
                </c:pt>
                <c:pt idx="6">
                  <c:v>0.99896354771302509</c:v>
                </c:pt>
                <c:pt idx="7">
                  <c:v>0.99896354771302509</c:v>
                </c:pt>
                <c:pt idx="8">
                  <c:v>0.99896354771302509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F-4953-A9B4-C8D7CD4A412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0.2495310093603153</c:v>
                </c:pt>
                <c:pt idx="1">
                  <c:v>0.51831178099834685</c:v>
                </c:pt>
                <c:pt idx="2">
                  <c:v>0.65896368323060261</c:v>
                </c:pt>
                <c:pt idx="3">
                  <c:v>0.72438352244546289</c:v>
                </c:pt>
                <c:pt idx="4">
                  <c:v>0.72438352244546289</c:v>
                </c:pt>
                <c:pt idx="5">
                  <c:v>0.74713278372488856</c:v>
                </c:pt>
                <c:pt idx="6">
                  <c:v>0.99896354771302509</c:v>
                </c:pt>
                <c:pt idx="7">
                  <c:v>0.99896354771302509</c:v>
                </c:pt>
                <c:pt idx="8">
                  <c:v>0.99896354771302509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F-4953-A9B4-C8D7CD4A412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0.32927771334656442</c:v>
                </c:pt>
                <c:pt idx="1">
                  <c:v>0.68395715019643399</c:v>
                </c:pt>
                <c:pt idx="2">
                  <c:v>0.81487783863173124</c:v>
                </c:pt>
                <c:pt idx="3">
                  <c:v>0.94678836505927844</c:v>
                </c:pt>
                <c:pt idx="4">
                  <c:v>0.94678836505927844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F-4953-A9B4-C8D7CD4A412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2.3021808868995249E-2</c:v>
                </c:pt>
                <c:pt idx="1">
                  <c:v>0.19978258574862831</c:v>
                </c:pt>
                <c:pt idx="2">
                  <c:v>0.555123002370422</c:v>
                </c:pt>
                <c:pt idx="3">
                  <c:v>0.67169189402916396</c:v>
                </c:pt>
                <c:pt idx="4">
                  <c:v>0.68467379155267216</c:v>
                </c:pt>
                <c:pt idx="5">
                  <c:v>0.70466661670425712</c:v>
                </c:pt>
                <c:pt idx="6">
                  <c:v>0.92155208772669772</c:v>
                </c:pt>
                <c:pt idx="7">
                  <c:v>0.92155208772669772</c:v>
                </c:pt>
                <c:pt idx="8">
                  <c:v>0.92155208772669772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1F-4953-A9B4-C8D7CD4A412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2.3021808868995249E-2</c:v>
                </c:pt>
                <c:pt idx="1">
                  <c:v>0.19978258574862831</c:v>
                </c:pt>
                <c:pt idx="2">
                  <c:v>0.555123002370422</c:v>
                </c:pt>
                <c:pt idx="3">
                  <c:v>0.67169189402916396</c:v>
                </c:pt>
                <c:pt idx="4">
                  <c:v>0.68467379155267216</c:v>
                </c:pt>
                <c:pt idx="5">
                  <c:v>0.70466661670425712</c:v>
                </c:pt>
                <c:pt idx="6">
                  <c:v>0.92155208772669772</c:v>
                </c:pt>
                <c:pt idx="7">
                  <c:v>0.92155208772669772</c:v>
                </c:pt>
                <c:pt idx="8">
                  <c:v>0.92155208772669772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1F-4953-A9B4-C8D7CD4A412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0.19148226290654541</c:v>
                </c:pt>
                <c:pt idx="1">
                  <c:v>0.39773618906568359</c:v>
                </c:pt>
                <c:pt idx="2">
                  <c:v>0.5375231946486051</c:v>
                </c:pt>
                <c:pt idx="3">
                  <c:v>0.62598847102020527</c:v>
                </c:pt>
                <c:pt idx="4">
                  <c:v>0.62598847102020527</c:v>
                </c:pt>
                <c:pt idx="5">
                  <c:v>0.65340724665268557</c:v>
                </c:pt>
                <c:pt idx="6">
                  <c:v>0.92155208772669772</c:v>
                </c:pt>
                <c:pt idx="7">
                  <c:v>0.92155208772669772</c:v>
                </c:pt>
                <c:pt idx="8">
                  <c:v>0.92155208772669772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1F-4953-A9B4-C8D7CD4A412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0.31996290395860127</c:v>
                </c:pt>
                <c:pt idx="1">
                  <c:v>0.66460895192676006</c:v>
                </c:pt>
                <c:pt idx="2">
                  <c:v>0.73042101807010051</c:v>
                </c:pt>
                <c:pt idx="3">
                  <c:v>0.93474719904910741</c:v>
                </c:pt>
                <c:pt idx="4">
                  <c:v>0.93474719904910741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1F-4953-A9B4-C8D7CD4A412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5.5752819359247287E-2</c:v>
                </c:pt>
                <c:pt idx="1">
                  <c:v>0.33435871381665561</c:v>
                </c:pt>
                <c:pt idx="2">
                  <c:v>0.66620714878740439</c:v>
                </c:pt>
                <c:pt idx="3">
                  <c:v>0.72605389495808637</c:v>
                </c:pt>
                <c:pt idx="4">
                  <c:v>0.74177841126330613</c:v>
                </c:pt>
                <c:pt idx="5">
                  <c:v>0.75366426787373442</c:v>
                </c:pt>
                <c:pt idx="6">
                  <c:v>0.99896354771302509</c:v>
                </c:pt>
                <c:pt idx="7">
                  <c:v>0.99896354771302509</c:v>
                </c:pt>
                <c:pt idx="8">
                  <c:v>0.99896354771302509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1F-4953-A9B4-C8D7CD4A4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5.9971624333863938</c:v>
                </c:pt>
                <c:pt idx="1">
                  <c:v>1.992492258337603</c:v>
                </c:pt>
                <c:pt idx="2">
                  <c:v>1.0898320383976841</c:v>
                </c:pt>
                <c:pt idx="3">
                  <c:v>1.0216575056127579</c:v>
                </c:pt>
                <c:pt idx="4">
                  <c:v>1.0160234598769</c:v>
                </c:pt>
                <c:pt idx="5">
                  <c:v>1.325475533729811</c:v>
                </c:pt>
                <c:pt idx="6">
                  <c:v>1</c:v>
                </c:pt>
                <c:pt idx="7">
                  <c:v>1</c:v>
                </c:pt>
                <c:pt idx="8">
                  <c:v>1.0010375276348651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1-444C-918F-F0FC7F7E117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5.9971624333863938</c:v>
                </c:pt>
                <c:pt idx="1">
                  <c:v>1.992492258337603</c:v>
                </c:pt>
                <c:pt idx="2">
                  <c:v>1.0898320383976841</c:v>
                </c:pt>
                <c:pt idx="3">
                  <c:v>1.0216575056127579</c:v>
                </c:pt>
                <c:pt idx="4">
                  <c:v>1.0160234598769</c:v>
                </c:pt>
                <c:pt idx="5">
                  <c:v>1.325475533729811</c:v>
                </c:pt>
                <c:pt idx="6">
                  <c:v>1</c:v>
                </c:pt>
                <c:pt idx="7">
                  <c:v>1</c:v>
                </c:pt>
                <c:pt idx="8">
                  <c:v>1.0010375276348651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44C-918F-F0FC7F7E117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2.077143767931144</c:v>
                </c:pt>
                <c:pt idx="1">
                  <c:v>1.2713654356096999</c:v>
                </c:pt>
                <c:pt idx="2">
                  <c:v>1.0992768507273969</c:v>
                </c:pt>
                <c:pt idx="3">
                  <c:v>1</c:v>
                </c:pt>
                <c:pt idx="4">
                  <c:v>1.031404995523125</c:v>
                </c:pt>
                <c:pt idx="5">
                  <c:v>1.3370629284029201</c:v>
                </c:pt>
                <c:pt idx="6">
                  <c:v>1</c:v>
                </c:pt>
                <c:pt idx="7">
                  <c:v>1</c:v>
                </c:pt>
                <c:pt idx="8">
                  <c:v>1.0010375276348651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1-444C-918F-F0FC7F7E117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2.077143767931144</c:v>
                </c:pt>
                <c:pt idx="1">
                  <c:v>1.1914165067178499</c:v>
                </c:pt>
                <c:pt idx="2">
                  <c:v>1.1618776707058811</c:v>
                </c:pt>
                <c:pt idx="3">
                  <c:v>1</c:v>
                </c:pt>
                <c:pt idx="4">
                  <c:v>1.0562022484691069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1-444C-918F-F0FC7F7E117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8.6779708269442999</c:v>
                </c:pt>
                <c:pt idx="1">
                  <c:v>2.7786355867317298</c:v>
                </c:pt>
                <c:pt idx="2">
                  <c:v>1.209987500357548</c:v>
                </c:pt>
                <c:pt idx="3">
                  <c:v>1.019327161216188</c:v>
                </c:pt>
                <c:pt idx="4">
                  <c:v>1.029200511832425</c:v>
                </c:pt>
                <c:pt idx="5">
                  <c:v>1.307784512393704</c:v>
                </c:pt>
                <c:pt idx="6">
                  <c:v>1</c:v>
                </c:pt>
                <c:pt idx="7">
                  <c:v>1</c:v>
                </c:pt>
                <c:pt idx="8">
                  <c:v>1.0851258581235701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1-444C-918F-F0FC7F7E117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8.6779708269442999</c:v>
                </c:pt>
                <c:pt idx="1">
                  <c:v>2.7786355867317298</c:v>
                </c:pt>
                <c:pt idx="2">
                  <c:v>1.209987500357548</c:v>
                </c:pt>
                <c:pt idx="3">
                  <c:v>1.019327161216188</c:v>
                </c:pt>
                <c:pt idx="4">
                  <c:v>1.029200511832425</c:v>
                </c:pt>
                <c:pt idx="5">
                  <c:v>1.307784512393704</c:v>
                </c:pt>
                <c:pt idx="6">
                  <c:v>1</c:v>
                </c:pt>
                <c:pt idx="7">
                  <c:v>1</c:v>
                </c:pt>
                <c:pt idx="8">
                  <c:v>1.0851258581235701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1-444C-918F-F0FC7F7E117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2.077143767931144</c:v>
                </c:pt>
                <c:pt idx="1">
                  <c:v>1.351456592147908</c:v>
                </c:pt>
                <c:pt idx="2">
                  <c:v>1.1645794586211899</c:v>
                </c:pt>
                <c:pt idx="3">
                  <c:v>1</c:v>
                </c:pt>
                <c:pt idx="4">
                  <c:v>1.0438007677486369</c:v>
                </c:pt>
                <c:pt idx="5">
                  <c:v>1.4103793498582711</c:v>
                </c:pt>
                <c:pt idx="6">
                  <c:v>1</c:v>
                </c:pt>
                <c:pt idx="7">
                  <c:v>1</c:v>
                </c:pt>
                <c:pt idx="8">
                  <c:v>1.0851258581235701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1-444C-918F-F0FC7F7E117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2.077143767931144</c:v>
                </c:pt>
                <c:pt idx="1">
                  <c:v>1.099023743138797</c:v>
                </c:pt>
                <c:pt idx="2">
                  <c:v>1.2797375430390441</c:v>
                </c:pt>
                <c:pt idx="3">
                  <c:v>1</c:v>
                </c:pt>
                <c:pt idx="4">
                  <c:v>1.069807966279303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1-444C-918F-F0FC7F7E117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5.9971624333863938</c:v>
                </c:pt>
                <c:pt idx="1">
                  <c:v>1.992492258337603</c:v>
                </c:pt>
                <c:pt idx="2">
                  <c:v>1.0898320383976841</c:v>
                </c:pt>
                <c:pt idx="3">
                  <c:v>1.0216575056127579</c:v>
                </c:pt>
                <c:pt idx="4">
                  <c:v>1.0160234598769</c:v>
                </c:pt>
                <c:pt idx="5">
                  <c:v>1.325475533729811</c:v>
                </c:pt>
                <c:pt idx="6">
                  <c:v>1</c:v>
                </c:pt>
                <c:pt idx="7">
                  <c:v>1</c:v>
                </c:pt>
                <c:pt idx="8">
                  <c:v>1.0010375276348651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1-444C-918F-F0FC7F7E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0.48143032535297736</v>
      </c>
      <c r="C7" s="4">
        <f t="shared" ref="C7:C29" si="1">+F7/F8</f>
        <v>0.48143032535297742</v>
      </c>
      <c r="D7" s="4">
        <f t="shared" ref="D7:D29" si="2">+G7/G8</f>
        <v>0.16674552525590569</v>
      </c>
      <c r="E7" s="5">
        <v>0.32927771334656442</v>
      </c>
      <c r="F7" s="5">
        <v>0.2495310093603153</v>
      </c>
      <c r="G7" s="5">
        <v>5.5752819359247287E-2</v>
      </c>
      <c r="H7" s="4">
        <f t="shared" ref="H7:H29" si="3">+I7/I8</f>
        <v>0.16674552525590569</v>
      </c>
      <c r="I7" s="5">
        <v>5.5752819359247287E-2</v>
      </c>
      <c r="J7" s="5">
        <f t="shared" ref="J7:J30" si="4">I7</f>
        <v>5.5752819359247287E-2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0.83933703651196678</v>
      </c>
      <c r="C8" s="4">
        <f t="shared" si="1"/>
        <v>0.7865559122428375</v>
      </c>
      <c r="D8" s="4">
        <f t="shared" si="2"/>
        <v>0.50188400773729003</v>
      </c>
      <c r="E8" s="5">
        <v>0.68395715019643399</v>
      </c>
      <c r="F8" s="5">
        <v>0.51831178099834685</v>
      </c>
      <c r="G8" s="5">
        <v>0.33435871381665561</v>
      </c>
      <c r="H8" s="4">
        <f t="shared" si="3"/>
        <v>0.50188400773729003</v>
      </c>
      <c r="I8" s="5">
        <v>0.33435871381665561</v>
      </c>
      <c r="J8" s="5">
        <f t="shared" si="4"/>
        <v>0.33435871381665561</v>
      </c>
    </row>
    <row r="9" spans="1:10" ht="15.5" customHeight="1" x14ac:dyDescent="0.35">
      <c r="A9" s="3">
        <f t="shared" si="5"/>
        <v>2</v>
      </c>
      <c r="B9" s="4">
        <f t="shared" si="0"/>
        <v>0.86067580539048105</v>
      </c>
      <c r="C9" s="4">
        <f t="shared" si="1"/>
        <v>0.90968894627253816</v>
      </c>
      <c r="D9" s="4">
        <f t="shared" si="2"/>
        <v>0.91757258436835909</v>
      </c>
      <c r="E9" s="5">
        <v>0.81487783863173124</v>
      </c>
      <c r="F9" s="5">
        <v>0.65896368323060261</v>
      </c>
      <c r="G9" s="5">
        <v>0.66620714878740439</v>
      </c>
      <c r="H9" s="4">
        <f t="shared" si="3"/>
        <v>0.91757258436835909</v>
      </c>
      <c r="I9" s="5">
        <v>0.66620714878740439</v>
      </c>
      <c r="J9" s="5">
        <f t="shared" si="4"/>
        <v>0.66620714878740439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0.97880159887851181</v>
      </c>
      <c r="E10" s="5">
        <v>0.94678836505927844</v>
      </c>
      <c r="F10" s="5">
        <v>0.72438352244546289</v>
      </c>
      <c r="G10" s="5">
        <v>0.72605389495808637</v>
      </c>
      <c r="H10" s="4">
        <f t="shared" si="3"/>
        <v>0.97880159887851181</v>
      </c>
      <c r="I10" s="5">
        <v>0.72605389495808637</v>
      </c>
      <c r="J10" s="5">
        <f t="shared" si="4"/>
        <v>0.72605389495808637</v>
      </c>
    </row>
    <row r="11" spans="1:10" ht="15.5" customHeight="1" x14ac:dyDescent="0.35">
      <c r="A11" s="3">
        <f t="shared" si="5"/>
        <v>4</v>
      </c>
      <c r="B11" s="4">
        <f t="shared" si="0"/>
        <v>0.94678836505927844</v>
      </c>
      <c r="C11" s="4">
        <f t="shared" si="1"/>
        <v>0.96955124741547616</v>
      </c>
      <c r="D11" s="4">
        <f t="shared" si="2"/>
        <v>0.98422924222749597</v>
      </c>
      <c r="E11" s="5">
        <v>0.94678836505927844</v>
      </c>
      <c r="F11" s="5">
        <v>0.72438352244546289</v>
      </c>
      <c r="G11" s="5">
        <v>0.74177841126330613</v>
      </c>
      <c r="H11" s="4">
        <f t="shared" si="3"/>
        <v>0.98422924222749597</v>
      </c>
      <c r="I11" s="5">
        <v>0.74177841126330613</v>
      </c>
      <c r="J11" s="5">
        <f t="shared" si="4"/>
        <v>0.74177841126330613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0.74790795463491666</v>
      </c>
      <c r="D12" s="4">
        <f t="shared" si="2"/>
        <v>0.75444621537906364</v>
      </c>
      <c r="E12" s="5">
        <v>1</v>
      </c>
      <c r="F12" s="5">
        <v>0.74713278372488856</v>
      </c>
      <c r="G12" s="5">
        <v>0.75366426787373442</v>
      </c>
      <c r="H12" s="4">
        <f t="shared" si="3"/>
        <v>0.75444621537906364</v>
      </c>
      <c r="I12" s="5">
        <v>0.75366426787373442</v>
      </c>
      <c r="J12" s="5">
        <f t="shared" si="4"/>
        <v>0.75366426787373442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5">
        <v>1</v>
      </c>
      <c r="F13" s="5">
        <v>0.99896354771302509</v>
      </c>
      <c r="G13" s="5">
        <v>0.99896354771302509</v>
      </c>
      <c r="H13" s="4">
        <f t="shared" si="3"/>
        <v>1</v>
      </c>
      <c r="I13" s="5">
        <v>0.99896354771302509</v>
      </c>
      <c r="J13" s="5">
        <f t="shared" si="4"/>
        <v>0.99896354771302509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1</v>
      </c>
      <c r="F14" s="5">
        <v>0.99896354771302509</v>
      </c>
      <c r="G14" s="5">
        <v>0.99896354771302509</v>
      </c>
      <c r="H14" s="4">
        <f t="shared" si="3"/>
        <v>1</v>
      </c>
      <c r="I14" s="5">
        <v>0.99896354771302509</v>
      </c>
      <c r="J14" s="5">
        <f t="shared" si="4"/>
        <v>0.99896354771302509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0.99896354771302509</v>
      </c>
      <c r="D15" s="4">
        <f t="shared" si="2"/>
        <v>0.99896354771302509</v>
      </c>
      <c r="E15" s="5">
        <v>1</v>
      </c>
      <c r="F15" s="5">
        <v>0.99896354771302509</v>
      </c>
      <c r="G15" s="5">
        <v>0.99896354771302509</v>
      </c>
      <c r="H15" s="4">
        <f t="shared" si="3"/>
        <v>0.99896354771302509</v>
      </c>
      <c r="I15" s="5">
        <v>0.99896354771302509</v>
      </c>
      <c r="J15" s="5">
        <f t="shared" si="4"/>
        <v>0.99896354771302509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1</v>
      </c>
      <c r="F16" s="5">
        <v>1</v>
      </c>
      <c r="G16" s="5">
        <v>1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5">
        <v>1</v>
      </c>
      <c r="F17" s="5">
        <v>1</v>
      </c>
      <c r="G17" s="5">
        <v>1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1.4256292906178489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2.0160709337766689</v>
      </c>
      <c r="E49" s="4">
        <v>1.0952446399120399</v>
      </c>
      <c r="F49" s="4">
        <v>0.99999999999999989</v>
      </c>
      <c r="G49" s="4">
        <v>0.99999999999999989</v>
      </c>
      <c r="H49" s="4">
        <v>0.99999999999999989</v>
      </c>
      <c r="I49" s="4">
        <v>0.99999999999999989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15.724380318165</v>
      </c>
      <c r="D50" s="4">
        <v>1.0963273180716659</v>
      </c>
      <c r="E50" s="4">
        <v>1.034950597890002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1.0821157317530059</v>
      </c>
      <c r="D51" s="4">
        <v>1</v>
      </c>
      <c r="E51" s="4">
        <v>1.0437492131436481</v>
      </c>
      <c r="F51" s="4">
        <v>1</v>
      </c>
      <c r="G51" s="4">
        <v>3.4622760991496291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1.5777829684997331</v>
      </c>
      <c r="D52" s="4">
        <v>1</v>
      </c>
      <c r="E52" s="4">
        <v>1</v>
      </c>
      <c r="F52" s="4">
        <v>1.0533807076539139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4.0467964137327801</v>
      </c>
      <c r="C53" s="4">
        <v>1.2933372960121039</v>
      </c>
      <c r="D53" s="4">
        <v>1.0457707493367321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19.909972299168981</v>
      </c>
      <c r="C54" s="4">
        <v>1.076011594202898</v>
      </c>
      <c r="D54" s="4">
        <v>1.10249337327328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2.2018783315001271</v>
      </c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>
        <v>1.533778397768035</v>
      </c>
      <c r="D56" s="4">
        <v>1.8392126291171309</v>
      </c>
      <c r="E56" s="4">
        <v>1</v>
      </c>
      <c r="F56" s="4">
        <v>1.209423898837908</v>
      </c>
    </row>
    <row r="57" spans="1:22" ht="15.5" customHeight="1" x14ac:dyDescent="0.35">
      <c r="A57" s="1">
        <f t="shared" si="6"/>
        <v>19</v>
      </c>
      <c r="B57" s="4"/>
      <c r="C57" s="4">
        <v>1.2970712294163911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>
        <v>2.077143767931144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5.5752819359247287E-2</v>
      </c>
      <c r="C2" s="32">
        <v>5.5752819359247287E-2</v>
      </c>
      <c r="D2" s="32">
        <v>0.2495310093603153</v>
      </c>
      <c r="E2" s="32">
        <v>0.32927771334656442</v>
      </c>
      <c r="F2" s="32">
        <v>2.3021808868995249E-2</v>
      </c>
      <c r="G2" s="32">
        <v>2.3021808868995249E-2</v>
      </c>
      <c r="H2" s="32">
        <v>0.19148226290654541</v>
      </c>
      <c r="I2" s="32">
        <v>0.31996290395860127</v>
      </c>
      <c r="J2" s="32">
        <v>5.5752819359247287E-2</v>
      </c>
      <c r="M2" s="31">
        <v>1</v>
      </c>
      <c r="N2" s="17">
        <v>5.9971624333863938</v>
      </c>
      <c r="O2" s="17">
        <v>5.9971624333863938</v>
      </c>
      <c r="P2" s="17">
        <v>2.077143767931144</v>
      </c>
      <c r="Q2" s="17">
        <v>2.077143767931144</v>
      </c>
      <c r="R2" s="17">
        <v>8.6779708269442999</v>
      </c>
      <c r="S2" s="17">
        <v>8.6779708269442999</v>
      </c>
      <c r="T2" s="17">
        <v>2.077143767931144</v>
      </c>
      <c r="U2" s="17">
        <v>2.077143767931144</v>
      </c>
      <c r="V2" s="17">
        <v>5.9971624333863938</v>
      </c>
    </row>
    <row r="3" spans="1:27" x14ac:dyDescent="0.35">
      <c r="A3">
        <f t="shared" ref="A3:A24" si="0">+A2+1</f>
        <v>2</v>
      </c>
      <c r="B3" s="32">
        <v>0.33435871381665561</v>
      </c>
      <c r="C3" s="32">
        <v>0.33435871381665561</v>
      </c>
      <c r="D3" s="32">
        <v>0.51831178099834685</v>
      </c>
      <c r="E3" s="32">
        <v>0.68395715019643399</v>
      </c>
      <c r="F3" s="32">
        <v>0.19978258574862831</v>
      </c>
      <c r="G3" s="32">
        <v>0.19978258574862831</v>
      </c>
      <c r="H3" s="32">
        <v>0.39773618906568359</v>
      </c>
      <c r="I3" s="32">
        <v>0.66460895192676006</v>
      </c>
      <c r="J3" s="32">
        <v>0.33435871381665561</v>
      </c>
      <c r="M3">
        <f t="shared" ref="M3:M24" si="1">+M2+1</f>
        <v>2</v>
      </c>
      <c r="N3" s="17">
        <v>1.992492258337603</v>
      </c>
      <c r="O3" s="17">
        <v>1.992492258337603</v>
      </c>
      <c r="P3" s="17">
        <v>1.2713654356096999</v>
      </c>
      <c r="Q3" s="17">
        <v>1.1914165067178499</v>
      </c>
      <c r="R3" s="17">
        <v>2.7786355867317298</v>
      </c>
      <c r="S3" s="17">
        <v>2.7786355867317298</v>
      </c>
      <c r="T3" s="17">
        <v>1.351456592147908</v>
      </c>
      <c r="U3" s="17">
        <v>1.099023743138797</v>
      </c>
      <c r="V3" s="17">
        <v>1.992492258337603</v>
      </c>
    </row>
    <row r="4" spans="1:27" x14ac:dyDescent="0.35">
      <c r="A4">
        <f t="shared" si="0"/>
        <v>3</v>
      </c>
      <c r="B4" s="32">
        <v>0.66620714878740439</v>
      </c>
      <c r="C4" s="32">
        <v>0.66620714878740439</v>
      </c>
      <c r="D4" s="32">
        <v>0.65896368323060261</v>
      </c>
      <c r="E4" s="32">
        <v>0.81487783863173124</v>
      </c>
      <c r="F4" s="32">
        <v>0.555123002370422</v>
      </c>
      <c r="G4" s="32">
        <v>0.555123002370422</v>
      </c>
      <c r="H4" s="32">
        <v>0.5375231946486051</v>
      </c>
      <c r="I4" s="32">
        <v>0.73042101807010051</v>
      </c>
      <c r="J4" s="32">
        <v>0.66620714878740439</v>
      </c>
      <c r="M4">
        <f t="shared" si="1"/>
        <v>3</v>
      </c>
      <c r="N4" s="17">
        <v>1.0898320383976841</v>
      </c>
      <c r="O4" s="17">
        <v>1.0898320383976841</v>
      </c>
      <c r="P4" s="17">
        <v>1.0992768507273969</v>
      </c>
      <c r="Q4" s="17">
        <v>1.1618776707058811</v>
      </c>
      <c r="R4" s="17">
        <v>1.209987500357548</v>
      </c>
      <c r="S4" s="17">
        <v>1.209987500357548</v>
      </c>
      <c r="T4" s="17">
        <v>1.1645794586211899</v>
      </c>
      <c r="U4" s="17">
        <v>1.2797375430390441</v>
      </c>
      <c r="V4" s="17">
        <v>1.0898320383976841</v>
      </c>
    </row>
    <row r="5" spans="1:27" x14ac:dyDescent="0.35">
      <c r="A5">
        <f t="shared" si="0"/>
        <v>4</v>
      </c>
      <c r="B5" s="32">
        <v>0.72605389495808637</v>
      </c>
      <c r="C5" s="32">
        <v>0.72605389495808637</v>
      </c>
      <c r="D5" s="32">
        <v>0.72438352244546289</v>
      </c>
      <c r="E5" s="32">
        <v>0.94678836505927844</v>
      </c>
      <c r="F5" s="32">
        <v>0.67169189402916396</v>
      </c>
      <c r="G5" s="32">
        <v>0.67169189402916396</v>
      </c>
      <c r="H5" s="32">
        <v>0.62598847102020527</v>
      </c>
      <c r="I5" s="32">
        <v>0.93474719904910741</v>
      </c>
      <c r="J5" s="32">
        <v>0.72605389495808637</v>
      </c>
      <c r="M5">
        <f t="shared" si="1"/>
        <v>4</v>
      </c>
      <c r="N5" s="17">
        <v>1.0216575056127579</v>
      </c>
      <c r="O5" s="17">
        <v>1.0216575056127579</v>
      </c>
      <c r="P5" s="17">
        <v>1</v>
      </c>
      <c r="Q5" s="17">
        <v>1</v>
      </c>
      <c r="R5" s="17">
        <v>1.019327161216188</v>
      </c>
      <c r="S5" s="17">
        <v>1.019327161216188</v>
      </c>
      <c r="T5" s="17">
        <v>1</v>
      </c>
      <c r="U5" s="17">
        <v>1</v>
      </c>
      <c r="V5" s="17">
        <v>1.0216575056127579</v>
      </c>
    </row>
    <row r="6" spans="1:27" x14ac:dyDescent="0.35">
      <c r="A6">
        <f t="shared" si="0"/>
        <v>5</v>
      </c>
      <c r="B6" s="32">
        <v>0.74177841126330613</v>
      </c>
      <c r="C6" s="32">
        <v>0.74177841126330613</v>
      </c>
      <c r="D6" s="32">
        <v>0.72438352244546289</v>
      </c>
      <c r="E6" s="32">
        <v>0.94678836505927844</v>
      </c>
      <c r="F6" s="32">
        <v>0.68467379155267216</v>
      </c>
      <c r="G6" s="32">
        <v>0.68467379155267216</v>
      </c>
      <c r="H6" s="32">
        <v>0.62598847102020527</v>
      </c>
      <c r="I6" s="32">
        <v>0.93474719904910741</v>
      </c>
      <c r="J6" s="32">
        <v>0.74177841126330613</v>
      </c>
      <c r="M6">
        <f t="shared" si="1"/>
        <v>5</v>
      </c>
      <c r="N6" s="17">
        <v>1.0160234598769</v>
      </c>
      <c r="O6" s="17">
        <v>1.0160234598769</v>
      </c>
      <c r="P6" s="17">
        <v>1.031404995523125</v>
      </c>
      <c r="Q6" s="17">
        <v>1.0562022484691069</v>
      </c>
      <c r="R6" s="17">
        <v>1.029200511832425</v>
      </c>
      <c r="S6" s="17">
        <v>1.029200511832425</v>
      </c>
      <c r="T6" s="17">
        <v>1.0438007677486369</v>
      </c>
      <c r="U6" s="17">
        <v>1.069807966279303</v>
      </c>
      <c r="V6" s="17">
        <v>1.0160234598769</v>
      </c>
    </row>
    <row r="7" spans="1:27" x14ac:dyDescent="0.35">
      <c r="A7">
        <f t="shared" si="0"/>
        <v>6</v>
      </c>
      <c r="B7" s="32">
        <v>0.75366426787373442</v>
      </c>
      <c r="C7" s="32">
        <v>0.75366426787373442</v>
      </c>
      <c r="D7" s="32">
        <v>0.74713278372488856</v>
      </c>
      <c r="E7" s="32">
        <v>1</v>
      </c>
      <c r="F7" s="32">
        <v>0.70466661670425712</v>
      </c>
      <c r="G7" s="32">
        <v>0.70466661670425712</v>
      </c>
      <c r="H7" s="32">
        <v>0.65340724665268557</v>
      </c>
      <c r="I7" s="32">
        <v>1</v>
      </c>
      <c r="J7" s="32">
        <v>0.75366426787373442</v>
      </c>
      <c r="M7">
        <f t="shared" si="1"/>
        <v>6</v>
      </c>
      <c r="N7" s="17">
        <v>1.325475533729811</v>
      </c>
      <c r="O7" s="17">
        <v>1.325475533729811</v>
      </c>
      <c r="P7" s="17">
        <v>1.3370629284029201</v>
      </c>
      <c r="Q7" s="17">
        <v>1</v>
      </c>
      <c r="R7" s="17">
        <v>1.307784512393704</v>
      </c>
      <c r="S7" s="17">
        <v>1.307784512393704</v>
      </c>
      <c r="T7" s="17">
        <v>1.4103793498582711</v>
      </c>
      <c r="U7" s="17">
        <v>1</v>
      </c>
      <c r="V7" s="17">
        <v>1.325475533729811</v>
      </c>
    </row>
    <row r="8" spans="1:27" x14ac:dyDescent="0.35">
      <c r="A8">
        <f t="shared" si="0"/>
        <v>7</v>
      </c>
      <c r="B8" s="32">
        <v>0.99896354771302509</v>
      </c>
      <c r="C8" s="32">
        <v>0.99896354771302509</v>
      </c>
      <c r="D8" s="32">
        <v>0.99896354771302509</v>
      </c>
      <c r="E8" s="32">
        <v>1</v>
      </c>
      <c r="F8" s="32">
        <v>0.92155208772669772</v>
      </c>
      <c r="G8" s="32">
        <v>0.92155208772669772</v>
      </c>
      <c r="H8" s="32">
        <v>0.92155208772669772</v>
      </c>
      <c r="I8" s="32">
        <v>1</v>
      </c>
      <c r="J8" s="32">
        <v>0.99896354771302509</v>
      </c>
      <c r="M8">
        <f t="shared" si="1"/>
        <v>7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0.99896354771302509</v>
      </c>
      <c r="C9" s="32">
        <v>0.99896354771302509</v>
      </c>
      <c r="D9" s="32">
        <v>0.99896354771302509</v>
      </c>
      <c r="E9" s="32">
        <v>1</v>
      </c>
      <c r="F9" s="32">
        <v>0.92155208772669772</v>
      </c>
      <c r="G9" s="32">
        <v>0.92155208772669772</v>
      </c>
      <c r="H9" s="32">
        <v>0.92155208772669772</v>
      </c>
      <c r="I9" s="32">
        <v>1</v>
      </c>
      <c r="J9" s="32">
        <v>0.99896354771302509</v>
      </c>
      <c r="M9">
        <f t="shared" si="1"/>
        <v>8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0.99896354771302509</v>
      </c>
      <c r="C10" s="32">
        <v>0.99896354771302509</v>
      </c>
      <c r="D10" s="32">
        <v>0.99896354771302509</v>
      </c>
      <c r="E10" s="32">
        <v>1</v>
      </c>
      <c r="F10" s="32">
        <v>0.92155208772669772</v>
      </c>
      <c r="G10" s="32">
        <v>0.92155208772669772</v>
      </c>
      <c r="H10" s="32">
        <v>0.92155208772669772</v>
      </c>
      <c r="I10" s="32">
        <v>1</v>
      </c>
      <c r="J10" s="32">
        <v>0.99896354771302509</v>
      </c>
      <c r="M10">
        <f t="shared" si="1"/>
        <v>9</v>
      </c>
      <c r="N10" s="17">
        <v>1.0010375276348651</v>
      </c>
      <c r="O10" s="17">
        <v>1.0010375276348651</v>
      </c>
      <c r="P10" s="17">
        <v>1.0010375276348651</v>
      </c>
      <c r="Q10" s="17">
        <v>1</v>
      </c>
      <c r="R10" s="17">
        <v>1.0851258581235701</v>
      </c>
      <c r="S10" s="17">
        <v>1.0851258581235701</v>
      </c>
      <c r="T10" s="17">
        <v>1.0851258581235701</v>
      </c>
      <c r="U10" s="17">
        <v>1</v>
      </c>
      <c r="V10" s="17">
        <v>1.0010375276348651</v>
      </c>
    </row>
    <row r="11" spans="1:27" x14ac:dyDescent="0.35">
      <c r="A11">
        <f t="shared" si="0"/>
        <v>10</v>
      </c>
      <c r="B11" s="32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M12">
        <f t="shared" si="1"/>
        <v>11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E29" sqref="E29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/>
      <c r="J8" s="13" t="e">
        <f t="shared" ref="J8:J28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44835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44866</v>
      </c>
      <c r="B9" s="13"/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0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44866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3"/>
      <c r="AR9" s="13"/>
    </row>
    <row r="10" spans="1:44" x14ac:dyDescent="0.35">
      <c r="A10" s="12">
        <f t="shared" si="0"/>
        <v>44896</v>
      </c>
      <c r="B10" s="13"/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0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44896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44927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27.89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27.89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44958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>
        <v>27.89</v>
      </c>
      <c r="AI12" s="17">
        <v>27.89</v>
      </c>
      <c r="AJ12" s="17">
        <v>27.89</v>
      </c>
      <c r="AK12" s="17">
        <v>27.89</v>
      </c>
      <c r="AL12" s="17">
        <v>27.89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/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0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44986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/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0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45017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>
        <v>5.58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5.58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45047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>
        <v>5.58</v>
      </c>
      <c r="AF15" s="17">
        <v>5.58</v>
      </c>
      <c r="AG15" s="17">
        <v>5.58</v>
      </c>
      <c r="AH15" s="17">
        <v>5.58</v>
      </c>
      <c r="AI15" s="17">
        <v>5.58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1600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1600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45078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>
        <v>1600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/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0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45108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>
        <v>18.690000000000001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18.690000000000001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45139</v>
      </c>
      <c r="S18" s="17"/>
      <c r="T18" s="17"/>
      <c r="U18" s="17"/>
      <c r="V18" s="17"/>
      <c r="W18" s="17">
        <v>13.11</v>
      </c>
      <c r="X18" s="17">
        <v>13.11</v>
      </c>
      <c r="Y18" s="17">
        <v>13.11</v>
      </c>
      <c r="Z18" s="17">
        <v>13.11</v>
      </c>
      <c r="AA18" s="17">
        <v>13.11</v>
      </c>
      <c r="AB18" s="17">
        <v>18.690000000000001</v>
      </c>
      <c r="AC18" s="17">
        <v>18.690000000000001</v>
      </c>
      <c r="AD18" s="17">
        <v>18.690000000000001</v>
      </c>
      <c r="AE18" s="17">
        <v>18.690000000000001</v>
      </c>
      <c r="AF18" s="17">
        <v>18.690000000000001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159.38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159.38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45170</v>
      </c>
      <c r="S19" s="17"/>
      <c r="T19" s="17"/>
      <c r="U19" s="17">
        <v>72.179999999999993</v>
      </c>
      <c r="V19" s="17">
        <v>145.52000000000001</v>
      </c>
      <c r="W19" s="17">
        <v>159.38</v>
      </c>
      <c r="X19" s="17">
        <v>159.38</v>
      </c>
      <c r="Y19" s="17">
        <v>159.38</v>
      </c>
      <c r="Z19" s="17">
        <v>159.38</v>
      </c>
      <c r="AA19" s="17">
        <v>159.38</v>
      </c>
      <c r="AB19" s="17">
        <v>159.38</v>
      </c>
      <c r="AC19" s="17">
        <v>159.38</v>
      </c>
      <c r="AD19" s="17">
        <v>159.38</v>
      </c>
      <c r="AE19" s="17">
        <v>159.38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>
        <v>2411.29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2411.29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45200</v>
      </c>
      <c r="S20" s="17"/>
      <c r="T20" s="17">
        <v>135.15</v>
      </c>
      <c r="U20" s="17">
        <v>2125.15</v>
      </c>
      <c r="V20" s="17">
        <v>2329.86</v>
      </c>
      <c r="W20" s="17">
        <v>2411.29</v>
      </c>
      <c r="X20" s="17">
        <v>2411.29</v>
      </c>
      <c r="Y20" s="17">
        <v>2411.29</v>
      </c>
      <c r="Z20" s="17">
        <v>2411.29</v>
      </c>
      <c r="AA20" s="17">
        <v>2411.29</v>
      </c>
      <c r="AB20" s="17">
        <v>2411.29</v>
      </c>
      <c r="AC20" s="17">
        <v>2411.29</v>
      </c>
      <c r="AD20" s="17">
        <v>2411.29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>
        <v>2296.3200000000002</v>
      </c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2296.3200000000002</v>
      </c>
      <c r="H21" s="14">
        <f t="shared" si="4"/>
        <v>0</v>
      </c>
      <c r="I21" s="13"/>
      <c r="J21" s="13" t="e">
        <f t="shared" si="5"/>
        <v>#DIV/0!</v>
      </c>
      <c r="K21" s="13" t="e">
        <f t="shared" si="6"/>
        <v>#DIV/0!</v>
      </c>
      <c r="L21" s="13" t="e">
        <f t="shared" si="7"/>
        <v>#DIV/0!</v>
      </c>
      <c r="M21" s="13" t="e">
        <f t="shared" si="9"/>
        <v>#DIV/0!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45231</v>
      </c>
      <c r="S21" s="17"/>
      <c r="T21" s="17">
        <v>587.22</v>
      </c>
      <c r="U21" s="17">
        <v>635.44000000000005</v>
      </c>
      <c r="V21" s="17">
        <v>635.44000000000005</v>
      </c>
      <c r="W21" s="17">
        <v>663.24</v>
      </c>
      <c r="X21" s="17">
        <v>663.24</v>
      </c>
      <c r="Y21" s="17">
        <v>2296.3200000000002</v>
      </c>
      <c r="Z21" s="17">
        <v>2296.3200000000002</v>
      </c>
      <c r="AA21" s="17">
        <v>2296.3200000000002</v>
      </c>
      <c r="AB21" s="17">
        <v>2296.3200000000002</v>
      </c>
      <c r="AC21" s="17">
        <v>2296.3200000000002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>
        <v>498.07000000000011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498.07000000000011</v>
      </c>
      <c r="H22" s="14">
        <f t="shared" si="4"/>
        <v>0</v>
      </c>
      <c r="I22" s="13">
        <v>3579.32</v>
      </c>
      <c r="J22" s="13">
        <f t="shared" si="5"/>
        <v>13.915212945475679</v>
      </c>
      <c r="K22" s="13">
        <f t="shared" si="6"/>
        <v>13.91521294547568</v>
      </c>
      <c r="L22" s="13">
        <f t="shared" si="7"/>
        <v>0</v>
      </c>
      <c r="M22" s="13">
        <f t="shared" si="9"/>
        <v>196.04897019545609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45261</v>
      </c>
      <c r="S22" s="17"/>
      <c r="T22" s="17">
        <v>299.68</v>
      </c>
      <c r="U22" s="17">
        <v>472.83</v>
      </c>
      <c r="V22" s="17">
        <v>472.83</v>
      </c>
      <c r="W22" s="17">
        <v>472.83</v>
      </c>
      <c r="X22" s="17">
        <v>498.07000000000011</v>
      </c>
      <c r="Y22" s="17">
        <v>498.07000000000011</v>
      </c>
      <c r="Z22" s="17">
        <v>498.07000000000011</v>
      </c>
      <c r="AA22" s="17">
        <v>498.07000000000011</v>
      </c>
      <c r="AB22" s="17">
        <v>498.07000000000011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500.6</v>
      </c>
      <c r="C23" s="13">
        <f>++'Completion Factors'!J15</f>
        <v>0.99896354771302509</v>
      </c>
      <c r="D23" s="13">
        <f t="shared" si="1"/>
        <v>0.51938633401335166</v>
      </c>
      <c r="E23" s="13">
        <f t="shared" si="2"/>
        <v>0.51938633401335166</v>
      </c>
      <c r="F23" s="13"/>
      <c r="G23" s="13">
        <f t="shared" si="3"/>
        <v>501.11938633401337</v>
      </c>
      <c r="H23" s="14">
        <f t="shared" si="4"/>
        <v>0.51938633401334755</v>
      </c>
      <c r="I23" s="13">
        <v>4082.9</v>
      </c>
      <c r="J23" s="13">
        <f t="shared" si="5"/>
        <v>12.273614008033833</v>
      </c>
      <c r="K23" s="13">
        <f t="shared" si="6"/>
        <v>12.260892992725759</v>
      </c>
      <c r="L23" s="13">
        <f t="shared" si="7"/>
        <v>1.2721015308073902E-2</v>
      </c>
      <c r="M23" s="13">
        <f t="shared" si="9"/>
        <v>98.122207223676853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45292</v>
      </c>
      <c r="S23" s="17">
        <v>91.46</v>
      </c>
      <c r="T23" s="17">
        <v>370.12</v>
      </c>
      <c r="U23" s="17">
        <v>478.69</v>
      </c>
      <c r="V23" s="17">
        <v>500.6</v>
      </c>
      <c r="W23" s="17">
        <v>500.6</v>
      </c>
      <c r="X23" s="17">
        <v>500.6</v>
      </c>
      <c r="Y23" s="17">
        <v>500.6</v>
      </c>
      <c r="Z23" s="17">
        <v>500.6</v>
      </c>
      <c r="AA23" s="17">
        <v>500.6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>
        <v>511.59000000000009</v>
      </c>
      <c r="C24" s="13">
        <f>++'Completion Factors'!J14</f>
        <v>0.99896354771302509</v>
      </c>
      <c r="D24" s="13">
        <f t="shared" si="1"/>
        <v>0.53078876272051656</v>
      </c>
      <c r="E24" s="13">
        <f t="shared" si="2"/>
        <v>0.53078876272051656</v>
      </c>
      <c r="F24" s="19">
        <v>0</v>
      </c>
      <c r="G24" s="13">
        <f t="shared" si="3"/>
        <v>512.12078876272062</v>
      </c>
      <c r="H24" s="14">
        <f t="shared" si="4"/>
        <v>0.53078876272053321</v>
      </c>
      <c r="I24" s="13">
        <v>3327.53</v>
      </c>
      <c r="J24" s="13">
        <f t="shared" si="5"/>
        <v>15.390418381283432</v>
      </c>
      <c r="K24" s="13">
        <f t="shared" si="6"/>
        <v>15.374466946954648</v>
      </c>
      <c r="L24" s="13">
        <f t="shared" si="7"/>
        <v>1.5951434328783876E-2</v>
      </c>
      <c r="M24" s="13">
        <f t="shared" si="9"/>
        <v>72.818491549823548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45323</v>
      </c>
      <c r="S24" s="17">
        <v>21.66</v>
      </c>
      <c r="T24" s="17">
        <v>431.25000000000011</v>
      </c>
      <c r="U24" s="17">
        <v>464.03000000000009</v>
      </c>
      <c r="V24" s="17">
        <v>511.59000000000009</v>
      </c>
      <c r="W24" s="17">
        <v>511.59000000000009</v>
      </c>
      <c r="X24" s="17">
        <v>511.59000000000009</v>
      </c>
      <c r="Y24" s="17">
        <v>511.59000000000009</v>
      </c>
      <c r="Z24" s="17">
        <v>511.59000000000009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>
        <v>260.24</v>
      </c>
      <c r="C25" s="13">
        <f>++'Completion Factors'!J13</f>
        <v>0.99896354771302509</v>
      </c>
      <c r="D25" s="13">
        <f t="shared" si="1"/>
        <v>0.27000619169723261</v>
      </c>
      <c r="E25" s="13">
        <f t="shared" si="2"/>
        <v>0.27000619169723261</v>
      </c>
      <c r="F25" s="19">
        <v>0</v>
      </c>
      <c r="G25" s="13">
        <f t="shared" si="3"/>
        <v>260.51000619169724</v>
      </c>
      <c r="H25" s="14">
        <f t="shared" si="4"/>
        <v>0.2700061916972345</v>
      </c>
      <c r="I25" s="13">
        <v>3586.88</v>
      </c>
      <c r="J25" s="13">
        <f t="shared" si="5"/>
        <v>7.2628581438937809</v>
      </c>
      <c r="K25" s="13">
        <f t="shared" si="6"/>
        <v>7.2553305379605675</v>
      </c>
      <c r="L25" s="13">
        <f t="shared" si="7"/>
        <v>7.5276059332134437E-3</v>
      </c>
      <c r="M25" s="13">
        <f t="shared" si="9"/>
        <v>56.687177909355114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45352</v>
      </c>
      <c r="S25" s="17"/>
      <c r="T25" s="17">
        <v>118.19</v>
      </c>
      <c r="U25" s="17">
        <v>260.24</v>
      </c>
      <c r="V25" s="17">
        <v>260.24</v>
      </c>
      <c r="W25" s="17">
        <v>260.24</v>
      </c>
      <c r="X25" s="17">
        <v>260.24</v>
      </c>
      <c r="Y25" s="17">
        <v>260.24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>
        <v>342.4</v>
      </c>
      <c r="C26" s="13">
        <f>++'Completion Factors'!J12</f>
        <v>0.75366426787373442</v>
      </c>
      <c r="D26" s="13">
        <f t="shared" si="1"/>
        <v>111.91369721957443</v>
      </c>
      <c r="E26" s="13">
        <f t="shared" si="2"/>
        <v>111.91369721957443</v>
      </c>
      <c r="F26" s="19">
        <v>0</v>
      </c>
      <c r="G26" s="13">
        <f t="shared" si="3"/>
        <v>454.31369721957441</v>
      </c>
      <c r="H26" s="14">
        <f t="shared" si="4"/>
        <v>111.91369721957443</v>
      </c>
      <c r="I26" s="13">
        <v>3068.18</v>
      </c>
      <c r="J26" s="13">
        <f t="shared" si="5"/>
        <v>14.807270017390584</v>
      </c>
      <c r="K26" s="13">
        <f t="shared" si="6"/>
        <v>11.159710316865374</v>
      </c>
      <c r="L26" s="13">
        <f t="shared" si="7"/>
        <v>3.6475597005252105</v>
      </c>
      <c r="M26" s="13">
        <f t="shared" si="9"/>
        <v>49.404861137683007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45383</v>
      </c>
      <c r="S26" s="17"/>
      <c r="T26" s="17">
        <v>100.36</v>
      </c>
      <c r="U26" s="17">
        <v>153.93</v>
      </c>
      <c r="V26" s="17">
        <v>283.11</v>
      </c>
      <c r="W26" s="17">
        <v>283.11</v>
      </c>
      <c r="X26" s="17">
        <v>342.4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>
        <v>544.29</v>
      </c>
      <c r="C27" s="13">
        <f>++'Completion Factors'!J11</f>
        <v>0.74177841126330613</v>
      </c>
      <c r="D27" s="13">
        <f t="shared" si="1"/>
        <v>189.4736034365464</v>
      </c>
      <c r="E27" s="13">
        <f t="shared" si="2"/>
        <v>189.4736034365464</v>
      </c>
      <c r="F27" s="13">
        <f t="shared" ref="F27:F28" si="12">ROUND(+I27*J27/100,0)-D27-B27</f>
        <v>1071.2363965634536</v>
      </c>
      <c r="G27" s="13">
        <f t="shared" si="3"/>
        <v>1805</v>
      </c>
      <c r="H27" s="14">
        <f t="shared" si="4"/>
        <v>1260.71</v>
      </c>
      <c r="I27" s="13">
        <v>2776.53</v>
      </c>
      <c r="J27" s="19">
        <v>65</v>
      </c>
      <c r="K27" s="13">
        <f t="shared" si="6"/>
        <v>19.603245778003476</v>
      </c>
      <c r="L27" s="13">
        <f t="shared" si="7"/>
        <v>45.396754221996524</v>
      </c>
      <c r="M27" s="13">
        <f t="shared" si="9"/>
        <v>51.499137071847422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45413</v>
      </c>
      <c r="S27" s="17"/>
      <c r="T27" s="17">
        <v>419.63</v>
      </c>
      <c r="U27" s="17">
        <v>544.29</v>
      </c>
      <c r="V27" s="17">
        <v>544.29</v>
      </c>
      <c r="W27" s="17">
        <v>544.29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>
        <v>99.789999999999992</v>
      </c>
      <c r="C28" s="13">
        <f>++'Completion Factors'!J10</f>
        <v>0.72605389495808637</v>
      </c>
      <c r="D28" s="13">
        <f t="shared" si="1"/>
        <v>37.651587591456526</v>
      </c>
      <c r="E28" s="13">
        <f t="shared" si="2"/>
        <v>37.651587591456526</v>
      </c>
      <c r="F28" s="13">
        <f t="shared" si="12"/>
        <v>1667.5584124085435</v>
      </c>
      <c r="G28" s="13">
        <f t="shared" si="3"/>
        <v>1805</v>
      </c>
      <c r="H28" s="14">
        <f t="shared" si="4"/>
        <v>1705.21</v>
      </c>
      <c r="I28" s="13">
        <v>2776.53</v>
      </c>
      <c r="J28" s="19">
        <v>65</v>
      </c>
      <c r="K28" s="13">
        <f t="shared" si="6"/>
        <v>3.5940544492586066</v>
      </c>
      <c r="L28" s="13">
        <f t="shared" si="7"/>
        <v>61.405945550741393</v>
      </c>
      <c r="M28" s="13">
        <f t="shared" si="9"/>
        <v>46.218958372074695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45444</v>
      </c>
      <c r="S28" s="17"/>
      <c r="T28" s="17">
        <v>99.789999999999992</v>
      </c>
      <c r="U28" s="17">
        <v>99.789999999999992</v>
      </c>
      <c r="V28" s="17">
        <v>99.789999999999992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>
        <v>131.83000000000001</v>
      </c>
      <c r="C29" s="13">
        <f>++'Completion Factors'!J9</f>
        <v>0.66620714878740439</v>
      </c>
      <c r="D29" s="13">
        <f t="shared" si="1"/>
        <v>66.051395058504113</v>
      </c>
      <c r="E29" s="13">
        <f t="shared" si="2"/>
        <v>66.051395058504113</v>
      </c>
      <c r="F29" s="13">
        <f>ROUND(+I29*J29/100,0)-D29-B29</f>
        <v>1746.118604941496</v>
      </c>
      <c r="G29" s="13">
        <f t="shared" si="3"/>
        <v>1944</v>
      </c>
      <c r="H29" s="14">
        <f t="shared" si="4"/>
        <v>1812.17</v>
      </c>
      <c r="I29" s="13">
        <v>2776.53</v>
      </c>
      <c r="J29" s="19">
        <v>70</v>
      </c>
      <c r="K29" s="13">
        <f t="shared" si="6"/>
        <v>4.7480128073530627</v>
      </c>
      <c r="L29" s="13">
        <f t="shared" si="7"/>
        <v>65.251987192646936</v>
      </c>
      <c r="M29" s="13">
        <f t="shared" si="9"/>
        <v>48.76268124964583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45474</v>
      </c>
      <c r="S29" s="17"/>
      <c r="T29" s="17">
        <v>131.83000000000001</v>
      </c>
      <c r="U29" s="17">
        <v>131.83000000000001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>
        <v>65.16</v>
      </c>
      <c r="C30" s="13">
        <f>++'Completion Factors'!J8</f>
        <v>0.33435871381665561</v>
      </c>
      <c r="D30" s="13">
        <f t="shared" si="1"/>
        <v>129.72051995477602</v>
      </c>
      <c r="E30" s="13">
        <f t="shared" si="2"/>
        <v>129.72051995477602</v>
      </c>
      <c r="F30" s="13">
        <f>ROUND(+I30*J30/100,0)-D30-B30</f>
        <v>1887.1194800452238</v>
      </c>
      <c r="G30" s="13">
        <f t="shared" si="3"/>
        <v>2082</v>
      </c>
      <c r="H30" s="14">
        <f t="shared" si="4"/>
        <v>2016.84</v>
      </c>
      <c r="I30" s="13">
        <v>2776.53</v>
      </c>
      <c r="J30" s="19">
        <v>75</v>
      </c>
      <c r="K30" s="13">
        <f t="shared" si="6"/>
        <v>2.3468141889336684</v>
      </c>
      <c r="L30" s="13">
        <f t="shared" si="7"/>
        <v>72.653185811066336</v>
      </c>
      <c r="M30" s="13">
        <f t="shared" si="9"/>
        <v>51.230078047937951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45505</v>
      </c>
      <c r="S30" s="17">
        <v>31.37</v>
      </c>
      <c r="T30" s="17">
        <v>65.16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/>
      <c r="C31" s="13">
        <f>+'Completion Factors'!J7</f>
        <v>5.5752819359247287E-2</v>
      </c>
      <c r="D31" s="13">
        <f t="shared" si="1"/>
        <v>0</v>
      </c>
      <c r="E31" s="13">
        <f t="shared" si="2"/>
        <v>0</v>
      </c>
      <c r="F31" s="13">
        <f>ROUND(+I31*J31/100,0)-D31-B31</f>
        <v>2221</v>
      </c>
      <c r="G31" s="13">
        <f t="shared" si="3"/>
        <v>2221</v>
      </c>
      <c r="H31" s="14">
        <f t="shared" si="4"/>
        <v>2221</v>
      </c>
      <c r="I31" s="13">
        <v>2776.53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53.25752178738157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45536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9129.1638785080067</v>
      </c>
      <c r="I33" s="13"/>
      <c r="J33" s="22">
        <f>SUM(G20:G31)/SUM(I20:I31)</f>
        <v>0.53257521787381568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9813.8511693961063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