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3A9F8FFF-E67A-472F-9826-162EABB79EB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<sst xmlns="http://schemas.openxmlformats.org/spreadsheetml/2006/main" count="137" uniqueCount="65">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</sst>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0-498E-ADBF-AFC5DD78942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0-498E-ADBF-AFC5DD78942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0-498E-ADBF-AFC5DD78942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0-498E-ADBF-AFC5DD78942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50-498E-ADBF-AFC5DD78942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0-498E-ADBF-AFC5DD78942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50-498E-ADBF-AFC5DD78942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50-498E-ADBF-AFC5DD78942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1.60782395607432E-2</c:v>
                </c:pt>
                <c:pt idx="1">
                  <c:v>1.60782395607432E-2</c:v>
                </c:pt>
                <c:pt idx="2">
                  <c:v>0.58852257932800112</c:v>
                </c:pt>
                <c:pt idx="3">
                  <c:v>0.76695023455696298</c:v>
                </c:pt>
                <c:pt idx="4">
                  <c:v>0.83731345744377461</c:v>
                </c:pt>
                <c:pt idx="5">
                  <c:v>0.93019406942274829</c:v>
                </c:pt>
                <c:pt idx="6">
                  <c:v>0.93019406942274829</c:v>
                </c:pt>
                <c:pt idx="7">
                  <c:v>0.94925358329160858</c:v>
                </c:pt>
                <c:pt idx="8">
                  <c:v>0.95623898716337596</c:v>
                </c:pt>
                <c:pt idx="9">
                  <c:v>0.96372957700556638</c:v>
                </c:pt>
                <c:pt idx="10">
                  <c:v>0.96884959220878475</c:v>
                </c:pt>
                <c:pt idx="11">
                  <c:v>0.96884959220878475</c:v>
                </c:pt>
                <c:pt idx="12">
                  <c:v>0.96980385801716618</c:v>
                </c:pt>
                <c:pt idx="13">
                  <c:v>0.97322463961731209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50-498E-ADBF-AFC5DD78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5ED-8AE2-6177E1F96D2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6-45ED-8AE2-6177E1F96D2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6-45ED-8AE2-6177E1F96D2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66-45ED-8AE2-6177E1F96D2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6-45ED-8AE2-6177E1F96D2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66-45ED-8AE2-6177E1F96D2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66-45ED-8AE2-6177E1F96D2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66-45ED-8AE2-6177E1F96D2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56.59270491803278</c:v>
                </c:pt>
                <c:pt idx="2">
                  <c:v>0.75802707930367508</c:v>
                </c:pt>
                <c:pt idx="3">
                  <c:v>1.083456995760145</c:v>
                </c:pt>
                <c:pt idx="4">
                  <c:v>1.108203543833999</c:v>
                </c:pt>
                <c:pt idx="5">
                  <c:v>1</c:v>
                </c:pt>
                <c:pt idx="6">
                  <c:v>1.019975071111253</c:v>
                </c:pt>
                <c:pt idx="7">
                  <c:v>1.007224459128826</c:v>
                </c:pt>
                <c:pt idx="8">
                  <c:v>1.0077488243210251</c:v>
                </c:pt>
                <c:pt idx="9">
                  <c:v>1.005282818134126</c:v>
                </c:pt>
                <c:pt idx="10">
                  <c:v>1</c:v>
                </c:pt>
                <c:pt idx="11">
                  <c:v>1.000980360375245</c:v>
                </c:pt>
                <c:pt idx="12">
                  <c:v>1.0035231769849171</c:v>
                </c:pt>
                <c:pt idx="13">
                  <c:v>1.001169411652626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66-45ED-8AE2-6177E1F9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8.3697137343622333E-3</v>
      </c>
      <c r="F7" s="5">
        <v>0.2035280150340118</v>
      </c>
      <c r="G7" s="5">
        <v>0.1525125486715542</v>
      </c>
      <c r="H7" s="4">
        <f t="shared" ref="H7:H29" si="3">+I7/I8</f>
        <v>1</v>
      </c>
      <c r="I7" s="5">
        <v>1.60782395607432E-2</v>
      </c>
      <c r="J7" s="5">
        <f t="shared" ref="J7:J30" si="4">I7</f>
        <v>1.60782395607432E-2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0.47272163670179795</v>
      </c>
      <c r="D8" s="4">
        <f t="shared" si="2"/>
        <v>0.51762663365859141</v>
      </c>
      <c r="E8" s="5">
        <v>8.3697137343622333E-3</v>
      </c>
      <c r="F8" s="5">
        <v>0.2035280150340118</v>
      </c>
      <c r="G8" s="5">
        <v>0.1612820202201686</v>
      </c>
      <c r="H8" s="4">
        <f t="shared" si="3"/>
        <v>2.7319664742688349E-2</v>
      </c>
      <c r="I8" s="5">
        <v>1.60782395607432E-2</v>
      </c>
      <c r="J8" s="5">
        <f t="shared" si="4"/>
        <v>1.60782395607432E-2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0.65960704261291148</v>
      </c>
      <c r="D9" s="4">
        <f t="shared" si="2"/>
        <v>0.76393422438901537</v>
      </c>
      <c r="E9" s="5">
        <v>0.92962410447561328</v>
      </c>
      <c r="F9" s="5">
        <v>0.4305451649178505</v>
      </c>
      <c r="G9" s="5">
        <v>0.3115798332868332</v>
      </c>
      <c r="H9" s="4">
        <f t="shared" si="3"/>
        <v>0.76735432471438969</v>
      </c>
      <c r="I9" s="5">
        <v>0.58852257932800112</v>
      </c>
      <c r="J9" s="5">
        <f t="shared" si="4"/>
        <v>0.58852257932800112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0.85696118759975615</v>
      </c>
      <c r="D10" s="4">
        <f t="shared" si="2"/>
        <v>0.7179877200337752</v>
      </c>
      <c r="E10" s="5">
        <v>0.92962410447561328</v>
      </c>
      <c r="F10" s="5">
        <v>0.65272978774199464</v>
      </c>
      <c r="G10" s="5">
        <v>0.40786212129196159</v>
      </c>
      <c r="H10" s="4">
        <f t="shared" si="3"/>
        <v>0.91596549385265735</v>
      </c>
      <c r="I10" s="5">
        <v>0.76695023455696298</v>
      </c>
      <c r="J10" s="5">
        <f t="shared" si="4"/>
        <v>0.76695023455696298</v>
      </c>
    </row>
    <row r="11" spans="1:10" ht="15.5" customHeight="1" x14ac:dyDescent="0.35">
      <c r="A11" s="3">
        <f t="shared" si="5"/>
        <v>4</v>
      </c>
      <c r="B11" s="4">
        <f t="shared" si="0"/>
        <v>0.95408420955966755</v>
      </c>
      <c r="C11" s="4">
        <f t="shared" si="1"/>
        <v>0.85595803294062489</v>
      </c>
      <c r="D11" s="4">
        <f t="shared" si="2"/>
        <v>0.9052574542352988</v>
      </c>
      <c r="E11" s="5">
        <v>0.92962410447561328</v>
      </c>
      <c r="F11" s="5">
        <v>0.76167952199820299</v>
      </c>
      <c r="G11" s="5">
        <v>0.56806280930929454</v>
      </c>
      <c r="H11" s="4">
        <f t="shared" si="3"/>
        <v>0.90014921075919918</v>
      </c>
      <c r="I11" s="5">
        <v>0.83731345744377461</v>
      </c>
      <c r="J11" s="5">
        <f t="shared" si="4"/>
        <v>0.83731345744377461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0.91012045174944911</v>
      </c>
      <c r="E12" s="5">
        <v>0.97436273985150301</v>
      </c>
      <c r="F12" s="5">
        <v>0.88985615262172357</v>
      </c>
      <c r="G12" s="5">
        <v>0.62751519653506327</v>
      </c>
      <c r="H12" s="4">
        <f t="shared" si="3"/>
        <v>1</v>
      </c>
      <c r="I12" s="5">
        <v>0.93019406942274829</v>
      </c>
      <c r="J12" s="5">
        <f t="shared" si="4"/>
        <v>0.93019406942274829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0.96158456006638182</v>
      </c>
      <c r="D13" s="4">
        <f t="shared" si="2"/>
        <v>0.76516908866414612</v>
      </c>
      <c r="E13" s="5">
        <v>0.97436273985150301</v>
      </c>
      <c r="F13" s="5">
        <v>0.88985615262172357</v>
      </c>
      <c r="G13" s="5">
        <v>0.68948587555509033</v>
      </c>
      <c r="H13" s="4">
        <f t="shared" si="3"/>
        <v>0.97992157817011338</v>
      </c>
      <c r="I13" s="5">
        <v>0.93019406942274829</v>
      </c>
      <c r="J13" s="5">
        <f t="shared" si="4"/>
        <v>0.93019406942274829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0.98575687942723667</v>
      </c>
      <c r="D14" s="4">
        <f t="shared" si="2"/>
        <v>0.99132409983306258</v>
      </c>
      <c r="E14" s="5">
        <v>0.97436273985150301</v>
      </c>
      <c r="F14" s="5">
        <v>0.92540603247653375</v>
      </c>
      <c r="G14" s="5">
        <v>0.9010895575497101</v>
      </c>
      <c r="H14" s="4">
        <f t="shared" si="3"/>
        <v>0.99269491835666612</v>
      </c>
      <c r="I14" s="5">
        <v>0.94925358329160858</v>
      </c>
      <c r="J14" s="5">
        <f t="shared" si="4"/>
        <v>0.94925358329160858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0.98473886309557268</v>
      </c>
      <c r="D15" s="4">
        <f t="shared" si="2"/>
        <v>0.99146344467171665</v>
      </c>
      <c r="E15" s="5">
        <v>0.97436273985150301</v>
      </c>
      <c r="F15" s="5">
        <v>0.93877714859492623</v>
      </c>
      <c r="G15" s="5">
        <v>0.90897574032695483</v>
      </c>
      <c r="H15" s="4">
        <f t="shared" si="3"/>
        <v>0.99222749823092005</v>
      </c>
      <c r="I15" s="5">
        <v>0.95623898716337596</v>
      </c>
      <c r="J15" s="5">
        <f t="shared" si="4"/>
        <v>0.95623898716337596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0.98954482926287968</v>
      </c>
      <c r="D16" s="4">
        <f t="shared" si="2"/>
        <v>0.94903349655417224</v>
      </c>
      <c r="E16" s="5">
        <v>0.97436273985150301</v>
      </c>
      <c r="F16" s="5">
        <v>0.9533259869970363</v>
      </c>
      <c r="G16" s="5">
        <v>0.9168020719391482</v>
      </c>
      <c r="H16" s="4">
        <f t="shared" si="3"/>
        <v>0.9947153663020637</v>
      </c>
      <c r="I16" s="5">
        <v>0.96372957700556638</v>
      </c>
      <c r="J16" s="5">
        <f t="shared" si="4"/>
        <v>0.96372957700556638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0.99925505635817913</v>
      </c>
      <c r="E17" s="5">
        <v>0.97436273985150301</v>
      </c>
      <c r="F17" s="5">
        <v>0.96339848262071859</v>
      </c>
      <c r="G17" s="5">
        <v>0.96603763225212547</v>
      </c>
      <c r="H17" s="4">
        <f t="shared" si="3"/>
        <v>1</v>
      </c>
      <c r="I17" s="5">
        <v>0.96884959220878475</v>
      </c>
      <c r="J17" s="5">
        <f t="shared" si="4"/>
        <v>0.96884959220878475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0.99804311615227592</v>
      </c>
      <c r="D18" s="4">
        <f t="shared" si="2"/>
        <v>0.99800310792079217</v>
      </c>
      <c r="E18" s="5">
        <v>0.97436273985150301</v>
      </c>
      <c r="F18" s="5">
        <v>0.96339848262071859</v>
      </c>
      <c r="G18" s="5">
        <v>0.96675781233760705</v>
      </c>
      <c r="H18" s="4">
        <f t="shared" si="3"/>
        <v>0.99901602184762139</v>
      </c>
      <c r="I18" s="5">
        <v>0.96884959220878475</v>
      </c>
      <c r="J18" s="5">
        <f t="shared" si="4"/>
        <v>0.96884959220878475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0.99300294972316172</v>
      </c>
      <c r="D19" s="4">
        <f t="shared" si="2"/>
        <v>0.99564648784760612</v>
      </c>
      <c r="E19" s="5">
        <v>0.97436273985150301</v>
      </c>
      <c r="F19" s="5">
        <v>0.96528743801658423</v>
      </c>
      <c r="G19" s="5">
        <v>0.96869218609120311</v>
      </c>
      <c r="H19" s="4">
        <f t="shared" si="3"/>
        <v>0.99648510584206851</v>
      </c>
      <c r="I19" s="5">
        <v>0.96980385801716618</v>
      </c>
      <c r="J19" s="5">
        <f t="shared" si="4"/>
        <v>0.96980385801716618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0.99766663402546918</v>
      </c>
      <c r="D20" s="4">
        <f t="shared" si="2"/>
        <v>0.99852734456072745</v>
      </c>
      <c r="E20" s="5">
        <v>0.97436273985150301</v>
      </c>
      <c r="F20" s="5">
        <v>0.97208919498748292</v>
      </c>
      <c r="G20" s="5">
        <v>0.97292783926283621</v>
      </c>
      <c r="H20" s="4">
        <f t="shared" si="3"/>
        <v>0.99883195427365745</v>
      </c>
      <c r="I20" s="5">
        <v>0.97322463961731209</v>
      </c>
      <c r="J20" s="5">
        <f t="shared" si="4"/>
        <v>0.97322463961731209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0.97436273985150301</v>
      </c>
      <c r="F21" s="5">
        <v>0.97436273985150301</v>
      </c>
      <c r="G21" s="5">
        <v>0.97436273985150301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0.97436273985150301</v>
      </c>
      <c r="F22" s="5">
        <v>0.97436273985150301</v>
      </c>
      <c r="G22" s="5">
        <v>0.97436273985150301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0.97436273985150301</v>
      </c>
      <c r="F23" s="5">
        <v>0.97436273985150301</v>
      </c>
      <c r="G23" s="5">
        <v>0.97436273985150301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0.97436273985150301</v>
      </c>
      <c r="F24" s="5">
        <v>0.97436273985150301</v>
      </c>
      <c r="G24" s="5">
        <v>0.97436273985150301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0.97436273985150301</v>
      </c>
      <c r="F25" s="5">
        <v>0.97436273985150301</v>
      </c>
      <c r="G25" s="5">
        <v>0.97436273985150301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0.97436273985150301</v>
      </c>
      <c r="F26" s="5">
        <v>0.97436273985150301</v>
      </c>
      <c r="G26" s="5">
        <v>0.97436273985150301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0.97436273985150301</v>
      </c>
      <c r="F27" s="5">
        <v>0.97436273985150301</v>
      </c>
      <c r="G27" s="5">
        <v>0.97436273985150301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0.97436273985150301</v>
      </c>
      <c r="C28" s="4">
        <f t="shared" si="1"/>
        <v>0.97436273985150301</v>
      </c>
      <c r="D28" s="4">
        <f t="shared" si="2"/>
        <v>0.97436273985150301</v>
      </c>
      <c r="E28" s="5">
        <v>0.97436273985150301</v>
      </c>
      <c r="F28" s="5">
        <v>0.97436273985150301</v>
      </c>
      <c r="G28" s="5">
        <v>0.97436273985150301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1.60782395607432E-2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1.60782395607432E-2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56.59270491803278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0.58852257932800112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>
        <v>0.75802707930367508</v>
      </c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0.76695023455696298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1.083456995760145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0.83731345744377461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1.108203543833999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0.93019406942274829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0.93019406942274829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1.019975071111253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0.94925358329160858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1.007224459128826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0.95623898716337596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1.0077488243210251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0.96372957700556638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1.005282818134126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0.96884959220878475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0.96884959220878475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1.000980360375245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0.96980385801716618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1.0035231769849171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0.97322463961731209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1.001169411652626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0.97322463961731209</v>
      </c>
      <c r="D18" s="13">
        <f t="shared" si="1"/>
        <v>91.229805961248331</v>
      </c>
      <c r="E18" s="13">
        <f t="shared" si="2"/>
        <v>91.229805961248331</v>
      </c>
      <c r="F18" s="13"/>
      <c r="G18" s="13">
        <f t="shared" si="3"/>
        <v>3407.2298059612485</v>
      </c>
      <c r="H18" s="14">
        <f t="shared" si="4"/>
        <v>91.22980596124853</v>
      </c>
      <c r="I18" s="13">
        <v>74528.827499999999</v>
      </c>
      <c r="J18" s="13">
        <f t="shared" si="5"/>
        <v>4.5716938267427434</v>
      </c>
      <c r="K18" s="13">
        <f t="shared" si="6"/>
        <v>4.4492850769723971</v>
      </c>
      <c r="L18" s="13">
        <f t="shared" si="7"/>
        <v>0.12240874977034633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0.96980385801716618</v>
      </c>
      <c r="D19" s="13">
        <f t="shared" si="1"/>
        <v>997.60831134254897</v>
      </c>
      <c r="E19" s="13">
        <f t="shared" si="2"/>
        <v>997.60831134254897</v>
      </c>
      <c r="F19" s="13"/>
      <c r="G19" s="13">
        <f t="shared" si="3"/>
        <v>33037.608311342548</v>
      </c>
      <c r="H19" s="14">
        <f t="shared" si="4"/>
        <v>997.6083113425484</v>
      </c>
      <c r="I19" s="13">
        <v>73976.997499999998</v>
      </c>
      <c r="J19" s="13">
        <f t="shared" si="5"/>
        <v>44.659298738560658</v>
      </c>
      <c r="K19" s="13">
        <f t="shared" si="6"/>
        <v>43.310760212997288</v>
      </c>
      <c r="L19" s="13">
        <f t="shared" si="7"/>
        <v>1.3485385255633702</v>
      </c>
      <c r="M19" s="13">
        <f t="shared" ref="M19:M31" si="9">SUM(G8:G19)/SUM(I8:I19)*100</f>
        <v>26.525011704484459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0.96884959220878475</v>
      </c>
      <c r="D20" s="13">
        <f t="shared" si="1"/>
        <v>413.15261247574097</v>
      </c>
      <c r="E20" s="13">
        <f t="shared" si="2"/>
        <v>413.15261247574097</v>
      </c>
      <c r="F20" s="13"/>
      <c r="G20" s="13">
        <f t="shared" si="3"/>
        <v>13263.15261247574</v>
      </c>
      <c r="H20" s="14">
        <f t="shared" si="4"/>
        <v>413.15261247574017</v>
      </c>
      <c r="I20" s="13">
        <v>73669.02916666666</v>
      </c>
      <c r="J20" s="13">
        <f t="shared" si="5"/>
        <v>18.003702183273749</v>
      </c>
      <c r="K20" s="13">
        <f t="shared" si="6"/>
        <v>17.44287951851318</v>
      </c>
      <c r="L20" s="13">
        <f t="shared" si="7"/>
        <v>0.5608226647605683</v>
      </c>
      <c r="M20" s="13">
        <f t="shared" si="9"/>
        <v>26.449882135723886</v>
      </c>
      <c r="N20" s="18">
        <f t="shared" ref="N20:N31" si="10">J20/J8</f>
        <v>0.92333879950570497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0.96884959220878475</v>
      </c>
      <c r="D21" s="13">
        <f t="shared" si="1"/>
        <v>339.46033326995121</v>
      </c>
      <c r="E21" s="13">
        <f t="shared" si="2"/>
        <v>339.46033326995121</v>
      </c>
      <c r="F21" s="13"/>
      <c r="G21" s="13">
        <f t="shared" si="3"/>
        <v>10897.460333269952</v>
      </c>
      <c r="H21" s="14">
        <f t="shared" si="4"/>
        <v>339.46033326995166</v>
      </c>
      <c r="I21" s="13">
        <v>73100.85583333332</v>
      </c>
      <c r="J21" s="13">
        <f t="shared" si="5"/>
        <v>14.907431943226046</v>
      </c>
      <c r="K21" s="13">
        <f t="shared" si="6"/>
        <v>14.443059359074766</v>
      </c>
      <c r="L21" s="13">
        <f t="shared" si="7"/>
        <v>0.46437258415127936</v>
      </c>
      <c r="M21" s="13">
        <f t="shared" si="9"/>
        <v>26.877593024598056</v>
      </c>
      <c r="N21" s="18">
        <f t="shared" si="10"/>
        <v>1.3724053090687649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0.96372957700556638</v>
      </c>
      <c r="D22" s="13">
        <f t="shared" si="1"/>
        <v>1113.821962230867</v>
      </c>
      <c r="E22" s="13">
        <f t="shared" si="2"/>
        <v>1113.821962230867</v>
      </c>
      <c r="F22" s="13"/>
      <c r="G22" s="13">
        <f t="shared" si="3"/>
        <v>30708.821962230868</v>
      </c>
      <c r="H22" s="14">
        <f t="shared" si="4"/>
        <v>1113.8219622308679</v>
      </c>
      <c r="I22" s="13">
        <v>72660.900833333333</v>
      </c>
      <c r="J22" s="13">
        <f t="shared" si="5"/>
        <v>42.263200166853885</v>
      </c>
      <c r="K22" s="13">
        <f t="shared" si="6"/>
        <v>40.730296019703673</v>
      </c>
      <c r="L22" s="13">
        <f t="shared" si="7"/>
        <v>1.5329041471502123</v>
      </c>
      <c r="M22" s="13">
        <f t="shared" si="9"/>
        <v>25.293445621368011</v>
      </c>
      <c r="N22" s="18">
        <f t="shared" si="10"/>
        <v>0.7135192131763558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0.95623898716337596</v>
      </c>
      <c r="D23" s="13">
        <f t="shared" si="1"/>
        <v>853.7214079598524</v>
      </c>
      <c r="E23" s="13">
        <f t="shared" si="2"/>
        <v>853.7214079598524</v>
      </c>
      <c r="F23" s="13"/>
      <c r="G23" s="13">
        <f t="shared" si="3"/>
        <v>19508.721407959853</v>
      </c>
      <c r="H23" s="14">
        <f t="shared" si="4"/>
        <v>853.72140795985251</v>
      </c>
      <c r="I23" s="13">
        <v>71981.799166666664</v>
      </c>
      <c r="J23" s="13">
        <f t="shared" si="5"/>
        <v>27.102297572181207</v>
      </c>
      <c r="K23" s="13">
        <f t="shared" si="6"/>
        <v>25.916273580222981</v>
      </c>
      <c r="L23" s="13">
        <f t="shared" si="7"/>
        <v>1.1860239919582263</v>
      </c>
      <c r="M23" s="13">
        <f t="shared" si="9"/>
        <v>26.954095773518716</v>
      </c>
      <c r="N23" s="18">
        <f t="shared" si="10"/>
        <v>3.4183245222768495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0.94925358329160858</v>
      </c>
      <c r="D24" s="13">
        <f t="shared" si="1"/>
        <v>1494.6146565109827</v>
      </c>
      <c r="E24" s="13">
        <f t="shared" si="2"/>
        <v>1494.6146565109827</v>
      </c>
      <c r="F24" s="19">
        <v>0</v>
      </c>
      <c r="G24" s="13">
        <f t="shared" si="3"/>
        <v>29452.614656510981</v>
      </c>
      <c r="H24" s="14">
        <f t="shared" si="4"/>
        <v>1494.6146565109811</v>
      </c>
      <c r="I24" s="13">
        <v>71135.608333333323</v>
      </c>
      <c r="J24" s="13">
        <f t="shared" si="5"/>
        <v>41.403476186636937</v>
      </c>
      <c r="K24" s="13">
        <f t="shared" si="6"/>
        <v>39.302398130893899</v>
      </c>
      <c r="L24" s="13">
        <f t="shared" si="7"/>
        <v>2.101078055743038</v>
      </c>
      <c r="M24" s="13">
        <f t="shared" si="9"/>
        <v>30.112008276637365</v>
      </c>
      <c r="N24" s="18">
        <f t="shared" si="10"/>
        <v>10.613273240039819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0.93019406942274829</v>
      </c>
      <c r="D25" s="13">
        <f t="shared" si="1"/>
        <v>420.24909003687691</v>
      </c>
      <c r="E25" s="13">
        <f t="shared" si="2"/>
        <v>420.24909003687691</v>
      </c>
      <c r="F25" s="19">
        <v>0</v>
      </c>
      <c r="G25" s="13">
        <f t="shared" si="3"/>
        <v>6020.2490900368766</v>
      </c>
      <c r="H25" s="14">
        <f t="shared" si="4"/>
        <v>420.24909003687662</v>
      </c>
      <c r="I25" s="13">
        <v>70269.654999999999</v>
      </c>
      <c r="J25" s="13">
        <f t="shared" si="5"/>
        <v>8.5673525649683029</v>
      </c>
      <c r="K25" s="13">
        <f t="shared" si="6"/>
        <v>7.9693005465872861</v>
      </c>
      <c r="L25" s="13">
        <f t="shared" si="7"/>
        <v>0.59805201838101674</v>
      </c>
      <c r="M25" s="13">
        <f t="shared" si="9"/>
        <v>30.253779913090362</v>
      </c>
      <c r="N25" s="18">
        <f t="shared" si="10"/>
        <v>0.95685619011742606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0.93019406942274829</v>
      </c>
      <c r="D26" s="13">
        <f t="shared" si="1"/>
        <v>750.44480363728019</v>
      </c>
      <c r="E26" s="13">
        <f t="shared" si="2"/>
        <v>750.44480363728019</v>
      </c>
      <c r="F26" s="19">
        <v>0</v>
      </c>
      <c r="G26" s="13">
        <f t="shared" si="3"/>
        <v>10750.44480363728</v>
      </c>
      <c r="H26" s="14">
        <f t="shared" si="4"/>
        <v>750.44480363727962</v>
      </c>
      <c r="I26" s="13">
        <v>69750.661666666667</v>
      </c>
      <c r="J26" s="13">
        <f t="shared" si="5"/>
        <v>15.412677882559557</v>
      </c>
      <c r="K26" s="13">
        <f t="shared" si="6"/>
        <v>14.336781560280063</v>
      </c>
      <c r="L26" s="13">
        <f t="shared" si="7"/>
        <v>1.0758963222794939</v>
      </c>
      <c r="M26" s="13">
        <f t="shared" si="9"/>
        <v>29.208635612738359</v>
      </c>
      <c r="N26" s="18">
        <f t="shared" si="10"/>
        <v>0.53610741803365147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0.83731345744377461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27.984310832880123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0.76695023455696298</v>
      </c>
      <c r="D28" s="13">
        <f t="shared" si="1"/>
        <v>470.99162391595598</v>
      </c>
      <c r="E28" s="13">
        <f t="shared" si="2"/>
        <v>470.99162391595598</v>
      </c>
      <c r="F28" s="19">
        <v>0</v>
      </c>
      <c r="G28" s="13">
        <f t="shared" si="3"/>
        <v>2020.9916239159561</v>
      </c>
      <c r="H28" s="14">
        <f t="shared" si="4"/>
        <v>470.9916239159561</v>
      </c>
      <c r="I28" s="13">
        <v>69002.143333333326</v>
      </c>
      <c r="J28" s="13">
        <f t="shared" si="5"/>
        <v>2.9288823887006159</v>
      </c>
      <c r="K28" s="13">
        <f t="shared" si="6"/>
        <v>2.2463070350036958</v>
      </c>
      <c r="L28" s="13">
        <f t="shared" si="7"/>
        <v>0.68257535369692013</v>
      </c>
      <c r="M28" s="13">
        <f t="shared" si="9"/>
        <v>21.311028046282747</v>
      </c>
      <c r="N28" s="18">
        <f t="shared" si="10"/>
        <v>3.6180439204812898E-2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0.58852257932800112</v>
      </c>
      <c r="D29" s="13">
        <f t="shared" si="1"/>
        <v>7765.6828674652061</v>
      </c>
      <c r="E29" s="13">
        <f t="shared" si="2"/>
        <v>7765.6828674652061</v>
      </c>
      <c r="F29" s="13">
        <f>ROUND(+I29*J29/100,0)-D29-B29</f>
        <v>8496.3171325347939</v>
      </c>
      <c r="G29" s="13">
        <f t="shared" si="3"/>
        <v>27369</v>
      </c>
      <c r="H29" s="14">
        <f t="shared" si="4"/>
        <v>16262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21.728891897242669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1.60782395607432E-2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24.691584518933976</v>
      </c>
      <c r="N30" s="18">
        <f t="shared" si="10"/>
        <v>8.7494923142084833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1.60782395607432E-2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24.169468375557045</v>
      </c>
      <c r="N31" s="18">
        <f t="shared" si="10"/>
        <v>0.89567013208522173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82256.371887465139</v>
      </c>
      <c r="I33" s="13"/>
      <c r="J33" s="22">
        <f>SUM(G20:G31)/SUM(I20:I31)</f>
        <v>0.24169468375557046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88425.599779025026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