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_03.2024\"/>
    </mc:Choice>
  </mc:AlternateContent>
  <xr:revisionPtr revIDLastSave="0" documentId="8_{61980A1C-E433-45E3-B061-4BD249E021D2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<sst xmlns="http://schemas.openxmlformats.org/spreadsheetml/2006/main" count="137" uniqueCount="65">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</sst>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E-4EC1-B6B7-C9E160913641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E-4EC1-B6B7-C9E160913641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3E-4EC1-B6B7-C9E160913641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3E-4EC1-B6B7-C9E160913641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5.1304173879061853E-2</c:v>
                </c:pt>
                <c:pt idx="1">
                  <c:v>0.53742943452993996</c:v>
                </c:pt>
                <c:pt idx="2">
                  <c:v>0.69213685474428877</c:v>
                </c:pt>
                <c:pt idx="3">
                  <c:v>0.78245231729718046</c:v>
                </c:pt>
                <c:pt idx="4">
                  <c:v>0.84098348259608102</c:v>
                </c:pt>
                <c:pt idx="5">
                  <c:v>0.90064799115246308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E-4EC1-B6B7-C9E160913641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3E-4EC1-B6B7-C9E160913641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3E-4EC1-B6B7-C9E160913641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3E-4EC1-B6B7-C9E160913641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0.10841770705155671</c:v>
                </c:pt>
                <c:pt idx="1">
                  <c:v>0.48739677630992062</c:v>
                </c:pt>
                <c:pt idx="2">
                  <c:v>0.67844772961466271</c:v>
                </c:pt>
                <c:pt idx="3">
                  <c:v>0.78302916461200767</c:v>
                </c:pt>
                <c:pt idx="4">
                  <c:v>0.83088571109293119</c:v>
                </c:pt>
                <c:pt idx="5">
                  <c:v>0.86814847910045889</c:v>
                </c:pt>
                <c:pt idx="6">
                  <c:v>0.89160273864998507</c:v>
                </c:pt>
                <c:pt idx="7">
                  <c:v>0.90076197719100626</c:v>
                </c:pt>
                <c:pt idx="8">
                  <c:v>0.94022744515151047</c:v>
                </c:pt>
                <c:pt idx="9">
                  <c:v>0.94914350893744004</c:v>
                </c:pt>
                <c:pt idx="10">
                  <c:v>0.96605060626157846</c:v>
                </c:pt>
                <c:pt idx="11">
                  <c:v>0.97562388486826157</c:v>
                </c:pt>
                <c:pt idx="12">
                  <c:v>0.99185573407794636</c:v>
                </c:pt>
                <c:pt idx="13">
                  <c:v>0.99263581492330577</c:v>
                </c:pt>
                <c:pt idx="14">
                  <c:v>0.9848395947836408</c:v>
                </c:pt>
                <c:pt idx="15">
                  <c:v>0.99857717796996903</c:v>
                </c:pt>
                <c:pt idx="16">
                  <c:v>0.99857717796996903</c:v>
                </c:pt>
                <c:pt idx="17">
                  <c:v>0.99929439860947467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3E-4EC1-B6B7-C9E16091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9-4897-A059-5EEF968C450A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9-4897-A059-5EEF968C450A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9-4897-A059-5EEF968C450A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9-4897-A059-5EEF968C450A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9-4897-A059-5EEF968C450A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9-4897-A059-5EEF968C450A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9-4897-A059-5EEF968C450A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9-4897-A059-5EEF968C450A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4.5256144875420814</c:v>
                </c:pt>
                <c:pt idx="1">
                  <c:v>1.391619235769971</c:v>
                </c:pt>
                <c:pt idx="2">
                  <c:v>1.154138932031368</c:v>
                </c:pt>
                <c:pt idx="3">
                  <c:v>1.061126754809204</c:v>
                </c:pt>
                <c:pt idx="4">
                  <c:v>1.045692285014783</c:v>
                </c:pt>
                <c:pt idx="5">
                  <c:v>1.026980185107049</c:v>
                </c:pt>
                <c:pt idx="6">
                  <c:v>1.010187587314745</c:v>
                </c:pt>
                <c:pt idx="7">
                  <c:v>1.043641599013603</c:v>
                </c:pt>
                <c:pt idx="8">
                  <c:v>1.0094548022345069</c:v>
                </c:pt>
                <c:pt idx="9">
                  <c:v>1.0177934842345631</c:v>
                </c:pt>
                <c:pt idx="10">
                  <c:v>1.0098977862316789</c:v>
                </c:pt>
                <c:pt idx="11">
                  <c:v>1.0166474747495871</c:v>
                </c:pt>
                <c:pt idx="12">
                  <c:v>1.000785655188146</c:v>
                </c:pt>
                <c:pt idx="13">
                  <c:v>0.99215327603358405</c:v>
                </c:pt>
                <c:pt idx="14">
                  <c:v>1.0139541774647891</c:v>
                </c:pt>
                <c:pt idx="15">
                  <c:v>1</c:v>
                </c:pt>
                <c:pt idx="16">
                  <c:v>1.0007177592284711</c:v>
                </c:pt>
                <c:pt idx="17">
                  <c:v>1.000673858408861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9-4897-A059-5EEF968C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0.27517090481552542</v>
      </c>
      <c r="C7" s="4">
        <f t="shared" ref="C7:C29" si="1">+F7/F8</f>
        <v>0.18459980438566123</v>
      </c>
      <c r="D7" s="4">
        <f t="shared" ref="D7:D29" si="2">+G7/G8</f>
        <v>0.16198167007932235</v>
      </c>
      <c r="E7" s="5">
        <v>0.12974152193366839</v>
      </c>
      <c r="F7" s="5">
        <v>9.3113871215744326E-2</v>
      </c>
      <c r="G7" s="5">
        <v>8.6324382791943891E-2</v>
      </c>
      <c r="H7" s="4">
        <f t="shared" ref="H7:H29" si="3">+I7/I8</f>
        <v>0.22244239666988938</v>
      </c>
      <c r="I7" s="5">
        <v>0.10841770705155671</v>
      </c>
      <c r="J7" s="5">
        <f t="shared" ref="J7:J30" si="4">I7</f>
        <v>0.10841770705155671</v>
      </c>
    </row>
    <row r="8" spans="1:10" ht="15.5" customHeight="1" x14ac:dyDescent="0.35">
      <c r="A8" s="3">
        <f t="shared" ref="A8:A29" si="5">1+A7</f>
        <v>1</v>
      </c>
      <c r="B8" s="4">
        <f t="shared" si="0"/>
        <v>0.70330850142559798</v>
      </c>
      <c r="C8" s="4">
        <f t="shared" si="1"/>
        <v>0.73454481509563307</v>
      </c>
      <c r="D8" s="4">
        <f t="shared" si="2"/>
        <v>0.76505043099765846</v>
      </c>
      <c r="E8" s="5">
        <v>0.47149433193399248</v>
      </c>
      <c r="F8" s="5">
        <v>0.50440937099376981</v>
      </c>
      <c r="G8" s="5">
        <v>0.5329268598704463</v>
      </c>
      <c r="H8" s="4">
        <f t="shared" si="3"/>
        <v>0.71839989292431838</v>
      </c>
      <c r="I8" s="5">
        <v>0.48739677630992062</v>
      </c>
      <c r="J8" s="5">
        <f t="shared" si="4"/>
        <v>0.48739677630992062</v>
      </c>
    </row>
    <row r="9" spans="1:10" ht="15.5" customHeight="1" x14ac:dyDescent="0.35">
      <c r="A9" s="3">
        <f t="shared" si="5"/>
        <v>2</v>
      </c>
      <c r="B9" s="4">
        <f t="shared" si="0"/>
        <v>0.85675753005074073</v>
      </c>
      <c r="C9" s="4">
        <f t="shared" si="1"/>
        <v>0.87635776083050454</v>
      </c>
      <c r="D9" s="4">
        <f t="shared" si="2"/>
        <v>0.88588078221826505</v>
      </c>
      <c r="E9" s="5">
        <v>0.67039475703518314</v>
      </c>
      <c r="F9" s="5">
        <v>0.68669652365335787</v>
      </c>
      <c r="G9" s="5">
        <v>0.69659049688461305</v>
      </c>
      <c r="H9" s="4">
        <f t="shared" si="3"/>
        <v>0.86643992366597833</v>
      </c>
      <c r="I9" s="5">
        <v>0.67844772961466271</v>
      </c>
      <c r="J9" s="5">
        <f t="shared" si="4"/>
        <v>0.67844772961466271</v>
      </c>
    </row>
    <row r="10" spans="1:10" ht="15.5" customHeight="1" x14ac:dyDescent="0.35">
      <c r="A10" s="3">
        <f t="shared" si="5"/>
        <v>3</v>
      </c>
      <c r="B10" s="4">
        <f t="shared" si="0"/>
        <v>0.9449177987504811</v>
      </c>
      <c r="C10" s="4">
        <f t="shared" si="1"/>
        <v>0.93988460886607628</v>
      </c>
      <c r="D10" s="4">
        <f t="shared" si="2"/>
        <v>0.93430523948376176</v>
      </c>
      <c r="E10" s="5">
        <v>0.78247897861543114</v>
      </c>
      <c r="F10" s="5">
        <v>0.78358012485972739</v>
      </c>
      <c r="G10" s="5">
        <v>0.78632532826859058</v>
      </c>
      <c r="H10" s="4">
        <f t="shared" si="3"/>
        <v>0.942402973306673</v>
      </c>
      <c r="I10" s="5">
        <v>0.78302916461200767</v>
      </c>
      <c r="J10" s="5">
        <f t="shared" si="4"/>
        <v>0.78302916461200767</v>
      </c>
    </row>
    <row r="11" spans="1:10" ht="15.5" customHeight="1" x14ac:dyDescent="0.35">
      <c r="A11" s="3">
        <f t="shared" si="5"/>
        <v>4</v>
      </c>
      <c r="B11" s="4">
        <f t="shared" si="0"/>
        <v>0.98263421278253738</v>
      </c>
      <c r="C11" s="4">
        <f t="shared" si="1"/>
        <v>0.9313485452914666</v>
      </c>
      <c r="D11" s="4">
        <f t="shared" si="2"/>
        <v>0.93571250860849631</v>
      </c>
      <c r="E11" s="5">
        <v>0.82809211515557002</v>
      </c>
      <c r="F11" s="5">
        <v>0.83369821940703714</v>
      </c>
      <c r="G11" s="5">
        <v>0.84161502583787762</v>
      </c>
      <c r="H11" s="4">
        <f t="shared" si="3"/>
        <v>0.95707788597851617</v>
      </c>
      <c r="I11" s="5">
        <v>0.83088571109293119</v>
      </c>
      <c r="J11" s="5">
        <f t="shared" si="4"/>
        <v>0.83088571109293119</v>
      </c>
    </row>
    <row r="12" spans="1:10" ht="15.5" customHeight="1" x14ac:dyDescent="0.35">
      <c r="A12" s="3">
        <f t="shared" si="5"/>
        <v>5</v>
      </c>
      <c r="B12" s="4">
        <f t="shared" si="0"/>
        <v>0.97254343260021814</v>
      </c>
      <c r="C12" s="4">
        <f t="shared" si="1"/>
        <v>0.974916702675937</v>
      </c>
      <c r="D12" s="4">
        <f t="shared" si="2"/>
        <v>0.97972154167927605</v>
      </c>
      <c r="E12" s="5">
        <v>0.84272672819995897</v>
      </c>
      <c r="F12" s="5">
        <v>0.89515168474991313</v>
      </c>
      <c r="G12" s="5">
        <v>0.8994376136848361</v>
      </c>
      <c r="H12" s="4">
        <f t="shared" si="3"/>
        <v>0.97369427152608423</v>
      </c>
      <c r="I12" s="5">
        <v>0.86814847910045889</v>
      </c>
      <c r="J12" s="5">
        <f t="shared" si="4"/>
        <v>0.86814847910045889</v>
      </c>
    </row>
    <row r="13" spans="1:10" ht="15.5" customHeight="1" x14ac:dyDescent="0.35">
      <c r="A13" s="3">
        <f t="shared" si="5"/>
        <v>6</v>
      </c>
      <c r="B13" s="4">
        <f t="shared" si="0"/>
        <v>0.98667301929562412</v>
      </c>
      <c r="C13" s="4">
        <f t="shared" si="1"/>
        <v>0.99317866365489749</v>
      </c>
      <c r="D13" s="4">
        <f t="shared" si="2"/>
        <v>0.98826368765772021</v>
      </c>
      <c r="E13" s="5">
        <v>0.86651834761438085</v>
      </c>
      <c r="F13" s="5">
        <v>0.91818273529719407</v>
      </c>
      <c r="G13" s="5">
        <v>0.91805434036202715</v>
      </c>
      <c r="H13" s="4">
        <f t="shared" si="3"/>
        <v>0.9898316772100173</v>
      </c>
      <c r="I13" s="5">
        <v>0.89160273864998507</v>
      </c>
      <c r="J13" s="5">
        <f t="shared" si="4"/>
        <v>0.89160273864998507</v>
      </c>
    </row>
    <row r="14" spans="1:10" ht="15.5" customHeight="1" x14ac:dyDescent="0.35">
      <c r="A14" s="3">
        <f t="shared" si="5"/>
        <v>7</v>
      </c>
      <c r="B14" s="4">
        <f t="shared" si="0"/>
        <v>0.94576775901936161</v>
      </c>
      <c r="C14" s="4">
        <f t="shared" si="1"/>
        <v>0.97092924212946152</v>
      </c>
      <c r="D14" s="4">
        <f t="shared" si="2"/>
        <v>0.9817604344626224</v>
      </c>
      <c r="E14" s="5">
        <v>0.8782224006013456</v>
      </c>
      <c r="F14" s="5">
        <v>0.92448898561541948</v>
      </c>
      <c r="G14" s="5">
        <v>0.92895686832115021</v>
      </c>
      <c r="H14" s="4">
        <f t="shared" si="3"/>
        <v>0.95802561586133594</v>
      </c>
      <c r="I14" s="5">
        <v>0.90076197719100626</v>
      </c>
      <c r="J14" s="5">
        <f t="shared" si="4"/>
        <v>0.90076197719100626</v>
      </c>
    </row>
    <row r="15" spans="1:10" ht="15.5" customHeight="1" x14ac:dyDescent="0.35">
      <c r="A15" s="3">
        <f t="shared" si="5"/>
        <v>8</v>
      </c>
      <c r="B15" s="4">
        <f t="shared" si="0"/>
        <v>0.98779069085339732</v>
      </c>
      <c r="C15" s="4">
        <f t="shared" si="1"/>
        <v>0.99349322975826726</v>
      </c>
      <c r="D15" s="4">
        <f t="shared" si="2"/>
        <v>0.9849566016535608</v>
      </c>
      <c r="E15" s="5">
        <v>0.92858145377248658</v>
      </c>
      <c r="F15" s="5">
        <v>0.9521692678529402</v>
      </c>
      <c r="G15" s="5">
        <v>0.94621542660723046</v>
      </c>
      <c r="H15" s="4">
        <f t="shared" si="3"/>
        <v>0.99060620053556381</v>
      </c>
      <c r="I15" s="5">
        <v>0.94022744515151047</v>
      </c>
      <c r="J15" s="5">
        <f t="shared" si="4"/>
        <v>0.94022744515151047</v>
      </c>
    </row>
    <row r="16" spans="1:10" ht="15.5" customHeight="1" x14ac:dyDescent="0.35">
      <c r="A16" s="3">
        <f t="shared" si="5"/>
        <v>9</v>
      </c>
      <c r="B16" s="4">
        <f t="shared" si="0"/>
        <v>0.97978394980809602</v>
      </c>
      <c r="C16" s="4">
        <f t="shared" si="1"/>
        <v>0.98526652435642992</v>
      </c>
      <c r="D16" s="4">
        <f t="shared" si="2"/>
        <v>0.98797734022831896</v>
      </c>
      <c r="E16" s="5">
        <v>0.94005892378904965</v>
      </c>
      <c r="F16" s="5">
        <v>0.95840539153409043</v>
      </c>
      <c r="G16" s="5">
        <v>0.96066712484459615</v>
      </c>
      <c r="H16" s="4">
        <f t="shared" si="3"/>
        <v>0.98249874570281004</v>
      </c>
      <c r="I16" s="5">
        <v>0.94914350893744004</v>
      </c>
      <c r="J16" s="5">
        <f t="shared" si="4"/>
        <v>0.94914350893744004</v>
      </c>
    </row>
    <row r="17" spans="1:10" ht="15.5" customHeight="1" x14ac:dyDescent="0.35">
      <c r="A17" s="3">
        <f t="shared" si="5"/>
        <v>10</v>
      </c>
      <c r="B17" s="4">
        <f t="shared" si="0"/>
        <v>0.98690145344961244</v>
      </c>
      <c r="C17" s="4">
        <f t="shared" si="1"/>
        <v>0.99351909924079918</v>
      </c>
      <c r="D17" s="4">
        <f t="shared" si="2"/>
        <v>0.99295492271988339</v>
      </c>
      <c r="E17" s="5">
        <v>0.95945532070940021</v>
      </c>
      <c r="F17" s="5">
        <v>0.97273719124895164</v>
      </c>
      <c r="G17" s="5">
        <v>0.97235744761371601</v>
      </c>
      <c r="H17" s="4">
        <f t="shared" si="3"/>
        <v>0.99018753153221972</v>
      </c>
      <c r="I17" s="5">
        <v>0.96605060626157846</v>
      </c>
      <c r="J17" s="5">
        <f t="shared" si="4"/>
        <v>0.96605060626157846</v>
      </c>
    </row>
    <row r="18" spans="1:10" ht="15.5" customHeight="1" x14ac:dyDescent="0.35">
      <c r="A18" s="3">
        <f t="shared" si="5"/>
        <v>11</v>
      </c>
      <c r="B18" s="4">
        <f t="shared" si="0"/>
        <v>0.97836614798807908</v>
      </c>
      <c r="C18" s="4">
        <f t="shared" si="1"/>
        <v>0.98894094547190092</v>
      </c>
      <c r="D18" s="4">
        <f t="shared" si="2"/>
        <v>0.98923910633854073</v>
      </c>
      <c r="E18" s="5">
        <v>0.97218959132720184</v>
      </c>
      <c r="F18" s="5">
        <v>0.97908252794764783</v>
      </c>
      <c r="G18" s="5">
        <v>0.97925638451970487</v>
      </c>
      <c r="H18" s="4">
        <f t="shared" si="3"/>
        <v>0.98363486881005502</v>
      </c>
      <c r="I18" s="5">
        <v>0.97562388486826157</v>
      </c>
      <c r="J18" s="5">
        <f t="shared" si="4"/>
        <v>0.97562388486826157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0.99843115476650124</v>
      </c>
      <c r="D19" s="4">
        <f t="shared" si="2"/>
        <v>0.99660696898843559</v>
      </c>
      <c r="E19" s="5">
        <v>0.99368686593094135</v>
      </c>
      <c r="F19" s="5">
        <v>0.99003133850469816</v>
      </c>
      <c r="G19" s="5">
        <v>0.98990868663109688</v>
      </c>
      <c r="H19" s="4">
        <f t="shared" si="3"/>
        <v>0.99921413187633201</v>
      </c>
      <c r="I19" s="5">
        <v>0.99185573407794636</v>
      </c>
      <c r="J19" s="5">
        <f t="shared" si="4"/>
        <v>0.99185573407794636</v>
      </c>
    </row>
    <row r="20" spans="1:10" ht="15.5" customHeight="1" x14ac:dyDescent="0.35">
      <c r="A20" s="3">
        <f t="shared" si="5"/>
        <v>13</v>
      </c>
      <c r="B20" s="4">
        <f t="shared" si="0"/>
        <v>1.0112446859245943</v>
      </c>
      <c r="C20" s="4">
        <f t="shared" si="1"/>
        <v>1.0045948147272941</v>
      </c>
      <c r="D20" s="4">
        <f t="shared" si="2"/>
        <v>1.0027904859186136</v>
      </c>
      <c r="E20" s="5">
        <v>0.99368686593094135</v>
      </c>
      <c r="F20" s="5">
        <v>0.99158698501974574</v>
      </c>
      <c r="G20" s="5">
        <v>0.99327891278531044</v>
      </c>
      <c r="H20" s="4">
        <f t="shared" si="3"/>
        <v>1.0079162334465013</v>
      </c>
      <c r="I20" s="5">
        <v>0.99263581492330577</v>
      </c>
      <c r="J20" s="5">
        <f t="shared" si="4"/>
        <v>0.99263581492330577</v>
      </c>
    </row>
    <row r="21" spans="1:10" ht="15.5" customHeight="1" x14ac:dyDescent="0.35">
      <c r="A21" s="3">
        <f t="shared" si="5"/>
        <v>14</v>
      </c>
      <c r="B21" s="4">
        <f t="shared" si="0"/>
        <v>0.98266907688274852</v>
      </c>
      <c r="C21" s="4">
        <f t="shared" si="1"/>
        <v>0.98983266300662465</v>
      </c>
      <c r="D21" s="4">
        <f t="shared" si="2"/>
        <v>0.99342727324590241</v>
      </c>
      <c r="E21" s="5">
        <v>0.9826374168012566</v>
      </c>
      <c r="F21" s="5">
        <v>0.98705166549054968</v>
      </c>
      <c r="G21" s="5">
        <v>0.99051489491886235</v>
      </c>
      <c r="H21" s="4">
        <f t="shared" si="3"/>
        <v>0.98624284282737595</v>
      </c>
      <c r="I21" s="5">
        <v>0.9848395947836408</v>
      </c>
      <c r="J21" s="5">
        <f t="shared" si="4"/>
        <v>0.9848395947836408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0.99961782410048505</v>
      </c>
      <c r="E22" s="5">
        <v>0.99996778154290522</v>
      </c>
      <c r="F22" s="5">
        <v>0.99719043670712215</v>
      </c>
      <c r="G22" s="5">
        <v>0.99706835275669026</v>
      </c>
      <c r="H22" s="4">
        <f t="shared" si="3"/>
        <v>1</v>
      </c>
      <c r="I22" s="5">
        <v>0.99857717796996903</v>
      </c>
      <c r="J22" s="5">
        <f t="shared" si="4"/>
        <v>0.99857717796996903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0.99856653930234651</v>
      </c>
      <c r="D23" s="4">
        <f t="shared" si="2"/>
        <v>0.99882601410893801</v>
      </c>
      <c r="E23" s="5">
        <v>0.99996778154290522</v>
      </c>
      <c r="F23" s="5">
        <v>0.99719043670712215</v>
      </c>
      <c r="G23" s="5">
        <v>0.99744955393718704</v>
      </c>
      <c r="H23" s="4">
        <f t="shared" si="3"/>
        <v>0.99928227293127669</v>
      </c>
      <c r="I23" s="5">
        <v>0.99857717796996903</v>
      </c>
      <c r="J23" s="5">
        <f t="shared" si="4"/>
        <v>0.99857717796996903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0.99865409707828079</v>
      </c>
      <c r="D24" s="4">
        <f t="shared" si="2"/>
        <v>0.99865409707828079</v>
      </c>
      <c r="E24" s="5">
        <v>0.99996778154290522</v>
      </c>
      <c r="F24" s="5">
        <v>0.9986219219841016</v>
      </c>
      <c r="G24" s="5">
        <v>0.9986219219841016</v>
      </c>
      <c r="H24" s="4">
        <f t="shared" si="3"/>
        <v>0.99932659537051127</v>
      </c>
      <c r="I24" s="5">
        <v>0.99929439860947467</v>
      </c>
      <c r="J24" s="5">
        <f t="shared" si="4"/>
        <v>0.99929439860947467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0.99996778154290522</v>
      </c>
      <c r="F25" s="5">
        <v>0.99996778154290522</v>
      </c>
      <c r="G25" s="5">
        <v>0.99996778154290522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0.99996778154290522</v>
      </c>
      <c r="F26" s="5">
        <v>0.99996778154290522</v>
      </c>
      <c r="G26" s="5">
        <v>0.99996778154290522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0.99996778154290522</v>
      </c>
      <c r="C27" s="4">
        <f t="shared" si="1"/>
        <v>0.99996778154290522</v>
      </c>
      <c r="D27" s="4">
        <f t="shared" si="2"/>
        <v>0.99996778154290522</v>
      </c>
      <c r="E27" s="5">
        <v>0.99996778154290522</v>
      </c>
      <c r="F27" s="5">
        <v>0.99996778154290522</v>
      </c>
      <c r="G27" s="5">
        <v>0.99996778154290522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4.2929510116975012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1.0058709287939041</v>
      </c>
      <c r="H45" s="4">
        <v>0.99999999999999989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5.1304173879061853E-2</v>
      </c>
      <c r="G2" s="32">
        <v>7.9741950112928672E-2</v>
      </c>
      <c r="H2" s="32">
        <v>8.6971431913002356E-2</v>
      </c>
      <c r="I2" s="32">
        <v>0.1715822471437517</v>
      </c>
      <c r="J2" s="32">
        <v>0.10841770705155671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4.5256144875420814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0.48739677630992062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1.391619235769971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0.69213685474428877</v>
      </c>
      <c r="G4" s="32">
        <v>0.68812914973039041</v>
      </c>
      <c r="H4" s="32">
        <v>0.67881097472526908</v>
      </c>
      <c r="I4" s="32">
        <v>0.66206799857763776</v>
      </c>
      <c r="J4" s="32">
        <v>0.67844772961466271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1.154138932031368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0.78245231729718046</v>
      </c>
      <c r="G5" s="32">
        <v>0.78292698169109487</v>
      </c>
      <c r="H5" s="32">
        <v>0.78116932655033988</v>
      </c>
      <c r="I5" s="32">
        <v>0.78273798601203293</v>
      </c>
      <c r="J5" s="32">
        <v>0.78302916461200767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1.061126754809204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0.84098348259608102</v>
      </c>
      <c r="G6" s="32">
        <v>0.83604737741328217</v>
      </c>
      <c r="H6" s="32">
        <v>0.83224160543249015</v>
      </c>
      <c r="I6" s="32">
        <v>0.83073615716063964</v>
      </c>
      <c r="J6" s="32">
        <v>0.83088571109293119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1.045692285014783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0.90064799115246308</v>
      </c>
      <c r="G7" s="32">
        <v>0.90136715590550354</v>
      </c>
      <c r="H7" s="32">
        <v>0.8971542889610149</v>
      </c>
      <c r="I7" s="32">
        <v>0.8463052165870999</v>
      </c>
      <c r="J7" s="32">
        <v>0.86814847910045889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1.026980185107049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0.89160273864998507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1.010187587314745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0.90076197719100626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1.043641599013603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0.94022744515151047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1.0094548022345069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0.94914350893744004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1.0177934842345631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0.96605060626157846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1.0098977862316789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0.97562388486826157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1.0166474747495871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0.99185573407794636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1.000785655188146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0.99263581492330577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0.99215327603358405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0.9848395947836408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1.0139541774647891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0.99857717796996903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0.99857717796996903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1.0007177592284711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0.99929439860947467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1.000673858408861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9971.36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0.99929439860947467</v>
      </c>
      <c r="D14" s="13">
        <f t="shared" si="1"/>
        <v>39.235399546937174</v>
      </c>
      <c r="E14" s="13">
        <f t="shared" si="2"/>
        <v>39.235399546937174</v>
      </c>
      <c r="F14" s="13"/>
      <c r="G14" s="13">
        <f t="shared" si="3"/>
        <v>55605.615399546936</v>
      </c>
      <c r="H14" s="14">
        <f t="shared" si="4"/>
        <v>39.235399546938424</v>
      </c>
      <c r="I14" s="13">
        <v>70496.682499999995</v>
      </c>
      <c r="J14" s="13">
        <f t="shared" si="5"/>
        <v>78.876925023453325</v>
      </c>
      <c r="K14" s="13">
        <f t="shared" si="6"/>
        <v>78.821269355476403</v>
      </c>
      <c r="L14" s="13">
        <f t="shared" si="7"/>
        <v>5.5655667976921563E-2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0.99857717796996903</v>
      </c>
      <c r="D15" s="13">
        <f t="shared" si="1"/>
        <v>100.37945317073149</v>
      </c>
      <c r="E15" s="13">
        <f t="shared" si="2"/>
        <v>100.37945317073149</v>
      </c>
      <c r="F15" s="13"/>
      <c r="G15" s="13">
        <f t="shared" si="3"/>
        <v>70549.549453170737</v>
      </c>
      <c r="H15" s="14">
        <f t="shared" si="4"/>
        <v>100.37945317072445</v>
      </c>
      <c r="I15" s="13">
        <v>70246.596666666665</v>
      </c>
      <c r="J15" s="13">
        <f t="shared" si="5"/>
        <v>100.43127041149287</v>
      </c>
      <c r="K15" s="13">
        <f t="shared" si="6"/>
        <v>100.28837458744742</v>
      </c>
      <c r="L15" s="13">
        <f t="shared" si="7"/>
        <v>0.14289582404545342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60115.070000000007</v>
      </c>
      <c r="X15" s="17">
        <v>60295.400000000009</v>
      </c>
      <c r="Y15" s="17">
        <v>60649.390000000007</v>
      </c>
      <c r="Z15" s="17">
        <v>60649.390000000007</v>
      </c>
      <c r="AA15" s="17">
        <v>60709.210000000006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0.99857717796996903</v>
      </c>
      <c r="D16" s="13">
        <f t="shared" si="1"/>
        <v>76.297661318819635</v>
      </c>
      <c r="E16" s="13">
        <f t="shared" si="2"/>
        <v>76.297661318819635</v>
      </c>
      <c r="F16" s="13"/>
      <c r="G16" s="13">
        <f t="shared" si="3"/>
        <v>53624.177661318819</v>
      </c>
      <c r="H16" s="14">
        <f t="shared" si="4"/>
        <v>76.297661318822065</v>
      </c>
      <c r="I16" s="13">
        <v>69400.996666666659</v>
      </c>
      <c r="J16" s="13">
        <f t="shared" si="5"/>
        <v>77.267157875089339</v>
      </c>
      <c r="K16" s="13">
        <f t="shared" si="6"/>
        <v>77.157220460666778</v>
      </c>
      <c r="L16" s="13">
        <f t="shared" si="7"/>
        <v>0.10993741442256066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0.9848395947836408</v>
      </c>
      <c r="D17" s="13">
        <f t="shared" si="1"/>
        <v>1101.6006862441025</v>
      </c>
      <c r="E17" s="13">
        <f t="shared" si="2"/>
        <v>1101.6006862441025</v>
      </c>
      <c r="F17" s="13"/>
      <c r="G17" s="13">
        <f t="shared" si="3"/>
        <v>72663.010686244088</v>
      </c>
      <c r="H17" s="14">
        <f t="shared" si="4"/>
        <v>1101.6006862440991</v>
      </c>
      <c r="I17" s="13">
        <v>67859.826666666675</v>
      </c>
      <c r="J17" s="13">
        <f t="shared" si="5"/>
        <v>107.07809650497794</v>
      </c>
      <c r="K17" s="13">
        <f t="shared" si="6"/>
        <v>105.45474917216605</v>
      </c>
      <c r="L17" s="13">
        <f t="shared" si="7"/>
        <v>1.623347332811889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0.99263581492330577</v>
      </c>
      <c r="D18" s="13">
        <f t="shared" si="1"/>
        <v>353.99397573365241</v>
      </c>
      <c r="E18" s="13">
        <f t="shared" si="2"/>
        <v>353.99397573365241</v>
      </c>
      <c r="F18" s="13"/>
      <c r="G18" s="13">
        <f t="shared" si="3"/>
        <v>48069.673975733655</v>
      </c>
      <c r="H18" s="14">
        <f t="shared" si="4"/>
        <v>353.99397573365422</v>
      </c>
      <c r="I18" s="13">
        <v>67042.476666666669</v>
      </c>
      <c r="J18" s="13">
        <f t="shared" si="5"/>
        <v>71.700325473855543</v>
      </c>
      <c r="K18" s="13">
        <f t="shared" si="6"/>
        <v>71.172311007006854</v>
      </c>
      <c r="L18" s="13">
        <f t="shared" si="7"/>
        <v>0.52801446684868836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0.99185573407794636</v>
      </c>
      <c r="D19" s="13">
        <f t="shared" si="1"/>
        <v>409.58782052469189</v>
      </c>
      <c r="E19" s="13">
        <f t="shared" si="2"/>
        <v>409.58782052469189</v>
      </c>
      <c r="F19" s="13"/>
      <c r="G19" s="13">
        <f t="shared" si="3"/>
        <v>50291.557820524693</v>
      </c>
      <c r="H19" s="14">
        <f t="shared" si="4"/>
        <v>409.58782052469178</v>
      </c>
      <c r="I19" s="13">
        <v>64103.794166666667</v>
      </c>
      <c r="J19" s="13">
        <f t="shared" si="5"/>
        <v>78.453324759169718</v>
      </c>
      <c r="K19" s="13">
        <f t="shared" si="6"/>
        <v>77.814380019861801</v>
      </c>
      <c r="L19" s="13">
        <f t="shared" si="7"/>
        <v>0.63894473930791662</v>
      </c>
      <c r="M19" s="13">
        <f t="shared" ref="M19:M31" si="9">SUM(G8:G19)/SUM(I8:I19)*100</f>
        <v>84.412010067640622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0.97562388486826157</v>
      </c>
      <c r="D20" s="13">
        <f t="shared" si="1"/>
        <v>1099.3975915780695</v>
      </c>
      <c r="E20" s="13">
        <f t="shared" si="2"/>
        <v>1099.3975915780695</v>
      </c>
      <c r="F20" s="13"/>
      <c r="G20" s="13">
        <f t="shared" si="3"/>
        <v>45101.427591578067</v>
      </c>
      <c r="H20" s="14">
        <f t="shared" si="4"/>
        <v>1099.3975915780684</v>
      </c>
      <c r="I20" s="13">
        <v>63456.97416666666</v>
      </c>
      <c r="J20" s="13">
        <f t="shared" si="5"/>
        <v>71.074028006947444</v>
      </c>
      <c r="K20" s="13">
        <f t="shared" si="6"/>
        <v>69.341519317373695</v>
      </c>
      <c r="L20" s="13">
        <f t="shared" si="7"/>
        <v>1.7325086895737485</v>
      </c>
      <c r="M20" s="13">
        <f t="shared" si="9"/>
        <v>82.047103750646826</v>
      </c>
      <c r="N20" s="18">
        <f t="shared" ref="N20:N31" si="10">J20/J8</f>
        <v>0.71829779974070684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0.96605060626157846</v>
      </c>
      <c r="D21" s="13">
        <f t="shared" si="1"/>
        <v>2272.3402101305765</v>
      </c>
      <c r="E21" s="13">
        <f t="shared" si="2"/>
        <v>2272.3402101305765</v>
      </c>
      <c r="F21" s="13"/>
      <c r="G21" s="13">
        <f t="shared" si="3"/>
        <v>66933.160210130591</v>
      </c>
      <c r="H21" s="14">
        <f t="shared" si="4"/>
        <v>2272.3402101305837</v>
      </c>
      <c r="I21" s="13">
        <v>62015.924166666657</v>
      </c>
      <c r="J21" s="13">
        <f t="shared" si="5"/>
        <v>107.92898938383784</v>
      </c>
      <c r="K21" s="13">
        <f t="shared" si="6"/>
        <v>104.264865627456</v>
      </c>
      <c r="L21" s="13">
        <f t="shared" si="7"/>
        <v>3.6641237563818407</v>
      </c>
      <c r="M21" s="13">
        <f t="shared" si="9"/>
        <v>82.831789853649639</v>
      </c>
      <c r="N21" s="18">
        <f t="shared" si="10"/>
        <v>1.1424631439234338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0.94914350893744004</v>
      </c>
      <c r="D22" s="13">
        <f t="shared" si="1"/>
        <v>2387.1712035295782</v>
      </c>
      <c r="E22" s="13">
        <f t="shared" si="2"/>
        <v>2387.1712035295782</v>
      </c>
      <c r="F22" s="13"/>
      <c r="G22" s="13">
        <f t="shared" si="3"/>
        <v>46939.361203529581</v>
      </c>
      <c r="H22" s="14">
        <f t="shared" si="4"/>
        <v>2387.1712035295786</v>
      </c>
      <c r="I22" s="13">
        <v>61355.870833333327</v>
      </c>
      <c r="J22" s="13">
        <f t="shared" si="5"/>
        <v>76.503455278200434</v>
      </c>
      <c r="K22" s="13">
        <f t="shared" si="6"/>
        <v>72.612757988589678</v>
      </c>
      <c r="L22" s="13">
        <f t="shared" si="7"/>
        <v>3.8906972896107561</v>
      </c>
      <c r="M22" s="13">
        <f t="shared" si="9"/>
        <v>84.411086646323113</v>
      </c>
      <c r="N22" s="18">
        <f t="shared" si="10"/>
        <v>1.2661506196031533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0.94022744515151047</v>
      </c>
      <c r="D23" s="13">
        <f t="shared" si="1"/>
        <v>2993.7489948430989</v>
      </c>
      <c r="E23" s="13">
        <f t="shared" si="2"/>
        <v>2993.7489948430989</v>
      </c>
      <c r="F23" s="13"/>
      <c r="G23" s="13">
        <f t="shared" si="3"/>
        <v>50085.678994843096</v>
      </c>
      <c r="H23" s="14">
        <f t="shared" si="4"/>
        <v>2993.7489948430957</v>
      </c>
      <c r="I23" s="13">
        <v>60729.957499999997</v>
      </c>
      <c r="J23" s="13">
        <f t="shared" si="5"/>
        <v>82.472771358094718</v>
      </c>
      <c r="K23" s="13">
        <f t="shared" si="6"/>
        <v>77.543163108586072</v>
      </c>
      <c r="L23" s="13">
        <f t="shared" si="7"/>
        <v>4.9296082495086466</v>
      </c>
      <c r="M23" s="13">
        <f t="shared" si="9"/>
        <v>85.872318305339817</v>
      </c>
      <c r="N23" s="18">
        <f t="shared" si="10"/>
        <v>1.2351619351460748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0.90076197719100626</v>
      </c>
      <c r="D24" s="13">
        <f t="shared" si="1"/>
        <v>4637.6817635187663</v>
      </c>
      <c r="E24" s="13">
        <f t="shared" si="2"/>
        <v>4637.6817635187663</v>
      </c>
      <c r="F24" s="19">
        <v>0</v>
      </c>
      <c r="G24" s="13">
        <f t="shared" si="3"/>
        <v>46732.911763518772</v>
      </c>
      <c r="H24" s="14">
        <f t="shared" si="4"/>
        <v>4637.681763518769</v>
      </c>
      <c r="I24" s="13">
        <v>60206.218333333331</v>
      </c>
      <c r="J24" s="13">
        <f t="shared" si="5"/>
        <v>77.621403664287229</v>
      </c>
      <c r="K24" s="13">
        <f t="shared" si="6"/>
        <v>69.918409036984585</v>
      </c>
      <c r="L24" s="13">
        <f t="shared" si="7"/>
        <v>7.7029946273026439</v>
      </c>
      <c r="M24" s="13">
        <f t="shared" si="9"/>
        <v>84.574138499873825</v>
      </c>
      <c r="N24" s="18">
        <f t="shared" si="10"/>
        <v>0.83259730401995802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0.89160273864998507</v>
      </c>
      <c r="D25" s="13">
        <f t="shared" si="1"/>
        <v>5173.226387125339</v>
      </c>
      <c r="E25" s="13">
        <f t="shared" si="2"/>
        <v>5173.226387125339</v>
      </c>
      <c r="F25" s="19">
        <v>0</v>
      </c>
      <c r="G25" s="13">
        <f t="shared" si="3"/>
        <v>47724.696387125339</v>
      </c>
      <c r="H25" s="14">
        <f t="shared" si="4"/>
        <v>5173.2263871253381</v>
      </c>
      <c r="I25" s="13">
        <v>59439.091666666667</v>
      </c>
      <c r="J25" s="13">
        <f t="shared" si="5"/>
        <v>80.291765989232402</v>
      </c>
      <c r="K25" s="13">
        <f t="shared" si="6"/>
        <v>71.588358447043348</v>
      </c>
      <c r="L25" s="13">
        <f t="shared" si="7"/>
        <v>8.7034075421890549</v>
      </c>
      <c r="M25" s="13">
        <f t="shared" si="9"/>
        <v>84.281201049307384</v>
      </c>
      <c r="N25" s="18">
        <f t="shared" si="10"/>
        <v>0.95363384718289479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0.86814847910045889</v>
      </c>
      <c r="D26" s="13">
        <f t="shared" si="1"/>
        <v>5801.5317587141908</v>
      </c>
      <c r="E26" s="13">
        <f t="shared" si="2"/>
        <v>5801.5317587141908</v>
      </c>
      <c r="F26" s="19">
        <v>0</v>
      </c>
      <c r="G26" s="13">
        <f t="shared" si="3"/>
        <v>44000.49175871419</v>
      </c>
      <c r="H26" s="14">
        <f t="shared" si="4"/>
        <v>5801.5317587141908</v>
      </c>
      <c r="I26" s="13">
        <v>58651.464166666658</v>
      </c>
      <c r="J26" s="13">
        <f t="shared" si="5"/>
        <v>75.020278494123176</v>
      </c>
      <c r="K26" s="13">
        <f t="shared" si="6"/>
        <v>65.128740676365908</v>
      </c>
      <c r="L26" s="13">
        <f t="shared" si="7"/>
        <v>9.8915378177572677</v>
      </c>
      <c r="M26" s="13">
        <f t="shared" si="9"/>
        <v>84.069060844812157</v>
      </c>
      <c r="N26" s="18">
        <f t="shared" si="10"/>
        <v>0.95110551624339545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0.83088571109293119</v>
      </c>
      <c r="D27" s="13">
        <f t="shared" si="1"/>
        <v>8925.9442006151457</v>
      </c>
      <c r="E27" s="13">
        <f t="shared" si="2"/>
        <v>8925.9442006151457</v>
      </c>
      <c r="F27" s="19">
        <v>0</v>
      </c>
      <c r="G27" s="13">
        <f t="shared" si="3"/>
        <v>52780.544200615157</v>
      </c>
      <c r="H27" s="14">
        <f t="shared" si="4"/>
        <v>8925.9442006151439</v>
      </c>
      <c r="I27" s="13">
        <v>57459.959166666667</v>
      </c>
      <c r="J27" s="13">
        <f t="shared" si="5"/>
        <v>91.856215991246117</v>
      </c>
      <c r="K27" s="13">
        <f t="shared" si="6"/>
        <v>76.32201734219241</v>
      </c>
      <c r="L27" s="13">
        <f t="shared" si="7"/>
        <v>15.534198649053707</v>
      </c>
      <c r="M27" s="13">
        <f t="shared" si="9"/>
        <v>83.135285590395782</v>
      </c>
      <c r="N27" s="18">
        <f t="shared" si="10"/>
        <v>0.91461768446109915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0.78302916461200767</v>
      </c>
      <c r="D28" s="13">
        <f t="shared" si="1"/>
        <v>11694.433763686964</v>
      </c>
      <c r="E28" s="13">
        <f t="shared" si="2"/>
        <v>11694.433763686964</v>
      </c>
      <c r="F28" s="19">
        <v>0</v>
      </c>
      <c r="G28" s="13">
        <f t="shared" si="3"/>
        <v>53898.643763686967</v>
      </c>
      <c r="H28" s="14">
        <f t="shared" si="4"/>
        <v>11694.433763686968</v>
      </c>
      <c r="I28" s="13">
        <v>56540.929166666669</v>
      </c>
      <c r="J28" s="13">
        <f t="shared" si="5"/>
        <v>95.326773999077744</v>
      </c>
      <c r="K28" s="13">
        <f t="shared" si="6"/>
        <v>74.643644209655491</v>
      </c>
      <c r="L28" s="13">
        <f t="shared" si="7"/>
        <v>20.683129789422253</v>
      </c>
      <c r="M28" s="13">
        <f t="shared" si="9"/>
        <v>84.619421020668085</v>
      </c>
      <c r="N28" s="18">
        <f t="shared" si="10"/>
        <v>1.2337295252037574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0.67844772961466271</v>
      </c>
      <c r="D29" s="13">
        <f t="shared" si="1"/>
        <v>19714.412209632534</v>
      </c>
      <c r="E29" s="13">
        <f t="shared" si="2"/>
        <v>19714.412209632534</v>
      </c>
      <c r="F29" s="13">
        <f>ROUND(+I29*J29/100,0)-D29-B29</f>
        <v>-709.13220963251661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84.446211167713201</v>
      </c>
      <c r="N29" s="18">
        <f t="shared" si="10"/>
        <v>1.0272875927980867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0.48739677630992062</v>
      </c>
      <c r="D30" s="13">
        <f t="shared" si="1"/>
        <v>1220.6747366699412</v>
      </c>
      <c r="E30" s="13">
        <f t="shared" si="2"/>
        <v>1220.6747366699412</v>
      </c>
      <c r="F30" s="13">
        <f>ROUND(+I30*J30/100,0)-D30-B30</f>
        <v>43910.675263330057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85.686091534308446</v>
      </c>
      <c r="N30" s="18">
        <f t="shared" si="10"/>
        <v>1.1854897371559907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0.10841770705155671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86.295766888661575</v>
      </c>
      <c r="N31" s="18">
        <f t="shared" si="10"/>
        <v>1.0834467533520955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155625.86483650358</v>
      </c>
      <c r="I33" s="13"/>
      <c r="J33" s="22">
        <f>SUM(G20:G31)/SUM(I20:I31)</f>
        <v>0.86295766888661574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167297.80469924133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2024-10-16T17:53:31Z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