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ropbox\UTN\Material\2.Transporte\"/>
    </mc:Choice>
  </mc:AlternateContent>
  <xr:revisionPtr revIDLastSave="0" documentId="13_ncr:1_{BBD5DC61-BD04-478B-8A42-6B44F1572BD0}" xr6:coauthVersionLast="45" xr6:coauthVersionMax="45" xr10:uidLastSave="{00000000-0000-0000-0000-000000000000}"/>
  <bookViews>
    <workbookView xWindow="-110" yWindow="-110" windowWidth="19420" windowHeight="10420" activeTab="2" xr2:uid="{CA999026-16E1-46DD-870D-67B12AE3E867}"/>
  </bookViews>
  <sheets>
    <sheet name="Esq. Noroeste" sheetId="1" r:id="rId1"/>
    <sheet name="Costo Minimo" sheetId="2" r:id="rId2"/>
    <sheet name="Vog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64" i="3" l="1"/>
  <c r="Q64" i="3"/>
  <c r="O64" i="3"/>
  <c r="S62" i="3"/>
  <c r="Q62" i="3"/>
  <c r="O62" i="3"/>
  <c r="O66" i="3" s="1"/>
  <c r="G66" i="3"/>
  <c r="E66" i="3"/>
  <c r="C66" i="3"/>
  <c r="L63" i="3"/>
  <c r="J63" i="3"/>
  <c r="L61" i="3"/>
  <c r="J61" i="3"/>
  <c r="G54" i="3"/>
  <c r="E54" i="3"/>
  <c r="C54" i="3"/>
  <c r="L51" i="3"/>
  <c r="J51" i="3"/>
  <c r="L49" i="3"/>
  <c r="J49" i="3"/>
  <c r="L39" i="3"/>
  <c r="L37" i="3"/>
  <c r="G42" i="3"/>
  <c r="E42" i="3"/>
  <c r="C42" i="3"/>
  <c r="J39" i="3"/>
  <c r="J37" i="3"/>
  <c r="G31" i="3"/>
  <c r="E31" i="3"/>
  <c r="C31" i="3"/>
  <c r="J28" i="3"/>
  <c r="J26" i="3"/>
  <c r="G20" i="3"/>
  <c r="E20" i="3"/>
  <c r="C20" i="3"/>
  <c r="J17" i="3"/>
  <c r="J15" i="3"/>
  <c r="G10" i="3"/>
  <c r="E10" i="3"/>
  <c r="C10" i="3"/>
  <c r="J7" i="3"/>
  <c r="J5" i="3"/>
  <c r="S58" i="2"/>
  <c r="Q58" i="2"/>
  <c r="O58" i="2"/>
  <c r="S56" i="2"/>
  <c r="Q56" i="2"/>
  <c r="O56" i="2"/>
  <c r="O60" i="2" s="1"/>
  <c r="G60" i="2"/>
  <c r="E60" i="2"/>
  <c r="C60" i="2"/>
  <c r="J57" i="2"/>
  <c r="J55" i="2"/>
  <c r="G50" i="2"/>
  <c r="E50" i="2"/>
  <c r="C50" i="2"/>
  <c r="J47" i="2"/>
  <c r="J45" i="2"/>
  <c r="G40" i="2"/>
  <c r="E40" i="2"/>
  <c r="C40" i="2"/>
  <c r="J37" i="2"/>
  <c r="J35" i="2"/>
  <c r="G30" i="2"/>
  <c r="E30" i="2"/>
  <c r="C30" i="2"/>
  <c r="J27" i="2"/>
  <c r="J25" i="2"/>
  <c r="G20" i="2"/>
  <c r="E20" i="2"/>
  <c r="C20" i="2"/>
  <c r="J17" i="2"/>
  <c r="J15" i="2"/>
  <c r="G10" i="2"/>
  <c r="E10" i="2"/>
  <c r="C10" i="2"/>
  <c r="J7" i="2"/>
  <c r="J5" i="2"/>
  <c r="S60" i="1"/>
  <c r="Q60" i="1"/>
  <c r="O60" i="1"/>
  <c r="S58" i="1"/>
  <c r="Q58" i="1"/>
  <c r="O58" i="1"/>
  <c r="O62" i="1" s="1"/>
  <c r="G62" i="1"/>
  <c r="E62" i="1"/>
  <c r="C62" i="1"/>
  <c r="J59" i="1"/>
  <c r="J57" i="1"/>
  <c r="G52" i="1"/>
  <c r="E52" i="1"/>
  <c r="C52" i="1"/>
  <c r="J49" i="1"/>
  <c r="J47" i="1"/>
  <c r="G42" i="1"/>
  <c r="E42" i="1"/>
  <c r="C42" i="1"/>
  <c r="J39" i="1"/>
  <c r="J37" i="1"/>
  <c r="G32" i="1"/>
  <c r="E32" i="1"/>
  <c r="C32" i="1"/>
  <c r="J29" i="1"/>
  <c r="J27" i="1"/>
  <c r="G22" i="1"/>
  <c r="E22" i="1"/>
  <c r="C22" i="1"/>
  <c r="J19" i="1"/>
  <c r="J17" i="1"/>
  <c r="J7" i="1" l="1"/>
  <c r="J5" i="1"/>
  <c r="G10" i="1"/>
  <c r="E10" i="1"/>
  <c r="C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</author>
  </authors>
  <commentList>
    <comment ref="J5" authorId="0" shapeId="0" xr:uid="{D9992B24-481B-448C-9132-B49819DA8EA5}">
      <text>
        <r>
          <rPr>
            <b/>
            <sz val="9"/>
            <color indexed="81"/>
            <rFont val="Tahoma"/>
            <charset val="1"/>
          </rPr>
          <t>Remanente</t>
        </r>
      </text>
    </comment>
    <comment ref="J17" authorId="0" shapeId="0" xr:uid="{0395FDED-E582-4D1D-B3B3-7FE26684677F}">
      <text>
        <r>
          <rPr>
            <b/>
            <sz val="9"/>
            <color indexed="81"/>
            <rFont val="Tahoma"/>
            <charset val="1"/>
          </rPr>
          <t>Remanente</t>
        </r>
      </text>
    </comment>
    <comment ref="J27" authorId="0" shapeId="0" xr:uid="{2CBA2CB3-A6A1-4F6C-9E72-0E20EFE986BE}">
      <text>
        <r>
          <rPr>
            <b/>
            <sz val="9"/>
            <color indexed="81"/>
            <rFont val="Tahoma"/>
            <charset val="1"/>
          </rPr>
          <t>Remanente</t>
        </r>
      </text>
    </comment>
    <comment ref="J37" authorId="0" shapeId="0" xr:uid="{CFA7AA62-E8B2-485D-A8B7-08EDAC75A3B7}">
      <text>
        <r>
          <rPr>
            <b/>
            <sz val="9"/>
            <color indexed="81"/>
            <rFont val="Tahoma"/>
            <charset val="1"/>
          </rPr>
          <t>Remanente</t>
        </r>
      </text>
    </comment>
    <comment ref="J47" authorId="0" shapeId="0" xr:uid="{0BDCDC91-3170-4430-A74F-093B4EAF208C}">
      <text>
        <r>
          <rPr>
            <b/>
            <sz val="9"/>
            <color indexed="81"/>
            <rFont val="Tahoma"/>
            <charset val="1"/>
          </rPr>
          <t>Remanente</t>
        </r>
      </text>
    </comment>
    <comment ref="J57" authorId="0" shapeId="0" xr:uid="{14E3918C-C780-467E-B7A1-D9D60D120D4E}">
      <text>
        <r>
          <rPr>
            <b/>
            <sz val="9"/>
            <color indexed="81"/>
            <rFont val="Tahoma"/>
            <charset val="1"/>
          </rPr>
          <t>Remanente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</author>
  </authors>
  <commentList>
    <comment ref="J5" authorId="0" shapeId="0" xr:uid="{59943326-06DE-4782-BC69-BEE6CA53C4D7}">
      <text>
        <r>
          <rPr>
            <b/>
            <sz val="9"/>
            <color indexed="81"/>
            <rFont val="Tahoma"/>
            <charset val="1"/>
          </rPr>
          <t>Remanente</t>
        </r>
      </text>
    </comment>
    <comment ref="J15" authorId="0" shapeId="0" xr:uid="{1E9E16C5-9ADA-4670-BE6A-D8A6F6AF5971}">
      <text>
        <r>
          <rPr>
            <b/>
            <sz val="9"/>
            <color indexed="81"/>
            <rFont val="Tahoma"/>
            <charset val="1"/>
          </rPr>
          <t>Remanente</t>
        </r>
      </text>
    </comment>
    <comment ref="J25" authorId="0" shapeId="0" xr:uid="{57F73E88-577D-4AE3-BF24-360C7DE735BC}">
      <text>
        <r>
          <rPr>
            <b/>
            <sz val="9"/>
            <color indexed="81"/>
            <rFont val="Tahoma"/>
            <charset val="1"/>
          </rPr>
          <t>Remanente</t>
        </r>
      </text>
    </comment>
    <comment ref="J35" authorId="0" shapeId="0" xr:uid="{BA32D8D1-92AE-45BA-B492-0B7EBCAA8E53}">
      <text>
        <r>
          <rPr>
            <b/>
            <sz val="9"/>
            <color indexed="81"/>
            <rFont val="Tahoma"/>
            <charset val="1"/>
          </rPr>
          <t>Remanente</t>
        </r>
      </text>
    </comment>
    <comment ref="J45" authorId="0" shapeId="0" xr:uid="{FED6917D-8A61-4321-B99E-6B8CEF44FBC1}">
      <text>
        <r>
          <rPr>
            <b/>
            <sz val="9"/>
            <color indexed="81"/>
            <rFont val="Tahoma"/>
            <charset val="1"/>
          </rPr>
          <t>Remanente</t>
        </r>
      </text>
    </comment>
    <comment ref="J55" authorId="0" shapeId="0" xr:uid="{1320BD4C-2BAF-43A0-8584-7DC7F4583BE6}">
      <text>
        <r>
          <rPr>
            <b/>
            <sz val="9"/>
            <color indexed="81"/>
            <rFont val="Tahoma"/>
            <charset val="1"/>
          </rPr>
          <t>Remanente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</author>
  </authors>
  <commentList>
    <comment ref="J5" authorId="0" shapeId="0" xr:uid="{D6E18BB9-EA9A-4679-A067-006EA62FF50C}">
      <text>
        <r>
          <rPr>
            <b/>
            <sz val="9"/>
            <color indexed="81"/>
            <rFont val="Tahoma"/>
            <charset val="1"/>
          </rPr>
          <t>Remanente</t>
        </r>
      </text>
    </comment>
    <comment ref="K14" authorId="0" shapeId="0" xr:uid="{FC268DDB-1DBB-4602-993D-3E6855F899DA}">
      <text>
        <r>
          <rPr>
            <b/>
            <sz val="9"/>
            <color indexed="81"/>
            <rFont val="Tahoma"/>
            <family val="2"/>
          </rPr>
          <t xml:space="preserve">La penalidad se calcula como la diferencia entre los dos menores costos
</t>
        </r>
      </text>
    </comment>
    <comment ref="J15" authorId="0" shapeId="0" xr:uid="{803EA87F-608D-4F14-A084-D6C935D40A75}">
      <text>
        <r>
          <rPr>
            <b/>
            <sz val="9"/>
            <color indexed="81"/>
            <rFont val="Tahoma"/>
            <charset val="1"/>
          </rPr>
          <t>Remanente</t>
        </r>
      </text>
    </comment>
    <comment ref="K25" authorId="0" shapeId="0" xr:uid="{AC1FDDDE-0D48-4AB2-82FB-B18F7C7D994F}">
      <text>
        <r>
          <rPr>
            <b/>
            <sz val="9"/>
            <color indexed="81"/>
            <rFont val="Tahoma"/>
            <family val="2"/>
          </rPr>
          <t xml:space="preserve">La penalidad se calcula como la diferencia entre los dos menores costos
</t>
        </r>
      </text>
    </comment>
    <comment ref="J26" authorId="0" shapeId="0" xr:uid="{8EE2D23B-854B-42DD-B1C5-87AF2F94BD45}">
      <text>
        <r>
          <rPr>
            <b/>
            <sz val="9"/>
            <color indexed="81"/>
            <rFont val="Tahoma"/>
            <charset val="1"/>
          </rPr>
          <t>Remanente</t>
        </r>
      </text>
    </comment>
    <comment ref="K36" authorId="0" shapeId="0" xr:uid="{264A9EED-E403-4256-8348-7B6E55A2D298}">
      <text>
        <r>
          <rPr>
            <b/>
            <sz val="9"/>
            <color indexed="81"/>
            <rFont val="Tahoma"/>
            <family val="2"/>
          </rPr>
          <t xml:space="preserve">La penalidad se calcula como la diferencia entre los dos menores costos
</t>
        </r>
      </text>
    </comment>
    <comment ref="J37" authorId="0" shapeId="0" xr:uid="{D9D7D806-F861-4A62-A098-1DE5B6624E3E}">
      <text>
        <r>
          <rPr>
            <b/>
            <sz val="9"/>
            <color indexed="81"/>
            <rFont val="Tahoma"/>
            <charset val="1"/>
          </rPr>
          <t>Remanente</t>
        </r>
      </text>
    </comment>
    <comment ref="K48" authorId="0" shapeId="0" xr:uid="{3B20ABDE-C40D-4F51-8FA8-EF1204BF076D}">
      <text>
        <r>
          <rPr>
            <b/>
            <sz val="9"/>
            <color indexed="81"/>
            <rFont val="Tahoma"/>
            <family val="2"/>
          </rPr>
          <t xml:space="preserve">La penalidad se calcula como la diferencia entre los dos menores costos
</t>
        </r>
      </text>
    </comment>
    <comment ref="J49" authorId="0" shapeId="0" xr:uid="{5A5DA3D7-6101-4D55-A1DC-BFCB2990BE80}">
      <text>
        <r>
          <rPr>
            <b/>
            <sz val="9"/>
            <color indexed="81"/>
            <rFont val="Tahoma"/>
            <charset val="1"/>
          </rPr>
          <t>Remanente</t>
        </r>
      </text>
    </comment>
    <comment ref="K60" authorId="0" shapeId="0" xr:uid="{E40ED573-7C8A-4D33-A7D0-88359549E5ED}">
      <text>
        <r>
          <rPr>
            <b/>
            <sz val="9"/>
            <color indexed="81"/>
            <rFont val="Tahoma"/>
            <family val="2"/>
          </rPr>
          <t xml:space="preserve">La penalidad se calcula como la diferencia entre los dos menores costos
</t>
        </r>
      </text>
    </comment>
    <comment ref="J61" authorId="0" shapeId="0" xr:uid="{9DA1C52C-E5CA-4372-B82F-2BE4B4966CFA}">
      <text>
        <r>
          <rPr>
            <b/>
            <sz val="9"/>
            <color indexed="81"/>
            <rFont val="Tahoma"/>
            <charset val="1"/>
          </rPr>
          <t>Remanente</t>
        </r>
      </text>
    </comment>
  </commentList>
</comments>
</file>

<file path=xl/sharedStrings.xml><?xml version="1.0" encoding="utf-8"?>
<sst xmlns="http://schemas.openxmlformats.org/spreadsheetml/2006/main" count="158" uniqueCount="26">
  <si>
    <t>O</t>
  </si>
  <si>
    <t>D</t>
  </si>
  <si>
    <t>F 1</t>
  </si>
  <si>
    <t>F 2</t>
  </si>
  <si>
    <t>F 3</t>
  </si>
  <si>
    <t>Ejercicio 1 transporte</t>
  </si>
  <si>
    <t>T1</t>
  </si>
  <si>
    <t>T2</t>
  </si>
  <si>
    <t>P</t>
  </si>
  <si>
    <t>Esquina NOROESTE</t>
  </si>
  <si>
    <t>Paso 1 - asigno a la esquina noroeste el máximo posible</t>
  </si>
  <si>
    <t>Paso 2 - la Fábrica 1 entregó todo su producto</t>
  </si>
  <si>
    <t>Paso 3  - se busca en la matriz remanente la esquina noroeste y se asigna el máximo posible</t>
  </si>
  <si>
    <t>Paso 4 - La tienda 1 quedó abastecida</t>
  </si>
  <si>
    <t xml:space="preserve">Paso 5 - resta asignar </t>
  </si>
  <si>
    <t>Costo Total</t>
  </si>
  <si>
    <t>Ejercicio 1 - Costo mínimo</t>
  </si>
  <si>
    <t>Paso 1 - Buscamos la casilla con el menor costo y asignamos todo lo posible</t>
  </si>
  <si>
    <t>Paso 2 - La fábrica 3 ya no tiene producto para entregar</t>
  </si>
  <si>
    <t>Paso 3 - En la matriz resultante buscamos el costo menor y asignamos lo máximo posible.</t>
  </si>
  <si>
    <t>Paso 4 - La tienda 4 ya tiene satisfecha su demanda</t>
  </si>
  <si>
    <t>Paso 5 - Asignamos las cantidades remanentes</t>
  </si>
  <si>
    <t>Ejercicio 1 - Vogel</t>
  </si>
  <si>
    <t>Paso 1 - Cálculo de penalidades</t>
  </si>
  <si>
    <t>Paso 2 - Se busca la penalidad mayor, y en la fila o columna elegida se asigna todo lo posible al costo menor</t>
  </si>
  <si>
    <t>Paso 3 - La fábrica 2 entrego todo su producto, se calculan nuevamente las penalidades sin tener en cuenta esta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</si>
</sst>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Border="1"/>
    <xf numFmtId="0" fontId="2" fillId="2" borderId="6" xfId="0" applyFont="1" applyFill="1" applyBorder="1" applyAlignment="1">
      <alignment horizontal="right" vertical="top"/>
    </xf>
    <xf numFmtId="0" fontId="1" fillId="3" borderId="0" xfId="0" applyFont="1" applyFill="1" applyBorder="1"/>
    <xf numFmtId="0" fontId="2" fillId="3" borderId="6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1BC4-1342-4274-8032-10D6D12F5158}">
  <dimension ref="A1:S62"/>
  <sheetViews>
    <sheetView showGridLines="0" workbookViewId="0"/>
  </sheetViews>
  <sheetFormatPr baseColWidth="10" defaultRowHeight="14.5" x14ac:dyDescent="0.35"/>
  <cols>
    <col min="1" max="1" width="4.81640625" customWidth="1"/>
    <col min="2" max="10" width="4.54296875" customWidth="1"/>
    <col min="11" max="14" width="4.81640625" customWidth="1"/>
    <col min="15" max="15" width="8" customWidth="1"/>
    <col min="16" max="21" width="4.81640625" customWidth="1"/>
  </cols>
  <sheetData>
    <row r="1" spans="1:10" x14ac:dyDescent="0.35">
      <c r="A1" t="s">
        <v>5</v>
      </c>
    </row>
    <row r="4" spans="1:10" x14ac:dyDescent="0.35">
      <c r="B4" s="8"/>
      <c r="C4" s="13" t="s">
        <v>2</v>
      </c>
      <c r="D4" s="14"/>
      <c r="E4" s="13" t="s">
        <v>3</v>
      </c>
      <c r="F4" s="14"/>
      <c r="G4" s="13" t="s">
        <v>4</v>
      </c>
      <c r="H4" s="14"/>
      <c r="I4" s="8" t="s">
        <v>0</v>
      </c>
      <c r="J4" s="9"/>
    </row>
    <row r="5" spans="1:10" x14ac:dyDescent="0.35">
      <c r="B5" s="11" t="s">
        <v>6</v>
      </c>
      <c r="C5" s="6"/>
      <c r="D5" s="7">
        <v>15</v>
      </c>
      <c r="E5" s="6"/>
      <c r="F5" s="7">
        <v>10</v>
      </c>
      <c r="G5" s="6"/>
      <c r="H5" s="7">
        <v>8</v>
      </c>
      <c r="I5" s="11">
        <v>500</v>
      </c>
      <c r="J5" s="11">
        <f>+I5-G6-E6-C6</f>
        <v>500</v>
      </c>
    </row>
    <row r="6" spans="1:10" x14ac:dyDescent="0.35">
      <c r="B6" s="12"/>
      <c r="C6" s="15"/>
      <c r="D6" s="16"/>
      <c r="E6" s="15"/>
      <c r="F6" s="16"/>
      <c r="G6" s="15"/>
      <c r="H6" s="16"/>
      <c r="I6" s="12"/>
      <c r="J6" s="12"/>
    </row>
    <row r="7" spans="1:10" x14ac:dyDescent="0.35">
      <c r="B7" s="11" t="s">
        <v>7</v>
      </c>
      <c r="C7" s="6"/>
      <c r="D7" s="7">
        <v>25</v>
      </c>
      <c r="E7" s="6"/>
      <c r="F7" s="7">
        <v>50</v>
      </c>
      <c r="G7" s="6"/>
      <c r="H7" s="7">
        <v>34</v>
      </c>
      <c r="I7" s="11">
        <v>300</v>
      </c>
      <c r="J7" s="11">
        <f>+I7-G8-E8-C8</f>
        <v>300</v>
      </c>
    </row>
    <row r="8" spans="1:10" x14ac:dyDescent="0.35">
      <c r="B8" s="12"/>
      <c r="C8" s="15"/>
      <c r="D8" s="16"/>
      <c r="E8" s="15"/>
      <c r="F8" s="16"/>
      <c r="G8" s="15"/>
      <c r="H8" s="16"/>
      <c r="I8" s="12"/>
      <c r="J8" s="12"/>
    </row>
    <row r="9" spans="1:10" x14ac:dyDescent="0.35">
      <c r="A9" s="1"/>
      <c r="B9" s="10" t="s">
        <v>1</v>
      </c>
      <c r="C9" s="13">
        <v>250</v>
      </c>
      <c r="D9" s="14"/>
      <c r="E9" s="13">
        <v>400</v>
      </c>
      <c r="F9" s="14"/>
      <c r="G9" s="13">
        <v>150</v>
      </c>
      <c r="H9" s="14"/>
      <c r="I9" s="10"/>
      <c r="J9" s="9"/>
    </row>
    <row r="10" spans="1:10" x14ac:dyDescent="0.35">
      <c r="A10" s="1"/>
      <c r="B10" s="9"/>
      <c r="C10" s="13">
        <f>+C9-C8-C6</f>
        <v>250</v>
      </c>
      <c r="D10" s="14"/>
      <c r="E10" s="13">
        <f>+E9-E8-E6</f>
        <v>400</v>
      </c>
      <c r="F10" s="14"/>
      <c r="G10" s="13">
        <f>+G9-G8-G6</f>
        <v>150</v>
      </c>
      <c r="H10" s="14"/>
      <c r="I10" s="9"/>
      <c r="J10" s="9"/>
    </row>
    <row r="11" spans="1:10" x14ac:dyDescent="0.35">
      <c r="A11" s="1"/>
    </row>
    <row r="13" spans="1:10" x14ac:dyDescent="0.35">
      <c r="A13" t="s">
        <v>9</v>
      </c>
    </row>
    <row r="15" spans="1:10" x14ac:dyDescent="0.35">
      <c r="A15" t="s">
        <v>10</v>
      </c>
    </row>
    <row r="16" spans="1:10" x14ac:dyDescent="0.35">
      <c r="B16" s="8"/>
      <c r="C16" s="13" t="s">
        <v>2</v>
      </c>
      <c r="D16" s="14"/>
      <c r="E16" s="13" t="s">
        <v>3</v>
      </c>
      <c r="F16" s="14"/>
      <c r="G16" s="13" t="s">
        <v>4</v>
      </c>
      <c r="H16" s="14"/>
      <c r="I16" s="8" t="s">
        <v>0</v>
      </c>
      <c r="J16" s="9"/>
    </row>
    <row r="17" spans="1:10" x14ac:dyDescent="0.35">
      <c r="B17" s="11" t="s">
        <v>6</v>
      </c>
      <c r="C17" s="6"/>
      <c r="D17" s="7">
        <v>15</v>
      </c>
      <c r="E17" s="6"/>
      <c r="F17" s="7">
        <v>10</v>
      </c>
      <c r="G17" s="6"/>
      <c r="H17" s="7">
        <v>8</v>
      </c>
      <c r="I17" s="11">
        <v>500</v>
      </c>
      <c r="J17" s="11">
        <f>+I17-G18-E18-C18</f>
        <v>250</v>
      </c>
    </row>
    <row r="18" spans="1:10" x14ac:dyDescent="0.35">
      <c r="B18" s="12"/>
      <c r="C18" s="15">
        <v>250</v>
      </c>
      <c r="D18" s="16"/>
      <c r="E18" s="15"/>
      <c r="F18" s="16"/>
      <c r="G18" s="15"/>
      <c r="H18" s="16"/>
      <c r="I18" s="12"/>
      <c r="J18" s="12"/>
    </row>
    <row r="19" spans="1:10" x14ac:dyDescent="0.35">
      <c r="B19" s="11" t="s">
        <v>7</v>
      </c>
      <c r="C19" s="6"/>
      <c r="D19" s="7">
        <v>25</v>
      </c>
      <c r="E19" s="6"/>
      <c r="F19" s="7">
        <v>50</v>
      </c>
      <c r="G19" s="6"/>
      <c r="H19" s="7">
        <v>34</v>
      </c>
      <c r="I19" s="11">
        <v>300</v>
      </c>
      <c r="J19" s="11">
        <f>+I19-G20-E20-C20</f>
        <v>300</v>
      </c>
    </row>
    <row r="20" spans="1:10" x14ac:dyDescent="0.35">
      <c r="B20" s="12"/>
      <c r="C20" s="15"/>
      <c r="D20" s="16"/>
      <c r="E20" s="15"/>
      <c r="F20" s="16"/>
      <c r="G20" s="15"/>
      <c r="H20" s="16"/>
      <c r="I20" s="12"/>
      <c r="J20" s="12"/>
    </row>
    <row r="21" spans="1:10" x14ac:dyDescent="0.35">
      <c r="B21" s="10" t="s">
        <v>1</v>
      </c>
      <c r="C21" s="13">
        <v>250</v>
      </c>
      <c r="D21" s="14"/>
      <c r="E21" s="13">
        <v>400</v>
      </c>
      <c r="F21" s="14"/>
      <c r="G21" s="13">
        <v>150</v>
      </c>
      <c r="H21" s="14"/>
      <c r="I21" s="10"/>
      <c r="J21" s="9"/>
    </row>
    <row r="22" spans="1:10" x14ac:dyDescent="0.35">
      <c r="B22" s="9"/>
      <c r="C22" s="13">
        <f>+C21-C20-C18</f>
        <v>0</v>
      </c>
      <c r="D22" s="14"/>
      <c r="E22" s="13">
        <f>+E21-E20-E18</f>
        <v>400</v>
      </c>
      <c r="F22" s="14"/>
      <c r="G22" s="13">
        <f>+G21-G20-G18</f>
        <v>150</v>
      </c>
      <c r="H22" s="14"/>
      <c r="I22" s="9"/>
      <c r="J22" s="9"/>
    </row>
    <row r="25" spans="1:10" x14ac:dyDescent="0.35">
      <c r="A25" t="s">
        <v>11</v>
      </c>
    </row>
    <row r="26" spans="1:10" x14ac:dyDescent="0.35">
      <c r="B26" s="8"/>
      <c r="C26" s="17" t="s">
        <v>2</v>
      </c>
      <c r="D26" s="18"/>
      <c r="E26" s="13" t="s">
        <v>3</v>
      </c>
      <c r="F26" s="14"/>
      <c r="G26" s="13" t="s">
        <v>4</v>
      </c>
      <c r="H26" s="14"/>
      <c r="I26" s="8" t="s">
        <v>0</v>
      </c>
      <c r="J26" s="9"/>
    </row>
    <row r="27" spans="1:10" x14ac:dyDescent="0.35">
      <c r="B27" s="11" t="s">
        <v>6</v>
      </c>
      <c r="C27" s="4"/>
      <c r="D27" s="5">
        <v>15</v>
      </c>
      <c r="E27" s="6"/>
      <c r="F27" s="7">
        <v>10</v>
      </c>
      <c r="G27" s="6"/>
      <c r="H27" s="7">
        <v>8</v>
      </c>
      <c r="I27" s="11">
        <v>500</v>
      </c>
      <c r="J27" s="11">
        <f>+I27-G28-E28-C28</f>
        <v>250</v>
      </c>
    </row>
    <row r="28" spans="1:10" x14ac:dyDescent="0.35">
      <c r="B28" s="12"/>
      <c r="C28" s="19">
        <v>250</v>
      </c>
      <c r="D28" s="20"/>
      <c r="E28" s="15"/>
      <c r="F28" s="16"/>
      <c r="G28" s="15"/>
      <c r="H28" s="16"/>
      <c r="I28" s="12"/>
      <c r="J28" s="12"/>
    </row>
    <row r="29" spans="1:10" x14ac:dyDescent="0.35">
      <c r="B29" s="11" t="s">
        <v>7</v>
      </c>
      <c r="C29" s="4"/>
      <c r="D29" s="5">
        <v>25</v>
      </c>
      <c r="E29" s="6"/>
      <c r="F29" s="7">
        <v>50</v>
      </c>
      <c r="G29" s="6"/>
      <c r="H29" s="7">
        <v>34</v>
      </c>
      <c r="I29" s="11">
        <v>300</v>
      </c>
      <c r="J29" s="11">
        <f>+I29-G30-E30-C30</f>
        <v>300</v>
      </c>
    </row>
    <row r="30" spans="1:10" x14ac:dyDescent="0.35">
      <c r="B30" s="12"/>
      <c r="C30" s="19"/>
      <c r="D30" s="20"/>
      <c r="E30" s="15"/>
      <c r="F30" s="16"/>
      <c r="G30" s="15"/>
      <c r="H30" s="16"/>
      <c r="I30" s="12"/>
      <c r="J30" s="12"/>
    </row>
    <row r="31" spans="1:10" x14ac:dyDescent="0.35">
      <c r="B31" s="10" t="s">
        <v>1</v>
      </c>
      <c r="C31" s="17">
        <v>250</v>
      </c>
      <c r="D31" s="18"/>
      <c r="E31" s="13">
        <v>400</v>
      </c>
      <c r="F31" s="14"/>
      <c r="G31" s="13">
        <v>150</v>
      </c>
      <c r="H31" s="14"/>
      <c r="I31" s="10"/>
      <c r="J31" s="9"/>
    </row>
    <row r="32" spans="1:10" x14ac:dyDescent="0.35">
      <c r="B32" s="9"/>
      <c r="C32" s="13">
        <f>+C31-C30-C28</f>
        <v>0</v>
      </c>
      <c r="D32" s="14"/>
      <c r="E32" s="13">
        <f>+E31-E30-E28</f>
        <v>400</v>
      </c>
      <c r="F32" s="14"/>
      <c r="G32" s="13">
        <f>+G31-G30-G28</f>
        <v>150</v>
      </c>
      <c r="H32" s="14"/>
      <c r="I32" s="9"/>
      <c r="J32" s="9"/>
    </row>
    <row r="35" spans="1:10" x14ac:dyDescent="0.35">
      <c r="A35" t="s">
        <v>12</v>
      </c>
    </row>
    <row r="36" spans="1:10" x14ac:dyDescent="0.35">
      <c r="B36" s="8"/>
      <c r="C36" s="17" t="s">
        <v>2</v>
      </c>
      <c r="D36" s="18"/>
      <c r="E36" s="13" t="s">
        <v>3</v>
      </c>
      <c r="F36" s="14"/>
      <c r="G36" s="13" t="s">
        <v>4</v>
      </c>
      <c r="H36" s="14"/>
      <c r="I36" s="8" t="s">
        <v>0</v>
      </c>
      <c r="J36" s="9"/>
    </row>
    <row r="37" spans="1:10" x14ac:dyDescent="0.35">
      <c r="B37" s="11" t="s">
        <v>6</v>
      </c>
      <c r="C37" s="4"/>
      <c r="D37" s="5">
        <v>15</v>
      </c>
      <c r="E37" s="6"/>
      <c r="F37" s="7">
        <v>10</v>
      </c>
      <c r="G37" s="6"/>
      <c r="H37" s="7">
        <v>8</v>
      </c>
      <c r="I37" s="11">
        <v>500</v>
      </c>
      <c r="J37" s="11">
        <f>+I37-G38-E38-C38</f>
        <v>0</v>
      </c>
    </row>
    <row r="38" spans="1:10" x14ac:dyDescent="0.35">
      <c r="B38" s="12"/>
      <c r="C38" s="19">
        <v>250</v>
      </c>
      <c r="D38" s="20"/>
      <c r="E38" s="15">
        <v>250</v>
      </c>
      <c r="F38" s="16"/>
      <c r="G38" s="15"/>
      <c r="H38" s="16"/>
      <c r="I38" s="12"/>
      <c r="J38" s="12"/>
    </row>
    <row r="39" spans="1:10" x14ac:dyDescent="0.35">
      <c r="B39" s="11" t="s">
        <v>7</v>
      </c>
      <c r="C39" s="4"/>
      <c r="D39" s="5">
        <v>25</v>
      </c>
      <c r="E39" s="6"/>
      <c r="F39" s="7">
        <v>50</v>
      </c>
      <c r="G39" s="6"/>
      <c r="H39" s="7">
        <v>34</v>
      </c>
      <c r="I39" s="11">
        <v>300</v>
      </c>
      <c r="J39" s="11">
        <f>+I39-G40-E40-C40</f>
        <v>300</v>
      </c>
    </row>
    <row r="40" spans="1:10" x14ac:dyDescent="0.35">
      <c r="B40" s="12"/>
      <c r="C40" s="19"/>
      <c r="D40" s="20"/>
      <c r="E40" s="15"/>
      <c r="F40" s="16"/>
      <c r="G40" s="15"/>
      <c r="H40" s="16"/>
      <c r="I40" s="12"/>
      <c r="J40" s="12"/>
    </row>
    <row r="41" spans="1:10" x14ac:dyDescent="0.35">
      <c r="B41" s="10" t="s">
        <v>1</v>
      </c>
      <c r="C41" s="17">
        <v>250</v>
      </c>
      <c r="D41" s="18"/>
      <c r="E41" s="13">
        <v>400</v>
      </c>
      <c r="F41" s="14"/>
      <c r="G41" s="13">
        <v>150</v>
      </c>
      <c r="H41" s="14"/>
      <c r="I41" s="10"/>
      <c r="J41" s="9"/>
    </row>
    <row r="42" spans="1:10" x14ac:dyDescent="0.35">
      <c r="B42" s="9"/>
      <c r="C42" s="13">
        <f>+C41-C40-C38</f>
        <v>0</v>
      </c>
      <c r="D42" s="14"/>
      <c r="E42" s="13">
        <f>+E41-E40-E38</f>
        <v>150</v>
      </c>
      <c r="F42" s="14"/>
      <c r="G42" s="13">
        <f>+G41-G40-G38</f>
        <v>150</v>
      </c>
      <c r="H42" s="14"/>
      <c r="I42" s="9"/>
      <c r="J42" s="9"/>
    </row>
    <row r="45" spans="1:10" x14ac:dyDescent="0.35">
      <c r="A45" t="s">
        <v>13</v>
      </c>
    </row>
    <row r="46" spans="1:10" x14ac:dyDescent="0.35">
      <c r="B46" s="8"/>
      <c r="C46" s="17" t="s">
        <v>2</v>
      </c>
      <c r="D46" s="18"/>
      <c r="E46" s="13" t="s">
        <v>3</v>
      </c>
      <c r="F46" s="14"/>
      <c r="G46" s="13" t="s">
        <v>4</v>
      </c>
      <c r="H46" s="14"/>
      <c r="I46" s="8" t="s">
        <v>0</v>
      </c>
      <c r="J46" s="9"/>
    </row>
    <row r="47" spans="1:10" x14ac:dyDescent="0.35">
      <c r="B47" s="21" t="s">
        <v>6</v>
      </c>
      <c r="C47" s="4"/>
      <c r="D47" s="5">
        <v>15</v>
      </c>
      <c r="E47" s="4"/>
      <c r="F47" s="5">
        <v>10</v>
      </c>
      <c r="G47" s="4"/>
      <c r="H47" s="5">
        <v>8</v>
      </c>
      <c r="I47" s="21">
        <v>500</v>
      </c>
      <c r="J47" s="11">
        <f>+I47-G48-E48-C48</f>
        <v>0</v>
      </c>
    </row>
    <row r="48" spans="1:10" x14ac:dyDescent="0.35">
      <c r="B48" s="22"/>
      <c r="C48" s="19">
        <v>250</v>
      </c>
      <c r="D48" s="20"/>
      <c r="E48" s="19">
        <v>250</v>
      </c>
      <c r="F48" s="20"/>
      <c r="G48" s="19"/>
      <c r="H48" s="20"/>
      <c r="I48" s="22"/>
      <c r="J48" s="12"/>
    </row>
    <row r="49" spans="1:19" x14ac:dyDescent="0.35">
      <c r="B49" s="11" t="s">
        <v>7</v>
      </c>
      <c r="C49" s="4"/>
      <c r="D49" s="5">
        <v>25</v>
      </c>
      <c r="E49" s="6"/>
      <c r="F49" s="7">
        <v>50</v>
      </c>
      <c r="G49" s="6"/>
      <c r="H49" s="7">
        <v>34</v>
      </c>
      <c r="I49" s="11">
        <v>300</v>
      </c>
      <c r="J49" s="11">
        <f>+I49-G50-E50-C50</f>
        <v>300</v>
      </c>
    </row>
    <row r="50" spans="1:19" x14ac:dyDescent="0.35">
      <c r="B50" s="12"/>
      <c r="C50" s="19"/>
      <c r="D50" s="20"/>
      <c r="E50" s="15"/>
      <c r="F50" s="16"/>
      <c r="G50" s="15"/>
      <c r="H50" s="16"/>
      <c r="I50" s="12"/>
      <c r="J50" s="12"/>
    </row>
    <row r="51" spans="1:19" x14ac:dyDescent="0.35">
      <c r="B51" s="10" t="s">
        <v>1</v>
      </c>
      <c r="C51" s="17">
        <v>250</v>
      </c>
      <c r="D51" s="18"/>
      <c r="E51" s="13">
        <v>400</v>
      </c>
      <c r="F51" s="14"/>
      <c r="G51" s="13">
        <v>150</v>
      </c>
      <c r="H51" s="14"/>
      <c r="I51" s="10"/>
      <c r="J51" s="9"/>
    </row>
    <row r="52" spans="1:19" x14ac:dyDescent="0.35">
      <c r="B52" s="9"/>
      <c r="C52" s="13">
        <f>+C51-C50-C48</f>
        <v>0</v>
      </c>
      <c r="D52" s="14"/>
      <c r="E52" s="13">
        <f>+E51-E50-E48</f>
        <v>150</v>
      </c>
      <c r="F52" s="14"/>
      <c r="G52" s="13">
        <f>+G51-G50-G48</f>
        <v>150</v>
      </c>
      <c r="H52" s="14"/>
      <c r="I52" s="9"/>
      <c r="J52" s="9"/>
    </row>
    <row r="55" spans="1:19" x14ac:dyDescent="0.35">
      <c r="A55" t="s">
        <v>14</v>
      </c>
    </row>
    <row r="56" spans="1:19" x14ac:dyDescent="0.35">
      <c r="B56" s="8"/>
      <c r="C56" s="17" t="s">
        <v>2</v>
      </c>
      <c r="D56" s="18"/>
      <c r="E56" s="13" t="s">
        <v>3</v>
      </c>
      <c r="F56" s="14"/>
      <c r="G56" s="13" t="s">
        <v>4</v>
      </c>
      <c r="H56" s="14"/>
      <c r="I56" s="8" t="s">
        <v>0</v>
      </c>
      <c r="J56" s="9"/>
    </row>
    <row r="57" spans="1:19" x14ac:dyDescent="0.35">
      <c r="B57" s="21" t="s">
        <v>6</v>
      </c>
      <c r="C57" s="4"/>
      <c r="D57" s="5">
        <v>15</v>
      </c>
      <c r="E57" s="4"/>
      <c r="F57" s="5">
        <v>10</v>
      </c>
      <c r="G57" s="4"/>
      <c r="H57" s="5">
        <v>8</v>
      </c>
      <c r="I57" s="21">
        <v>500</v>
      </c>
      <c r="J57" s="11">
        <f>+I57-G58-E58-C58</f>
        <v>0</v>
      </c>
    </row>
    <row r="58" spans="1:19" x14ac:dyDescent="0.35">
      <c r="B58" s="22"/>
      <c r="C58" s="19">
        <v>250</v>
      </c>
      <c r="D58" s="20"/>
      <c r="E58" s="19">
        <v>250</v>
      </c>
      <c r="F58" s="20"/>
      <c r="G58" s="19"/>
      <c r="H58" s="20"/>
      <c r="I58" s="22"/>
      <c r="J58" s="12"/>
      <c r="O58">
        <f>+C58*D57</f>
        <v>3750</v>
      </c>
      <c r="Q58">
        <f>+E58*F57</f>
        <v>2500</v>
      </c>
      <c r="S58">
        <f>+G58*H57</f>
        <v>0</v>
      </c>
    </row>
    <row r="59" spans="1:19" x14ac:dyDescent="0.35">
      <c r="B59" s="11" t="s">
        <v>7</v>
      </c>
      <c r="C59" s="4"/>
      <c r="D59" s="5">
        <v>25</v>
      </c>
      <c r="E59" s="6"/>
      <c r="F59" s="7">
        <v>50</v>
      </c>
      <c r="G59" s="6"/>
      <c r="H59" s="7">
        <v>34</v>
      </c>
      <c r="I59" s="11">
        <v>300</v>
      </c>
      <c r="J59" s="11">
        <f>+I59-G60-E60-C60</f>
        <v>0</v>
      </c>
    </row>
    <row r="60" spans="1:19" x14ac:dyDescent="0.35">
      <c r="B60" s="12"/>
      <c r="C60" s="19"/>
      <c r="D60" s="20"/>
      <c r="E60" s="15">
        <v>150</v>
      </c>
      <c r="F60" s="16"/>
      <c r="G60" s="15">
        <v>150</v>
      </c>
      <c r="H60" s="16"/>
      <c r="I60" s="12"/>
      <c r="J60" s="12"/>
      <c r="O60">
        <f>+C60*D59</f>
        <v>0</v>
      </c>
      <c r="Q60">
        <f>+E60*F59</f>
        <v>7500</v>
      </c>
      <c r="S60">
        <f>+G60*H59</f>
        <v>5100</v>
      </c>
    </row>
    <row r="61" spans="1:19" x14ac:dyDescent="0.35">
      <c r="B61" s="10" t="s">
        <v>1</v>
      </c>
      <c r="C61" s="17">
        <v>250</v>
      </c>
      <c r="D61" s="18"/>
      <c r="E61" s="13">
        <v>400</v>
      </c>
      <c r="F61" s="14"/>
      <c r="G61" s="13">
        <v>150</v>
      </c>
      <c r="H61" s="14"/>
      <c r="I61" s="10"/>
      <c r="J61" s="9"/>
    </row>
    <row r="62" spans="1:19" x14ac:dyDescent="0.35">
      <c r="B62" s="9"/>
      <c r="C62" s="13">
        <f>+C61-C60-C58</f>
        <v>0</v>
      </c>
      <c r="D62" s="14"/>
      <c r="E62" s="13">
        <f>+E61-E60-E58</f>
        <v>0</v>
      </c>
      <c r="F62" s="14"/>
      <c r="G62" s="13">
        <f>+G61-G60-G58</f>
        <v>0</v>
      </c>
      <c r="H62" s="14"/>
      <c r="I62" s="9"/>
      <c r="J62" s="9"/>
      <c r="N62" s="23" t="s">
        <v>15</v>
      </c>
      <c r="O62" s="3">
        <f>SUM(O58:U60)</f>
        <v>18850</v>
      </c>
    </row>
  </sheetData>
  <mergeCells count="126">
    <mergeCell ref="C61:D61"/>
    <mergeCell ref="E61:F61"/>
    <mergeCell ref="G61:H61"/>
    <mergeCell ref="C62:D62"/>
    <mergeCell ref="E62:F62"/>
    <mergeCell ref="G62:H62"/>
    <mergeCell ref="J57:J58"/>
    <mergeCell ref="C58:D58"/>
    <mergeCell ref="E58:F58"/>
    <mergeCell ref="G58:H58"/>
    <mergeCell ref="B59:B60"/>
    <mergeCell ref="I59:I60"/>
    <mergeCell ref="J59:J60"/>
    <mergeCell ref="C60:D60"/>
    <mergeCell ref="E60:F60"/>
    <mergeCell ref="G60:H60"/>
    <mergeCell ref="C56:D56"/>
    <mergeCell ref="E56:F56"/>
    <mergeCell ref="G56:H56"/>
    <mergeCell ref="B57:B58"/>
    <mergeCell ref="I57:I58"/>
    <mergeCell ref="C51:D51"/>
    <mergeCell ref="E51:F51"/>
    <mergeCell ref="G51:H51"/>
    <mergeCell ref="C52:D52"/>
    <mergeCell ref="E52:F52"/>
    <mergeCell ref="G52:H52"/>
    <mergeCell ref="J47:J48"/>
    <mergeCell ref="C48:D48"/>
    <mergeCell ref="E48:F48"/>
    <mergeCell ref="G48:H48"/>
    <mergeCell ref="B49:B50"/>
    <mergeCell ref="I49:I50"/>
    <mergeCell ref="J49:J50"/>
    <mergeCell ref="C50:D50"/>
    <mergeCell ref="E50:F50"/>
    <mergeCell ref="G50:H50"/>
    <mergeCell ref="C46:D46"/>
    <mergeCell ref="E46:F46"/>
    <mergeCell ref="G46:H46"/>
    <mergeCell ref="B47:B48"/>
    <mergeCell ref="I47:I48"/>
    <mergeCell ref="C41:D41"/>
    <mergeCell ref="E41:F41"/>
    <mergeCell ref="G41:H41"/>
    <mergeCell ref="C42:D42"/>
    <mergeCell ref="E42:F42"/>
    <mergeCell ref="G42:H42"/>
    <mergeCell ref="J37:J38"/>
    <mergeCell ref="C38:D38"/>
    <mergeCell ref="E38:F38"/>
    <mergeCell ref="G38:H38"/>
    <mergeCell ref="B39:B40"/>
    <mergeCell ref="I39:I40"/>
    <mergeCell ref="J39:J40"/>
    <mergeCell ref="C40:D40"/>
    <mergeCell ref="E40:F40"/>
    <mergeCell ref="G40:H40"/>
    <mergeCell ref="C36:D36"/>
    <mergeCell ref="E36:F36"/>
    <mergeCell ref="G36:H36"/>
    <mergeCell ref="B37:B38"/>
    <mergeCell ref="I37:I38"/>
    <mergeCell ref="C31:D31"/>
    <mergeCell ref="E31:F31"/>
    <mergeCell ref="G31:H31"/>
    <mergeCell ref="C32:D32"/>
    <mergeCell ref="E32:F32"/>
    <mergeCell ref="G32:H32"/>
    <mergeCell ref="J27:J28"/>
    <mergeCell ref="C28:D28"/>
    <mergeCell ref="E28:F28"/>
    <mergeCell ref="G28:H28"/>
    <mergeCell ref="B29:B30"/>
    <mergeCell ref="I29:I30"/>
    <mergeCell ref="J29:J30"/>
    <mergeCell ref="C30:D30"/>
    <mergeCell ref="E30:F30"/>
    <mergeCell ref="G30:H30"/>
    <mergeCell ref="C26:D26"/>
    <mergeCell ref="E26:F26"/>
    <mergeCell ref="G26:H26"/>
    <mergeCell ref="B27:B28"/>
    <mergeCell ref="I27:I28"/>
    <mergeCell ref="C21:D21"/>
    <mergeCell ref="E21:F21"/>
    <mergeCell ref="G21:H21"/>
    <mergeCell ref="C22:D22"/>
    <mergeCell ref="E22:F22"/>
    <mergeCell ref="G22:H22"/>
    <mergeCell ref="J17:J18"/>
    <mergeCell ref="C18:D18"/>
    <mergeCell ref="E18:F18"/>
    <mergeCell ref="G18:H18"/>
    <mergeCell ref="B19:B20"/>
    <mergeCell ref="I19:I20"/>
    <mergeCell ref="J19:J20"/>
    <mergeCell ref="C20:D20"/>
    <mergeCell ref="E20:F20"/>
    <mergeCell ref="G20:H20"/>
    <mergeCell ref="C16:D16"/>
    <mergeCell ref="E16:F16"/>
    <mergeCell ref="G16:H16"/>
    <mergeCell ref="B17:B18"/>
    <mergeCell ref="I17:I18"/>
    <mergeCell ref="G4:H4"/>
    <mergeCell ref="C4:D4"/>
    <mergeCell ref="E4:F4"/>
    <mergeCell ref="C8:D8"/>
    <mergeCell ref="E8:F8"/>
    <mergeCell ref="G8:H8"/>
    <mergeCell ref="C10:D10"/>
    <mergeCell ref="E10:F10"/>
    <mergeCell ref="G10:H10"/>
    <mergeCell ref="B5:B6"/>
    <mergeCell ref="C6:D6"/>
    <mergeCell ref="E6:F6"/>
    <mergeCell ref="G6:H6"/>
    <mergeCell ref="J5:J6"/>
    <mergeCell ref="J7:J8"/>
    <mergeCell ref="B7:B8"/>
    <mergeCell ref="I7:I8"/>
    <mergeCell ref="C9:D9"/>
    <mergeCell ref="E9:F9"/>
    <mergeCell ref="G9:H9"/>
    <mergeCell ref="I5:I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FE92-5934-48C5-BDC5-462D4754C4B7}">
  <dimension ref="A1:S60"/>
  <sheetViews>
    <sheetView showGridLines="0" workbookViewId="0"/>
  </sheetViews>
  <sheetFormatPr baseColWidth="10" defaultRowHeight="14.5" x14ac:dyDescent="0.35"/>
  <cols>
    <col min="1" max="14" width="4.81640625" customWidth="1"/>
    <col min="15" max="15" width="5.81640625" bestFit="1" customWidth="1"/>
    <col min="16" max="32" width="4.81640625" customWidth="1"/>
  </cols>
  <sheetData>
    <row r="1" spans="1:10" x14ac:dyDescent="0.35">
      <c r="A1" t="s">
        <v>16</v>
      </c>
    </row>
    <row r="4" spans="1:10" x14ac:dyDescent="0.35">
      <c r="B4" s="8"/>
      <c r="C4" s="13" t="s">
        <v>2</v>
      </c>
      <c r="D4" s="14"/>
      <c r="E4" s="13" t="s">
        <v>3</v>
      </c>
      <c r="F4" s="14"/>
      <c r="G4" s="13" t="s">
        <v>4</v>
      </c>
      <c r="H4" s="14"/>
      <c r="I4" s="8" t="s">
        <v>0</v>
      </c>
      <c r="J4" s="9"/>
    </row>
    <row r="5" spans="1:10" x14ac:dyDescent="0.35">
      <c r="B5" s="11" t="s">
        <v>6</v>
      </c>
      <c r="C5" s="6"/>
      <c r="D5" s="7">
        <v>15</v>
      </c>
      <c r="E5" s="6"/>
      <c r="F5" s="7">
        <v>10</v>
      </c>
      <c r="G5" s="6"/>
      <c r="H5" s="7">
        <v>8</v>
      </c>
      <c r="I5" s="11">
        <v>500</v>
      </c>
      <c r="J5" s="11">
        <f>+I5-G6-E6-C6</f>
        <v>500</v>
      </c>
    </row>
    <row r="6" spans="1:10" x14ac:dyDescent="0.35">
      <c r="B6" s="12"/>
      <c r="C6" s="15"/>
      <c r="D6" s="16"/>
      <c r="E6" s="15"/>
      <c r="F6" s="16"/>
      <c r="G6" s="15"/>
      <c r="H6" s="16"/>
      <c r="I6" s="12"/>
      <c r="J6" s="12"/>
    </row>
    <row r="7" spans="1:10" x14ac:dyDescent="0.35">
      <c r="B7" s="11" t="s">
        <v>7</v>
      </c>
      <c r="C7" s="6"/>
      <c r="D7" s="7">
        <v>25</v>
      </c>
      <c r="E7" s="6"/>
      <c r="F7" s="7">
        <v>50</v>
      </c>
      <c r="G7" s="6"/>
      <c r="H7" s="7">
        <v>34</v>
      </c>
      <c r="I7" s="11">
        <v>300</v>
      </c>
      <c r="J7" s="11">
        <f>+I7-G8-E8-C8</f>
        <v>300</v>
      </c>
    </row>
    <row r="8" spans="1:10" x14ac:dyDescent="0.35">
      <c r="B8" s="12"/>
      <c r="C8" s="15"/>
      <c r="D8" s="16"/>
      <c r="E8" s="15"/>
      <c r="F8" s="16"/>
      <c r="G8" s="15"/>
      <c r="H8" s="16"/>
      <c r="I8" s="12"/>
      <c r="J8" s="12"/>
    </row>
    <row r="9" spans="1:10" x14ac:dyDescent="0.35">
      <c r="A9" s="1"/>
      <c r="B9" s="10" t="s">
        <v>1</v>
      </c>
      <c r="C9" s="13">
        <v>250</v>
      </c>
      <c r="D9" s="14"/>
      <c r="E9" s="13">
        <v>400</v>
      </c>
      <c r="F9" s="14"/>
      <c r="G9" s="13">
        <v>150</v>
      </c>
      <c r="H9" s="14"/>
      <c r="I9" s="10"/>
      <c r="J9" s="9"/>
    </row>
    <row r="10" spans="1:10" x14ac:dyDescent="0.35">
      <c r="A10" s="1"/>
      <c r="B10" s="9"/>
      <c r="C10" s="13">
        <f>+C9-C8-C6</f>
        <v>250</v>
      </c>
      <c r="D10" s="14"/>
      <c r="E10" s="13">
        <f>+E9-E8-E6</f>
        <v>400</v>
      </c>
      <c r="F10" s="14"/>
      <c r="G10" s="13">
        <f>+G9-G8-G6</f>
        <v>150</v>
      </c>
      <c r="H10" s="14"/>
      <c r="I10" s="9"/>
      <c r="J10" s="9"/>
    </row>
    <row r="13" spans="1:10" x14ac:dyDescent="0.35">
      <c r="A13" t="s">
        <v>17</v>
      </c>
    </row>
    <row r="14" spans="1:10" x14ac:dyDescent="0.35">
      <c r="B14" s="8"/>
      <c r="C14" s="13" t="s">
        <v>2</v>
      </c>
      <c r="D14" s="14"/>
      <c r="E14" s="13" t="s">
        <v>3</v>
      </c>
      <c r="F14" s="14"/>
      <c r="G14" s="13" t="s">
        <v>4</v>
      </c>
      <c r="H14" s="14"/>
      <c r="I14" s="8" t="s">
        <v>0</v>
      </c>
      <c r="J14" s="9"/>
    </row>
    <row r="15" spans="1:10" x14ac:dyDescent="0.35">
      <c r="B15" s="11" t="s">
        <v>6</v>
      </c>
      <c r="C15" s="6"/>
      <c r="D15" s="7">
        <v>15</v>
      </c>
      <c r="E15" s="6"/>
      <c r="F15" s="7">
        <v>10</v>
      </c>
      <c r="G15" s="6"/>
      <c r="H15" s="7">
        <v>8</v>
      </c>
      <c r="I15" s="11">
        <v>500</v>
      </c>
      <c r="J15" s="11">
        <f>+I15-G16-E16-C16</f>
        <v>350</v>
      </c>
    </row>
    <row r="16" spans="1:10" x14ac:dyDescent="0.35">
      <c r="B16" s="12"/>
      <c r="C16" s="15"/>
      <c r="D16" s="16"/>
      <c r="E16" s="15"/>
      <c r="F16" s="16"/>
      <c r="G16" s="15">
        <v>150</v>
      </c>
      <c r="H16" s="16"/>
      <c r="I16" s="12"/>
      <c r="J16" s="12"/>
    </row>
    <row r="17" spans="1:10" x14ac:dyDescent="0.35">
      <c r="B17" s="11" t="s">
        <v>7</v>
      </c>
      <c r="C17" s="6"/>
      <c r="D17" s="7">
        <v>25</v>
      </c>
      <c r="E17" s="6"/>
      <c r="F17" s="7">
        <v>50</v>
      </c>
      <c r="G17" s="6"/>
      <c r="H17" s="7">
        <v>34</v>
      </c>
      <c r="I17" s="11">
        <v>300</v>
      </c>
      <c r="J17" s="11">
        <f>+I17-G18-E18-C18</f>
        <v>300</v>
      </c>
    </row>
    <row r="18" spans="1:10" x14ac:dyDescent="0.35">
      <c r="B18" s="12"/>
      <c r="C18" s="15"/>
      <c r="D18" s="16"/>
      <c r="E18" s="15"/>
      <c r="F18" s="16"/>
      <c r="G18" s="15"/>
      <c r="H18" s="16"/>
      <c r="I18" s="12"/>
      <c r="J18" s="12"/>
    </row>
    <row r="19" spans="1:10" x14ac:dyDescent="0.35">
      <c r="B19" s="10" t="s">
        <v>1</v>
      </c>
      <c r="C19" s="13">
        <v>250</v>
      </c>
      <c r="D19" s="14"/>
      <c r="E19" s="13">
        <v>400</v>
      </c>
      <c r="F19" s="14"/>
      <c r="G19" s="13">
        <v>150</v>
      </c>
      <c r="H19" s="14"/>
      <c r="I19" s="10"/>
      <c r="J19" s="9"/>
    </row>
    <row r="20" spans="1:10" x14ac:dyDescent="0.35">
      <c r="B20" s="9"/>
      <c r="C20" s="13">
        <f>+C19-C18-C16</f>
        <v>250</v>
      </c>
      <c r="D20" s="14"/>
      <c r="E20" s="13">
        <f>+E19-E18-E16</f>
        <v>400</v>
      </c>
      <c r="F20" s="14"/>
      <c r="G20" s="13">
        <f>+G19-G18-G16</f>
        <v>0</v>
      </c>
      <c r="H20" s="14"/>
      <c r="I20" s="9"/>
      <c r="J20" s="9"/>
    </row>
    <row r="23" spans="1:10" x14ac:dyDescent="0.35">
      <c r="A23" t="s">
        <v>18</v>
      </c>
    </row>
    <row r="24" spans="1:10" x14ac:dyDescent="0.35">
      <c r="B24" s="8"/>
      <c r="C24" s="13" t="s">
        <v>2</v>
      </c>
      <c r="D24" s="14"/>
      <c r="E24" s="13" t="s">
        <v>3</v>
      </c>
      <c r="F24" s="14"/>
      <c r="G24" s="17" t="s">
        <v>4</v>
      </c>
      <c r="H24" s="18"/>
      <c r="I24" s="8" t="s">
        <v>0</v>
      </c>
      <c r="J24" s="9"/>
    </row>
    <row r="25" spans="1:10" x14ac:dyDescent="0.35">
      <c r="B25" s="11" t="s">
        <v>6</v>
      </c>
      <c r="C25" s="6"/>
      <c r="D25" s="7">
        <v>15</v>
      </c>
      <c r="E25" s="6"/>
      <c r="F25" s="7">
        <v>10</v>
      </c>
      <c r="G25" s="4"/>
      <c r="H25" s="5">
        <v>8</v>
      </c>
      <c r="I25" s="11">
        <v>500</v>
      </c>
      <c r="J25" s="11">
        <f>+I25-G26-E26-C26</f>
        <v>350</v>
      </c>
    </row>
    <row r="26" spans="1:10" x14ac:dyDescent="0.35">
      <c r="B26" s="12"/>
      <c r="C26" s="15"/>
      <c r="D26" s="16"/>
      <c r="E26" s="15"/>
      <c r="F26" s="16"/>
      <c r="G26" s="19">
        <v>150</v>
      </c>
      <c r="H26" s="20"/>
      <c r="I26" s="12"/>
      <c r="J26" s="12"/>
    </row>
    <row r="27" spans="1:10" x14ac:dyDescent="0.35">
      <c r="B27" s="11" t="s">
        <v>7</v>
      </c>
      <c r="C27" s="6"/>
      <c r="D27" s="7">
        <v>25</v>
      </c>
      <c r="E27" s="6"/>
      <c r="F27" s="7">
        <v>50</v>
      </c>
      <c r="G27" s="4"/>
      <c r="H27" s="5">
        <v>34</v>
      </c>
      <c r="I27" s="11">
        <v>300</v>
      </c>
      <c r="J27" s="11">
        <f>+I27-G28-E28-C28</f>
        <v>300</v>
      </c>
    </row>
    <row r="28" spans="1:10" x14ac:dyDescent="0.35">
      <c r="B28" s="12"/>
      <c r="C28" s="15"/>
      <c r="D28" s="16"/>
      <c r="E28" s="15"/>
      <c r="F28" s="16"/>
      <c r="G28" s="19"/>
      <c r="H28" s="20"/>
      <c r="I28" s="12"/>
      <c r="J28" s="12"/>
    </row>
    <row r="29" spans="1:10" x14ac:dyDescent="0.35">
      <c r="B29" s="10" t="s">
        <v>1</v>
      </c>
      <c r="C29" s="13">
        <v>250</v>
      </c>
      <c r="D29" s="14"/>
      <c r="E29" s="13">
        <v>400</v>
      </c>
      <c r="F29" s="14"/>
      <c r="G29" s="17">
        <v>150</v>
      </c>
      <c r="H29" s="18"/>
      <c r="I29" s="10"/>
      <c r="J29" s="9"/>
    </row>
    <row r="30" spans="1:10" x14ac:dyDescent="0.35">
      <c r="B30" s="9"/>
      <c r="C30" s="13">
        <f>+C29-C28-C26</f>
        <v>250</v>
      </c>
      <c r="D30" s="14"/>
      <c r="E30" s="13">
        <f>+E29-E28-E26</f>
        <v>400</v>
      </c>
      <c r="F30" s="14"/>
      <c r="G30" s="13">
        <f>+G29-G28-G26</f>
        <v>0</v>
      </c>
      <c r="H30" s="14"/>
      <c r="I30" s="9"/>
      <c r="J30" s="9"/>
    </row>
    <row r="33" spans="1:10" x14ac:dyDescent="0.35">
      <c r="A33" t="s">
        <v>19</v>
      </c>
    </row>
    <row r="34" spans="1:10" x14ac:dyDescent="0.35">
      <c r="B34" s="8"/>
      <c r="C34" s="13" t="s">
        <v>2</v>
      </c>
      <c r="D34" s="14"/>
      <c r="E34" s="13" t="s">
        <v>3</v>
      </c>
      <c r="F34" s="14"/>
      <c r="G34" s="17" t="s">
        <v>4</v>
      </c>
      <c r="H34" s="18"/>
      <c r="I34" s="8" t="s">
        <v>0</v>
      </c>
      <c r="J34" s="9"/>
    </row>
    <row r="35" spans="1:10" x14ac:dyDescent="0.35">
      <c r="B35" s="11" t="s">
        <v>6</v>
      </c>
      <c r="C35" s="6"/>
      <c r="D35" s="7">
        <v>15</v>
      </c>
      <c r="E35" s="6"/>
      <c r="F35" s="7">
        <v>10</v>
      </c>
      <c r="G35" s="4"/>
      <c r="H35" s="5">
        <v>8</v>
      </c>
      <c r="I35" s="11">
        <v>500</v>
      </c>
      <c r="J35" s="11">
        <f>+I35-G36-E36-C36</f>
        <v>0</v>
      </c>
    </row>
    <row r="36" spans="1:10" x14ac:dyDescent="0.35">
      <c r="B36" s="12"/>
      <c r="C36" s="15"/>
      <c r="D36" s="16"/>
      <c r="E36" s="15">
        <v>350</v>
      </c>
      <c r="F36" s="16"/>
      <c r="G36" s="19">
        <v>150</v>
      </c>
      <c r="H36" s="20"/>
      <c r="I36" s="12"/>
      <c r="J36" s="12"/>
    </row>
    <row r="37" spans="1:10" x14ac:dyDescent="0.35">
      <c r="B37" s="11" t="s">
        <v>7</v>
      </c>
      <c r="C37" s="6"/>
      <c r="D37" s="7">
        <v>25</v>
      </c>
      <c r="E37" s="6"/>
      <c r="F37" s="7">
        <v>50</v>
      </c>
      <c r="G37" s="4"/>
      <c r="H37" s="5">
        <v>34</v>
      </c>
      <c r="I37" s="11">
        <v>300</v>
      </c>
      <c r="J37" s="11">
        <f>+I37-G38-E38-C38</f>
        <v>300</v>
      </c>
    </row>
    <row r="38" spans="1:10" x14ac:dyDescent="0.35">
      <c r="B38" s="12"/>
      <c r="C38" s="15"/>
      <c r="D38" s="16"/>
      <c r="E38" s="15"/>
      <c r="F38" s="16"/>
      <c r="G38" s="19"/>
      <c r="H38" s="20"/>
      <c r="I38" s="12"/>
      <c r="J38" s="12"/>
    </row>
    <row r="39" spans="1:10" x14ac:dyDescent="0.35">
      <c r="B39" s="10" t="s">
        <v>1</v>
      </c>
      <c r="C39" s="13">
        <v>250</v>
      </c>
      <c r="D39" s="14"/>
      <c r="E39" s="13">
        <v>400</v>
      </c>
      <c r="F39" s="14"/>
      <c r="G39" s="17">
        <v>150</v>
      </c>
      <c r="H39" s="18"/>
      <c r="I39" s="10"/>
      <c r="J39" s="9"/>
    </row>
    <row r="40" spans="1:10" x14ac:dyDescent="0.35">
      <c r="B40" s="9"/>
      <c r="C40" s="13">
        <f>+C39-C38-C36</f>
        <v>250</v>
      </c>
      <c r="D40" s="14"/>
      <c r="E40" s="13">
        <f>+E39-E38-E36</f>
        <v>50</v>
      </c>
      <c r="F40" s="14"/>
      <c r="G40" s="13">
        <f>+G39-G38-G36</f>
        <v>0</v>
      </c>
      <c r="H40" s="14"/>
      <c r="I40" s="9"/>
      <c r="J40" s="9"/>
    </row>
    <row r="43" spans="1:10" x14ac:dyDescent="0.35">
      <c r="A43" t="s">
        <v>20</v>
      </c>
    </row>
    <row r="44" spans="1:10" x14ac:dyDescent="0.35">
      <c r="B44" s="8"/>
      <c r="C44" s="13" t="s">
        <v>2</v>
      </c>
      <c r="D44" s="14"/>
      <c r="E44" s="13" t="s">
        <v>3</v>
      </c>
      <c r="F44" s="14"/>
      <c r="G44" s="17" t="s">
        <v>4</v>
      </c>
      <c r="H44" s="18"/>
      <c r="I44" s="8" t="s">
        <v>0</v>
      </c>
      <c r="J44" s="9"/>
    </row>
    <row r="45" spans="1:10" x14ac:dyDescent="0.35">
      <c r="B45" s="21" t="s">
        <v>6</v>
      </c>
      <c r="C45" s="4"/>
      <c r="D45" s="5">
        <v>15</v>
      </c>
      <c r="E45" s="4"/>
      <c r="F45" s="5">
        <v>10</v>
      </c>
      <c r="G45" s="4"/>
      <c r="H45" s="5">
        <v>8</v>
      </c>
      <c r="I45" s="21">
        <v>500</v>
      </c>
      <c r="J45" s="11">
        <f>+I45-G46-E46-C46</f>
        <v>0</v>
      </c>
    </row>
    <row r="46" spans="1:10" x14ac:dyDescent="0.35">
      <c r="B46" s="22"/>
      <c r="C46" s="19"/>
      <c r="D46" s="20"/>
      <c r="E46" s="19">
        <v>350</v>
      </c>
      <c r="F46" s="20"/>
      <c r="G46" s="19">
        <v>150</v>
      </c>
      <c r="H46" s="20"/>
      <c r="I46" s="22"/>
      <c r="J46" s="12"/>
    </row>
    <row r="47" spans="1:10" x14ac:dyDescent="0.35">
      <c r="B47" s="11" t="s">
        <v>7</v>
      </c>
      <c r="C47" s="6"/>
      <c r="D47" s="7">
        <v>25</v>
      </c>
      <c r="E47" s="6"/>
      <c r="F47" s="7">
        <v>50</v>
      </c>
      <c r="G47" s="4"/>
      <c r="H47" s="5">
        <v>34</v>
      </c>
      <c r="I47" s="11">
        <v>300</v>
      </c>
      <c r="J47" s="11">
        <f>+I47-G48-E48-C48</f>
        <v>300</v>
      </c>
    </row>
    <row r="48" spans="1:10" x14ac:dyDescent="0.35">
      <c r="B48" s="12"/>
      <c r="C48" s="15"/>
      <c r="D48" s="16"/>
      <c r="E48" s="15"/>
      <c r="F48" s="16"/>
      <c r="G48" s="19"/>
      <c r="H48" s="20"/>
      <c r="I48" s="12"/>
      <c r="J48" s="12"/>
    </row>
    <row r="49" spans="1:19" x14ac:dyDescent="0.35">
      <c r="B49" s="10" t="s">
        <v>1</v>
      </c>
      <c r="C49" s="13">
        <v>250</v>
      </c>
      <c r="D49" s="14"/>
      <c r="E49" s="13">
        <v>400</v>
      </c>
      <c r="F49" s="14"/>
      <c r="G49" s="17">
        <v>150</v>
      </c>
      <c r="H49" s="18"/>
      <c r="I49" s="10"/>
      <c r="J49" s="9"/>
    </row>
    <row r="50" spans="1:19" x14ac:dyDescent="0.35">
      <c r="B50" s="9"/>
      <c r="C50" s="13">
        <f>+C49-C48-C46</f>
        <v>250</v>
      </c>
      <c r="D50" s="14"/>
      <c r="E50" s="13">
        <f>+E49-E48-E46</f>
        <v>50</v>
      </c>
      <c r="F50" s="14"/>
      <c r="G50" s="13">
        <f>+G49-G48-G46</f>
        <v>0</v>
      </c>
      <c r="H50" s="14"/>
      <c r="I50" s="9"/>
      <c r="J50" s="9"/>
    </row>
    <row r="53" spans="1:19" x14ac:dyDescent="0.35">
      <c r="A53" t="s">
        <v>21</v>
      </c>
    </row>
    <row r="54" spans="1:19" x14ac:dyDescent="0.35">
      <c r="B54" s="8"/>
      <c r="C54" s="13" t="s">
        <v>2</v>
      </c>
      <c r="D54" s="14"/>
      <c r="E54" s="13" t="s">
        <v>3</v>
      </c>
      <c r="F54" s="14"/>
      <c r="G54" s="17" t="s">
        <v>4</v>
      </c>
      <c r="H54" s="18"/>
      <c r="I54" s="8" t="s">
        <v>0</v>
      </c>
      <c r="J54" s="9"/>
    </row>
    <row r="55" spans="1:19" x14ac:dyDescent="0.35">
      <c r="B55" s="21" t="s">
        <v>6</v>
      </c>
      <c r="C55" s="4"/>
      <c r="D55" s="5">
        <v>15</v>
      </c>
      <c r="E55" s="4"/>
      <c r="F55" s="5">
        <v>10</v>
      </c>
      <c r="G55" s="4"/>
      <c r="H55" s="5">
        <v>8</v>
      </c>
      <c r="I55" s="21">
        <v>500</v>
      </c>
      <c r="J55" s="11">
        <f>+I55-G56-E56-C56</f>
        <v>0</v>
      </c>
    </row>
    <row r="56" spans="1:19" x14ac:dyDescent="0.35">
      <c r="B56" s="22"/>
      <c r="C56" s="19"/>
      <c r="D56" s="20"/>
      <c r="E56" s="19">
        <v>350</v>
      </c>
      <c r="F56" s="20"/>
      <c r="G56" s="19">
        <v>150</v>
      </c>
      <c r="H56" s="20"/>
      <c r="I56" s="22"/>
      <c r="J56" s="12"/>
      <c r="O56">
        <f>+C56*D55</f>
        <v>0</v>
      </c>
      <c r="Q56">
        <f>+E56*F55</f>
        <v>3500</v>
      </c>
      <c r="S56">
        <f>+G56*H55</f>
        <v>1200</v>
      </c>
    </row>
    <row r="57" spans="1:19" x14ac:dyDescent="0.35">
      <c r="B57" s="11" t="s">
        <v>7</v>
      </c>
      <c r="C57" s="6"/>
      <c r="D57" s="7">
        <v>25</v>
      </c>
      <c r="E57" s="6"/>
      <c r="F57" s="7">
        <v>50</v>
      </c>
      <c r="G57" s="4"/>
      <c r="H57" s="5">
        <v>34</v>
      </c>
      <c r="I57" s="11">
        <v>300</v>
      </c>
      <c r="J57" s="11">
        <f>+I57-G58-E58-C58</f>
        <v>0</v>
      </c>
    </row>
    <row r="58" spans="1:19" x14ac:dyDescent="0.35">
      <c r="B58" s="12"/>
      <c r="C58" s="15">
        <v>250</v>
      </c>
      <c r="D58" s="16"/>
      <c r="E58" s="15">
        <v>50</v>
      </c>
      <c r="F58" s="16"/>
      <c r="G58" s="19"/>
      <c r="H58" s="20"/>
      <c r="I58" s="12"/>
      <c r="J58" s="12"/>
      <c r="O58">
        <f>+C58*D57</f>
        <v>6250</v>
      </c>
      <c r="Q58">
        <f>+E58*F57</f>
        <v>2500</v>
      </c>
      <c r="S58">
        <f>+G58*H57</f>
        <v>0</v>
      </c>
    </row>
    <row r="59" spans="1:19" x14ac:dyDescent="0.35">
      <c r="B59" s="10" t="s">
        <v>1</v>
      </c>
      <c r="C59" s="13">
        <v>250</v>
      </c>
      <c r="D59" s="14"/>
      <c r="E59" s="13">
        <v>400</v>
      </c>
      <c r="F59" s="14"/>
      <c r="G59" s="17">
        <v>150</v>
      </c>
      <c r="H59" s="18"/>
      <c r="I59" s="10"/>
      <c r="J59" s="9"/>
    </row>
    <row r="60" spans="1:19" x14ac:dyDescent="0.35">
      <c r="B60" s="9"/>
      <c r="C60" s="13">
        <f>+C59-C58-C56</f>
        <v>0</v>
      </c>
      <c r="D60" s="14"/>
      <c r="E60" s="13">
        <f>+E59-E58-E56</f>
        <v>0</v>
      </c>
      <c r="F60" s="14"/>
      <c r="G60" s="13">
        <f>+G59-G58-G56</f>
        <v>0</v>
      </c>
      <c r="H60" s="14"/>
      <c r="I60" s="9"/>
      <c r="J60" s="9"/>
      <c r="N60" s="23" t="s">
        <v>15</v>
      </c>
      <c r="O60" s="3">
        <f>SUM(O56:U58)</f>
        <v>13450</v>
      </c>
    </row>
  </sheetData>
  <mergeCells count="126">
    <mergeCell ref="E60:F60"/>
    <mergeCell ref="G60:H60"/>
    <mergeCell ref="J55:J56"/>
    <mergeCell ref="C56:D56"/>
    <mergeCell ref="E56:F56"/>
    <mergeCell ref="G56:H56"/>
    <mergeCell ref="B57:B58"/>
    <mergeCell ref="I57:I58"/>
    <mergeCell ref="J57:J58"/>
    <mergeCell ref="C58:D58"/>
    <mergeCell ref="E58:F58"/>
    <mergeCell ref="G58:H58"/>
    <mergeCell ref="J45:J46"/>
    <mergeCell ref="C46:D46"/>
    <mergeCell ref="E46:F46"/>
    <mergeCell ref="G46:H46"/>
    <mergeCell ref="B47:B48"/>
    <mergeCell ref="I47:I48"/>
    <mergeCell ref="J47:J48"/>
    <mergeCell ref="C49:D49"/>
    <mergeCell ref="E49:F49"/>
    <mergeCell ref="G49:H49"/>
    <mergeCell ref="I35:I36"/>
    <mergeCell ref="J35:J36"/>
    <mergeCell ref="C36:D36"/>
    <mergeCell ref="E36:F36"/>
    <mergeCell ref="G36:H36"/>
    <mergeCell ref="B37:B38"/>
    <mergeCell ref="I37:I38"/>
    <mergeCell ref="J37:J38"/>
    <mergeCell ref="C38:D38"/>
    <mergeCell ref="E38:F38"/>
    <mergeCell ref="G38:H38"/>
    <mergeCell ref="J27:J28"/>
    <mergeCell ref="C29:D29"/>
    <mergeCell ref="E29:F29"/>
    <mergeCell ref="G29:H29"/>
    <mergeCell ref="C24:D24"/>
    <mergeCell ref="E24:F24"/>
    <mergeCell ref="G24:H24"/>
    <mergeCell ref="B25:B26"/>
    <mergeCell ref="I25:I26"/>
    <mergeCell ref="J25:J26"/>
    <mergeCell ref="C20:D20"/>
    <mergeCell ref="E20:F20"/>
    <mergeCell ref="G20:H20"/>
    <mergeCell ref="B17:B18"/>
    <mergeCell ref="I17:I18"/>
    <mergeCell ref="J17:J18"/>
    <mergeCell ref="C18:D18"/>
    <mergeCell ref="E18:F18"/>
    <mergeCell ref="G18:H18"/>
    <mergeCell ref="C19:D19"/>
    <mergeCell ref="E19:F19"/>
    <mergeCell ref="G19:H19"/>
    <mergeCell ref="C14:D14"/>
    <mergeCell ref="E14:F14"/>
    <mergeCell ref="G14:H14"/>
    <mergeCell ref="B15:B16"/>
    <mergeCell ref="I15:I16"/>
    <mergeCell ref="J15:J16"/>
    <mergeCell ref="C16:D16"/>
    <mergeCell ref="E16:F16"/>
    <mergeCell ref="G16:H16"/>
    <mergeCell ref="C59:D59"/>
    <mergeCell ref="E59:F59"/>
    <mergeCell ref="G59:H59"/>
    <mergeCell ref="C54:D54"/>
    <mergeCell ref="E54:F54"/>
    <mergeCell ref="G54:H54"/>
    <mergeCell ref="B55:B56"/>
    <mergeCell ref="I55:I56"/>
    <mergeCell ref="C60:D60"/>
    <mergeCell ref="C50:D50"/>
    <mergeCell ref="E50:F50"/>
    <mergeCell ref="G50:H50"/>
    <mergeCell ref="C48:D48"/>
    <mergeCell ref="E48:F48"/>
    <mergeCell ref="G48:H48"/>
    <mergeCell ref="C44:D44"/>
    <mergeCell ref="E44:F44"/>
    <mergeCell ref="G44:H44"/>
    <mergeCell ref="B45:B46"/>
    <mergeCell ref="I45:I46"/>
    <mergeCell ref="C40:D40"/>
    <mergeCell ref="E40:F40"/>
    <mergeCell ref="G40:H40"/>
    <mergeCell ref="C26:D26"/>
    <mergeCell ref="E26:F26"/>
    <mergeCell ref="G26:H26"/>
    <mergeCell ref="B27:B28"/>
    <mergeCell ref="I27:I28"/>
    <mergeCell ref="C28:D28"/>
    <mergeCell ref="E28:F28"/>
    <mergeCell ref="G28:H28"/>
    <mergeCell ref="G30:H30"/>
    <mergeCell ref="C30:D30"/>
    <mergeCell ref="E30:F30"/>
    <mergeCell ref="C39:D39"/>
    <mergeCell ref="E39:F39"/>
    <mergeCell ref="G39:H39"/>
    <mergeCell ref="C34:D34"/>
    <mergeCell ref="E34:F34"/>
    <mergeCell ref="G34:H34"/>
    <mergeCell ref="B35:B36"/>
    <mergeCell ref="C4:D4"/>
    <mergeCell ref="E4:F4"/>
    <mergeCell ref="G4:H4"/>
    <mergeCell ref="B5:B6"/>
    <mergeCell ref="I5:I6"/>
    <mergeCell ref="J5:J6"/>
    <mergeCell ref="C6:D6"/>
    <mergeCell ref="E6:F6"/>
    <mergeCell ref="G6:H6"/>
    <mergeCell ref="C10:D10"/>
    <mergeCell ref="E10:F10"/>
    <mergeCell ref="G10:H10"/>
    <mergeCell ref="B7:B8"/>
    <mergeCell ref="I7:I8"/>
    <mergeCell ref="J7:J8"/>
    <mergeCell ref="C8:D8"/>
    <mergeCell ref="E8:F8"/>
    <mergeCell ref="G8:H8"/>
    <mergeCell ref="C9:D9"/>
    <mergeCell ref="E9:F9"/>
    <mergeCell ref="G9:H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CEA8-85E4-4F1B-A91B-D387CFC565A4}">
  <dimension ref="A1:S68"/>
  <sheetViews>
    <sheetView showGridLines="0" tabSelected="1" workbookViewId="0"/>
  </sheetViews>
  <sheetFormatPr baseColWidth="10" defaultRowHeight="14.5" x14ac:dyDescent="0.35"/>
  <cols>
    <col min="1" max="11" width="4.81640625" customWidth="1"/>
    <col min="12" max="14" width="3.6328125" customWidth="1"/>
    <col min="15" max="19" width="5.90625" customWidth="1"/>
    <col min="20" max="31" width="4.81640625" customWidth="1"/>
    <col min="32" max="49" width="3.6328125" customWidth="1"/>
  </cols>
  <sheetData>
    <row r="1" spans="1:11" x14ac:dyDescent="0.35">
      <c r="A1" t="s">
        <v>22</v>
      </c>
    </row>
    <row r="4" spans="1:11" x14ac:dyDescent="0.35">
      <c r="B4" s="8"/>
      <c r="C4" s="13" t="s">
        <v>2</v>
      </c>
      <c r="D4" s="14"/>
      <c r="E4" s="13" t="s">
        <v>3</v>
      </c>
      <c r="F4" s="14"/>
      <c r="G4" s="13" t="s">
        <v>4</v>
      </c>
      <c r="H4" s="14"/>
      <c r="I4" s="8" t="s">
        <v>0</v>
      </c>
      <c r="J4" s="9"/>
    </row>
    <row r="5" spans="1:11" x14ac:dyDescent="0.35">
      <c r="B5" s="11" t="s">
        <v>6</v>
      </c>
      <c r="C5" s="6"/>
      <c r="D5" s="7">
        <v>15</v>
      </c>
      <c r="E5" s="6"/>
      <c r="F5" s="7">
        <v>10</v>
      </c>
      <c r="G5" s="6"/>
      <c r="H5" s="7">
        <v>8</v>
      </c>
      <c r="I5" s="11">
        <v>500</v>
      </c>
      <c r="J5" s="11">
        <f>+I5-G6-E6-C6</f>
        <v>500</v>
      </c>
    </row>
    <row r="6" spans="1:11" x14ac:dyDescent="0.35">
      <c r="B6" s="12"/>
      <c r="C6" s="15"/>
      <c r="D6" s="16"/>
      <c r="E6" s="15"/>
      <c r="F6" s="16"/>
      <c r="G6" s="15"/>
      <c r="H6" s="16"/>
      <c r="I6" s="12"/>
      <c r="J6" s="12"/>
    </row>
    <row r="7" spans="1:11" x14ac:dyDescent="0.35">
      <c r="B7" s="11" t="s">
        <v>7</v>
      </c>
      <c r="C7" s="6"/>
      <c r="D7" s="7">
        <v>25</v>
      </c>
      <c r="E7" s="6"/>
      <c r="F7" s="7">
        <v>50</v>
      </c>
      <c r="G7" s="6"/>
      <c r="H7" s="7">
        <v>34</v>
      </c>
      <c r="I7" s="11">
        <v>300</v>
      </c>
      <c r="J7" s="11">
        <f>+I7-G8-E8-C8</f>
        <v>300</v>
      </c>
    </row>
    <row r="8" spans="1:11" x14ac:dyDescent="0.35">
      <c r="B8" s="12"/>
      <c r="C8" s="15"/>
      <c r="D8" s="16"/>
      <c r="E8" s="15"/>
      <c r="F8" s="16"/>
      <c r="G8" s="15"/>
      <c r="H8" s="16"/>
      <c r="I8" s="12"/>
      <c r="J8" s="12"/>
    </row>
    <row r="9" spans="1:11" x14ac:dyDescent="0.35">
      <c r="B9" s="10" t="s">
        <v>1</v>
      </c>
      <c r="C9" s="13">
        <v>250</v>
      </c>
      <c r="D9" s="14"/>
      <c r="E9" s="13">
        <v>400</v>
      </c>
      <c r="F9" s="14"/>
      <c r="G9" s="13">
        <v>150</v>
      </c>
      <c r="H9" s="14"/>
      <c r="I9" s="10"/>
      <c r="J9" s="9"/>
    </row>
    <row r="10" spans="1:11" x14ac:dyDescent="0.35">
      <c r="B10" s="9"/>
      <c r="C10" s="13">
        <f>+C9-C8-C6</f>
        <v>250</v>
      </c>
      <c r="D10" s="14"/>
      <c r="E10" s="13">
        <f>+E9-E8-E6</f>
        <v>400</v>
      </c>
      <c r="F10" s="14"/>
      <c r="G10" s="13">
        <f>+G9-G8-G6</f>
        <v>150</v>
      </c>
      <c r="H10" s="14"/>
      <c r="I10" s="9"/>
      <c r="J10" s="9"/>
    </row>
    <row r="13" spans="1:11" x14ac:dyDescent="0.35">
      <c r="A13" t="s">
        <v>23</v>
      </c>
    </row>
    <row r="14" spans="1:11" x14ac:dyDescent="0.35">
      <c r="B14" s="8"/>
      <c r="C14" s="13" t="s">
        <v>2</v>
      </c>
      <c r="D14" s="14"/>
      <c r="E14" s="13" t="s">
        <v>3</v>
      </c>
      <c r="F14" s="14"/>
      <c r="G14" s="13" t="s">
        <v>4</v>
      </c>
      <c r="H14" s="14"/>
      <c r="I14" s="8" t="s">
        <v>0</v>
      </c>
      <c r="J14" s="9"/>
      <c r="K14" s="2" t="s">
        <v>8</v>
      </c>
    </row>
    <row r="15" spans="1:11" x14ac:dyDescent="0.35">
      <c r="B15" s="11" t="s">
        <v>6</v>
      </c>
      <c r="C15" s="6"/>
      <c r="D15" s="7">
        <v>15</v>
      </c>
      <c r="E15" s="6"/>
      <c r="F15" s="7">
        <v>10</v>
      </c>
      <c r="G15" s="6"/>
      <c r="H15" s="7">
        <v>8</v>
      </c>
      <c r="I15" s="11">
        <v>500</v>
      </c>
      <c r="J15" s="11">
        <f>+I15-G16-E16-C16</f>
        <v>500</v>
      </c>
      <c r="K15" s="2">
        <v>2</v>
      </c>
    </row>
    <row r="16" spans="1:11" x14ac:dyDescent="0.35">
      <c r="B16" s="12"/>
      <c r="C16" s="15"/>
      <c r="D16" s="16"/>
      <c r="E16" s="15"/>
      <c r="F16" s="16"/>
      <c r="G16" s="15"/>
      <c r="H16" s="16"/>
      <c r="I16" s="12"/>
      <c r="J16" s="12"/>
    </row>
    <row r="17" spans="1:11" x14ac:dyDescent="0.35">
      <c r="B17" s="11" t="s">
        <v>7</v>
      </c>
      <c r="C17" s="6"/>
      <c r="D17" s="7">
        <v>25</v>
      </c>
      <c r="E17" s="6"/>
      <c r="F17" s="7">
        <v>50</v>
      </c>
      <c r="G17" s="6"/>
      <c r="H17" s="7">
        <v>34</v>
      </c>
      <c r="I17" s="11">
        <v>300</v>
      </c>
      <c r="J17" s="11">
        <f>+I17-G18-E18-C18</f>
        <v>300</v>
      </c>
      <c r="K17" s="2">
        <v>9</v>
      </c>
    </row>
    <row r="18" spans="1:11" x14ac:dyDescent="0.35">
      <c r="B18" s="12"/>
      <c r="C18" s="15"/>
      <c r="D18" s="16"/>
      <c r="E18" s="15"/>
      <c r="F18" s="16"/>
      <c r="G18" s="15"/>
      <c r="H18" s="16"/>
      <c r="I18" s="12"/>
      <c r="J18" s="12"/>
    </row>
    <row r="19" spans="1:11" x14ac:dyDescent="0.35">
      <c r="B19" s="10" t="s">
        <v>1</v>
      </c>
      <c r="C19" s="13">
        <v>250</v>
      </c>
      <c r="D19" s="14"/>
      <c r="E19" s="13">
        <v>400</v>
      </c>
      <c r="F19" s="14"/>
      <c r="G19" s="13">
        <v>150</v>
      </c>
      <c r="H19" s="14"/>
      <c r="I19" s="10"/>
      <c r="J19" s="9"/>
    </row>
    <row r="20" spans="1:11" x14ac:dyDescent="0.35">
      <c r="B20" s="9"/>
      <c r="C20" s="13">
        <f>+C19-C18-C16</f>
        <v>250</v>
      </c>
      <c r="D20" s="14"/>
      <c r="E20" s="13">
        <f>+E19-E18-E16</f>
        <v>400</v>
      </c>
      <c r="F20" s="14"/>
      <c r="G20" s="13">
        <f>+G19-G18-G16</f>
        <v>150</v>
      </c>
      <c r="H20" s="14"/>
      <c r="I20" s="9"/>
      <c r="J20" s="9"/>
    </row>
    <row r="21" spans="1:11" x14ac:dyDescent="0.35">
      <c r="B21" s="2" t="s">
        <v>8</v>
      </c>
      <c r="D21">
        <v>10</v>
      </c>
      <c r="F21">
        <v>40</v>
      </c>
      <c r="H21">
        <v>26</v>
      </c>
    </row>
    <row r="24" spans="1:11" x14ac:dyDescent="0.35">
      <c r="A24" t="s">
        <v>24</v>
      </c>
    </row>
    <row r="25" spans="1:11" x14ac:dyDescent="0.35">
      <c r="B25" s="8"/>
      <c r="C25" s="13" t="s">
        <v>2</v>
      </c>
      <c r="D25" s="14"/>
      <c r="E25" s="13" t="s">
        <v>3</v>
      </c>
      <c r="F25" s="14"/>
      <c r="G25" s="13" t="s">
        <v>4</v>
      </c>
      <c r="H25" s="14"/>
      <c r="I25" s="8" t="s">
        <v>0</v>
      </c>
      <c r="J25" s="9"/>
      <c r="K25" s="2" t="s">
        <v>8</v>
      </c>
    </row>
    <row r="26" spans="1:11" x14ac:dyDescent="0.35">
      <c r="B26" s="11" t="s">
        <v>6</v>
      </c>
      <c r="C26" s="6"/>
      <c r="D26" s="7">
        <v>15</v>
      </c>
      <c r="E26" s="6"/>
      <c r="F26" s="7">
        <v>10</v>
      </c>
      <c r="G26" s="6"/>
      <c r="H26" s="7">
        <v>8</v>
      </c>
      <c r="I26" s="11">
        <v>500</v>
      </c>
      <c r="J26" s="11">
        <f>+I26-G27-E27-C27</f>
        <v>100</v>
      </c>
      <c r="K26" s="2">
        <v>2</v>
      </c>
    </row>
    <row r="27" spans="1:11" x14ac:dyDescent="0.35">
      <c r="B27" s="12"/>
      <c r="C27" s="15"/>
      <c r="D27" s="16"/>
      <c r="E27" s="15">
        <v>400</v>
      </c>
      <c r="F27" s="16"/>
      <c r="G27" s="15"/>
      <c r="H27" s="16"/>
      <c r="I27" s="12"/>
      <c r="J27" s="12"/>
    </row>
    <row r="28" spans="1:11" x14ac:dyDescent="0.35">
      <c r="B28" s="11" t="s">
        <v>7</v>
      </c>
      <c r="C28" s="6"/>
      <c r="D28" s="7">
        <v>25</v>
      </c>
      <c r="E28" s="6"/>
      <c r="F28" s="7">
        <v>50</v>
      </c>
      <c r="G28" s="6"/>
      <c r="H28" s="7">
        <v>34</v>
      </c>
      <c r="I28" s="11">
        <v>300</v>
      </c>
      <c r="J28" s="11">
        <f>+I28-G29-E29-C29</f>
        <v>300</v>
      </c>
      <c r="K28" s="2">
        <v>9</v>
      </c>
    </row>
    <row r="29" spans="1:11" x14ac:dyDescent="0.35">
      <c r="B29" s="12"/>
      <c r="C29" s="15"/>
      <c r="D29" s="16"/>
      <c r="E29" s="15"/>
      <c r="F29" s="16"/>
      <c r="G29" s="15"/>
      <c r="H29" s="16"/>
      <c r="I29" s="12"/>
      <c r="J29" s="12"/>
    </row>
    <row r="30" spans="1:11" x14ac:dyDescent="0.35">
      <c r="B30" s="10" t="s">
        <v>1</v>
      </c>
      <c r="C30" s="13">
        <v>250</v>
      </c>
      <c r="D30" s="14"/>
      <c r="E30" s="13">
        <v>400</v>
      </c>
      <c r="F30" s="14"/>
      <c r="G30" s="13">
        <v>150</v>
      </c>
      <c r="H30" s="14"/>
      <c r="I30" s="10"/>
      <c r="J30" s="9"/>
    </row>
    <row r="31" spans="1:11" x14ac:dyDescent="0.35">
      <c r="B31" s="9"/>
      <c r="C31" s="13">
        <f>+C30-C29-C27</f>
        <v>250</v>
      </c>
      <c r="D31" s="14"/>
      <c r="E31" s="13">
        <f>+E30-E29-E27</f>
        <v>0</v>
      </c>
      <c r="F31" s="14"/>
      <c r="G31" s="13">
        <f>+G30-G29-G27</f>
        <v>150</v>
      </c>
      <c r="H31" s="14"/>
      <c r="I31" s="9"/>
      <c r="J31" s="9"/>
    </row>
    <row r="32" spans="1:11" x14ac:dyDescent="0.35">
      <c r="B32" s="2" t="s">
        <v>8</v>
      </c>
      <c r="D32">
        <v>10</v>
      </c>
      <c r="F32" s="24">
        <v>40</v>
      </c>
      <c r="H32">
        <v>26</v>
      </c>
    </row>
    <row r="35" spans="1:12" x14ac:dyDescent="0.35">
      <c r="A35" t="s">
        <v>25</v>
      </c>
    </row>
    <row r="36" spans="1:12" x14ac:dyDescent="0.35">
      <c r="B36" s="8"/>
      <c r="C36" s="13" t="s">
        <v>2</v>
      </c>
      <c r="D36" s="14"/>
      <c r="E36" s="17" t="s">
        <v>3</v>
      </c>
      <c r="F36" s="18"/>
      <c r="G36" s="13" t="s">
        <v>4</v>
      </c>
      <c r="H36" s="14"/>
      <c r="I36" s="8" t="s">
        <v>0</v>
      </c>
      <c r="J36" s="9"/>
      <c r="K36" s="2" t="s">
        <v>8</v>
      </c>
    </row>
    <row r="37" spans="1:12" x14ac:dyDescent="0.35">
      <c r="B37" s="11" t="s">
        <v>6</v>
      </c>
      <c r="C37" s="6"/>
      <c r="D37" s="7">
        <v>15</v>
      </c>
      <c r="E37" s="4"/>
      <c r="F37" s="5">
        <v>10</v>
      </c>
      <c r="G37" s="6"/>
      <c r="H37" s="7">
        <v>8</v>
      </c>
      <c r="I37" s="11">
        <v>500</v>
      </c>
      <c r="J37" s="11">
        <f>+I37-G38-E38-C38</f>
        <v>0</v>
      </c>
      <c r="K37" s="2">
        <v>2</v>
      </c>
      <c r="L37">
        <f>+D37-H37</f>
        <v>7</v>
      </c>
    </row>
    <row r="38" spans="1:12" x14ac:dyDescent="0.35">
      <c r="B38" s="12"/>
      <c r="C38" s="15"/>
      <c r="D38" s="16"/>
      <c r="E38" s="19">
        <v>400</v>
      </c>
      <c r="F38" s="20"/>
      <c r="G38" s="15">
        <v>100</v>
      </c>
      <c r="H38" s="16"/>
      <c r="I38" s="12"/>
      <c r="J38" s="12"/>
    </row>
    <row r="39" spans="1:12" x14ac:dyDescent="0.35">
      <c r="B39" s="11" t="s">
        <v>7</v>
      </c>
      <c r="C39" s="6"/>
      <c r="D39" s="7">
        <v>25</v>
      </c>
      <c r="E39" s="4"/>
      <c r="F39" s="5">
        <v>50</v>
      </c>
      <c r="G39" s="6"/>
      <c r="H39" s="7">
        <v>34</v>
      </c>
      <c r="I39" s="11">
        <v>300</v>
      </c>
      <c r="J39" s="11">
        <f>+I39-G40-E40-C40</f>
        <v>300</v>
      </c>
      <c r="K39" s="2">
        <v>9</v>
      </c>
      <c r="L39">
        <f>-D39+H39</f>
        <v>9</v>
      </c>
    </row>
    <row r="40" spans="1:12" x14ac:dyDescent="0.35">
      <c r="B40" s="12"/>
      <c r="C40" s="15"/>
      <c r="D40" s="16"/>
      <c r="E40" s="19"/>
      <c r="F40" s="20"/>
      <c r="G40" s="15"/>
      <c r="H40" s="16"/>
      <c r="I40" s="12"/>
      <c r="J40" s="12"/>
    </row>
    <row r="41" spans="1:12" x14ac:dyDescent="0.35">
      <c r="B41" s="10" t="s">
        <v>1</v>
      </c>
      <c r="C41" s="13">
        <v>250</v>
      </c>
      <c r="D41" s="14"/>
      <c r="E41" s="17">
        <v>400</v>
      </c>
      <c r="F41" s="18"/>
      <c r="G41" s="13">
        <v>150</v>
      </c>
      <c r="H41" s="14"/>
      <c r="I41" s="10"/>
      <c r="J41" s="9"/>
    </row>
    <row r="42" spans="1:12" x14ac:dyDescent="0.35">
      <c r="B42" s="9"/>
      <c r="C42" s="13">
        <f>+C41-C40-C38</f>
        <v>250</v>
      </c>
      <c r="D42" s="14"/>
      <c r="E42" s="13">
        <f>+E41-E40-E38</f>
        <v>0</v>
      </c>
      <c r="F42" s="14"/>
      <c r="G42" s="13">
        <f>+G41-G40-G38</f>
        <v>50</v>
      </c>
      <c r="H42" s="14"/>
      <c r="I42" s="9"/>
      <c r="J42" s="9"/>
    </row>
    <row r="43" spans="1:12" x14ac:dyDescent="0.35">
      <c r="B43" s="2" t="s">
        <v>8</v>
      </c>
      <c r="D43">
        <v>10</v>
      </c>
      <c r="F43" s="24">
        <v>40</v>
      </c>
      <c r="H43">
        <v>26</v>
      </c>
    </row>
    <row r="44" spans="1:12" x14ac:dyDescent="0.35">
      <c r="D44">
        <v>10</v>
      </c>
      <c r="H44" s="24">
        <v>26</v>
      </c>
    </row>
    <row r="47" spans="1:12" x14ac:dyDescent="0.35">
      <c r="A47" t="s">
        <v>13</v>
      </c>
    </row>
    <row r="48" spans="1:12" x14ac:dyDescent="0.35">
      <c r="B48" s="8"/>
      <c r="C48" s="13" t="s">
        <v>2</v>
      </c>
      <c r="D48" s="14"/>
      <c r="E48" s="17" t="s">
        <v>3</v>
      </c>
      <c r="F48" s="18"/>
      <c r="G48" s="13" t="s">
        <v>4</v>
      </c>
      <c r="H48" s="14"/>
      <c r="I48" s="8" t="s">
        <v>0</v>
      </c>
      <c r="J48" s="9"/>
      <c r="K48" s="2" t="s">
        <v>8</v>
      </c>
    </row>
    <row r="49" spans="1:19" x14ac:dyDescent="0.35">
      <c r="B49" s="21" t="s">
        <v>6</v>
      </c>
      <c r="C49" s="4"/>
      <c r="D49" s="5">
        <v>15</v>
      </c>
      <c r="E49" s="4"/>
      <c r="F49" s="5">
        <v>10</v>
      </c>
      <c r="G49" s="4"/>
      <c r="H49" s="5">
        <v>8</v>
      </c>
      <c r="I49" s="21">
        <v>500</v>
      </c>
      <c r="J49" s="11">
        <f>+I49-G50-E50-C50</f>
        <v>0</v>
      </c>
      <c r="K49" s="2">
        <v>2</v>
      </c>
      <c r="L49">
        <f>+D49-H49</f>
        <v>7</v>
      </c>
    </row>
    <row r="50" spans="1:19" x14ac:dyDescent="0.35">
      <c r="B50" s="22"/>
      <c r="C50" s="19"/>
      <c r="D50" s="20"/>
      <c r="E50" s="19">
        <v>400</v>
      </c>
      <c r="F50" s="20"/>
      <c r="G50" s="19">
        <v>100</v>
      </c>
      <c r="H50" s="20"/>
      <c r="I50" s="22"/>
      <c r="J50" s="12"/>
    </row>
    <row r="51" spans="1:19" x14ac:dyDescent="0.35">
      <c r="B51" s="11" t="s">
        <v>7</v>
      </c>
      <c r="C51" s="6"/>
      <c r="D51" s="7">
        <v>25</v>
      </c>
      <c r="E51" s="4"/>
      <c r="F51" s="5">
        <v>50</v>
      </c>
      <c r="G51" s="6"/>
      <c r="H51" s="7">
        <v>34</v>
      </c>
      <c r="I51" s="11">
        <v>300</v>
      </c>
      <c r="J51" s="11">
        <f>+I51-G52-E52-C52</f>
        <v>300</v>
      </c>
      <c r="K51" s="2">
        <v>9</v>
      </c>
      <c r="L51">
        <f>-D51+H51</f>
        <v>9</v>
      </c>
    </row>
    <row r="52" spans="1:19" x14ac:dyDescent="0.35">
      <c r="B52" s="12"/>
      <c r="C52" s="15"/>
      <c r="D52" s="16"/>
      <c r="E52" s="19"/>
      <c r="F52" s="20"/>
      <c r="G52" s="15"/>
      <c r="H52" s="16"/>
      <c r="I52" s="12"/>
      <c r="J52" s="12"/>
    </row>
    <row r="53" spans="1:19" x14ac:dyDescent="0.35">
      <c r="B53" s="10" t="s">
        <v>1</v>
      </c>
      <c r="C53" s="13">
        <v>250</v>
      </c>
      <c r="D53" s="14"/>
      <c r="E53" s="17">
        <v>400</v>
      </c>
      <c r="F53" s="18"/>
      <c r="G53" s="13">
        <v>150</v>
      </c>
      <c r="H53" s="14"/>
      <c r="I53" s="10"/>
      <c r="J53" s="9"/>
    </row>
    <row r="54" spans="1:19" x14ac:dyDescent="0.35">
      <c r="B54" s="9"/>
      <c r="C54" s="13">
        <f>+C53-C52-C50</f>
        <v>250</v>
      </c>
      <c r="D54" s="14"/>
      <c r="E54" s="13">
        <f>+E53-E52-E50</f>
        <v>0</v>
      </c>
      <c r="F54" s="14"/>
      <c r="G54" s="13">
        <f>+G53-G52-G50</f>
        <v>50</v>
      </c>
      <c r="H54" s="14"/>
      <c r="I54" s="9"/>
      <c r="J54" s="9"/>
    </row>
    <row r="55" spans="1:19" x14ac:dyDescent="0.35">
      <c r="B55" s="2" t="s">
        <v>8</v>
      </c>
      <c r="D55">
        <v>10</v>
      </c>
      <c r="F55" s="24">
        <v>40</v>
      </c>
      <c r="H55">
        <v>26</v>
      </c>
    </row>
    <row r="56" spans="1:19" x14ac:dyDescent="0.35">
      <c r="D56">
        <v>10</v>
      </c>
      <c r="H56" s="24">
        <v>26</v>
      </c>
    </row>
    <row r="59" spans="1:19" x14ac:dyDescent="0.35">
      <c r="A59" t="s">
        <v>21</v>
      </c>
    </row>
    <row r="60" spans="1:19" x14ac:dyDescent="0.35">
      <c r="B60" s="8"/>
      <c r="C60" s="13" t="s">
        <v>2</v>
      </c>
      <c r="D60" s="14"/>
      <c r="E60" s="17" t="s">
        <v>3</v>
      </c>
      <c r="F60" s="18"/>
      <c r="G60" s="13" t="s">
        <v>4</v>
      </c>
      <c r="H60" s="14"/>
      <c r="I60" s="8" t="s">
        <v>0</v>
      </c>
      <c r="J60" s="9"/>
      <c r="K60" s="2" t="s">
        <v>8</v>
      </c>
    </row>
    <row r="61" spans="1:19" x14ac:dyDescent="0.35">
      <c r="B61" s="21" t="s">
        <v>6</v>
      </c>
      <c r="C61" s="4"/>
      <c r="D61" s="5">
        <v>15</v>
      </c>
      <c r="E61" s="4"/>
      <c r="F61" s="5">
        <v>10</v>
      </c>
      <c r="G61" s="4"/>
      <c r="H61" s="5">
        <v>8</v>
      </c>
      <c r="I61" s="21">
        <v>500</v>
      </c>
      <c r="J61" s="11">
        <f>+I61-G62-E62-C62</f>
        <v>0</v>
      </c>
      <c r="K61" s="2">
        <v>2</v>
      </c>
      <c r="L61">
        <f>+D61-H61</f>
        <v>7</v>
      </c>
    </row>
    <row r="62" spans="1:19" x14ac:dyDescent="0.35">
      <c r="B62" s="22"/>
      <c r="C62" s="19"/>
      <c r="D62" s="20"/>
      <c r="E62" s="19">
        <v>400</v>
      </c>
      <c r="F62" s="20"/>
      <c r="G62" s="19">
        <v>100</v>
      </c>
      <c r="H62" s="20"/>
      <c r="I62" s="22"/>
      <c r="J62" s="12"/>
      <c r="O62">
        <f>+C62*D61</f>
        <v>0</v>
      </c>
      <c r="Q62">
        <f>+E62*F61</f>
        <v>4000</v>
      </c>
      <c r="S62">
        <f>+G62*H61</f>
        <v>800</v>
      </c>
    </row>
    <row r="63" spans="1:19" x14ac:dyDescent="0.35">
      <c r="B63" s="11" t="s">
        <v>7</v>
      </c>
      <c r="C63" s="6"/>
      <c r="D63" s="7">
        <v>25</v>
      </c>
      <c r="E63" s="4"/>
      <c r="F63" s="5">
        <v>50</v>
      </c>
      <c r="G63" s="6"/>
      <c r="H63" s="7">
        <v>34</v>
      </c>
      <c r="I63" s="11">
        <v>300</v>
      </c>
      <c r="J63" s="11">
        <f>+I63-G64-E64-C64</f>
        <v>0</v>
      </c>
      <c r="K63" s="2">
        <v>9</v>
      </c>
      <c r="L63">
        <f>-D63+H63</f>
        <v>9</v>
      </c>
    </row>
    <row r="64" spans="1:19" x14ac:dyDescent="0.35">
      <c r="B64" s="12"/>
      <c r="C64" s="15">
        <v>250</v>
      </c>
      <c r="D64" s="16"/>
      <c r="E64" s="19"/>
      <c r="F64" s="20"/>
      <c r="G64" s="15">
        <v>50</v>
      </c>
      <c r="H64" s="16"/>
      <c r="I64" s="12"/>
      <c r="J64" s="12"/>
      <c r="O64">
        <f>+C64*D63</f>
        <v>6250</v>
      </c>
      <c r="Q64">
        <f>+E64*F63</f>
        <v>0</v>
      </c>
      <c r="S64">
        <f>+G64*H63</f>
        <v>1700</v>
      </c>
    </row>
    <row r="65" spans="2:15" x14ac:dyDescent="0.35">
      <c r="B65" s="10" t="s">
        <v>1</v>
      </c>
      <c r="C65" s="13">
        <v>250</v>
      </c>
      <c r="D65" s="14"/>
      <c r="E65" s="17">
        <v>400</v>
      </c>
      <c r="F65" s="18"/>
      <c r="G65" s="13">
        <v>150</v>
      </c>
      <c r="H65" s="14"/>
      <c r="I65" s="10"/>
      <c r="J65" s="9"/>
    </row>
    <row r="66" spans="2:15" x14ac:dyDescent="0.35">
      <c r="B66" s="9"/>
      <c r="C66" s="13">
        <f>+C65-C64-C62</f>
        <v>0</v>
      </c>
      <c r="D66" s="14"/>
      <c r="E66" s="13">
        <f>+E65-E64-E62</f>
        <v>0</v>
      </c>
      <c r="F66" s="14"/>
      <c r="G66" s="13">
        <f>+G65-G64-G62</f>
        <v>0</v>
      </c>
      <c r="H66" s="14"/>
      <c r="I66" s="9"/>
      <c r="J66" s="9"/>
      <c r="N66" s="23" t="s">
        <v>15</v>
      </c>
      <c r="O66" s="3">
        <f>SUM(O62:U64)</f>
        <v>12750</v>
      </c>
    </row>
    <row r="67" spans="2:15" x14ac:dyDescent="0.35">
      <c r="B67" s="2" t="s">
        <v>8</v>
      </c>
      <c r="D67">
        <v>10</v>
      </c>
      <c r="F67" s="24">
        <v>40</v>
      </c>
      <c r="H67">
        <v>26</v>
      </c>
    </row>
    <row r="68" spans="2:15" x14ac:dyDescent="0.35">
      <c r="D68">
        <v>10</v>
      </c>
      <c r="H68" s="24">
        <v>26</v>
      </c>
    </row>
  </sheetData>
  <mergeCells count="126">
    <mergeCell ref="C66:D66"/>
    <mergeCell ref="E66:F66"/>
    <mergeCell ref="G66:H66"/>
    <mergeCell ref="B63:B64"/>
    <mergeCell ref="I63:I64"/>
    <mergeCell ref="J63:J64"/>
    <mergeCell ref="C64:D64"/>
    <mergeCell ref="E64:F64"/>
    <mergeCell ref="G64:H64"/>
    <mergeCell ref="C65:D65"/>
    <mergeCell ref="E65:F65"/>
    <mergeCell ref="G65:H65"/>
    <mergeCell ref="C54:D54"/>
    <mergeCell ref="E54:F54"/>
    <mergeCell ref="G54:H54"/>
    <mergeCell ref="C60:D60"/>
    <mergeCell ref="E60:F60"/>
    <mergeCell ref="G60:H60"/>
    <mergeCell ref="B61:B62"/>
    <mergeCell ref="I61:I62"/>
    <mergeCell ref="J61:J62"/>
    <mergeCell ref="B51:B52"/>
    <mergeCell ref="I51:I52"/>
    <mergeCell ref="J51:J52"/>
    <mergeCell ref="C52:D52"/>
    <mergeCell ref="E52:F52"/>
    <mergeCell ref="G52:H52"/>
    <mergeCell ref="C53:D53"/>
    <mergeCell ref="E53:F53"/>
    <mergeCell ref="G53:H53"/>
    <mergeCell ref="C48:D48"/>
    <mergeCell ref="E48:F48"/>
    <mergeCell ref="G48:H48"/>
    <mergeCell ref="B49:B50"/>
    <mergeCell ref="I49:I50"/>
    <mergeCell ref="J49:J50"/>
    <mergeCell ref="C50:D50"/>
    <mergeCell ref="E50:F50"/>
    <mergeCell ref="G50:H50"/>
    <mergeCell ref="E30:F30"/>
    <mergeCell ref="G30:H30"/>
    <mergeCell ref="C31:D31"/>
    <mergeCell ref="E31:F31"/>
    <mergeCell ref="G31:H31"/>
    <mergeCell ref="J37:J38"/>
    <mergeCell ref="J39:J40"/>
    <mergeCell ref="C41:D41"/>
    <mergeCell ref="E41:F41"/>
    <mergeCell ref="G41:H41"/>
    <mergeCell ref="J26:J27"/>
    <mergeCell ref="C27:D27"/>
    <mergeCell ref="E27:F27"/>
    <mergeCell ref="G27:H27"/>
    <mergeCell ref="B28:B29"/>
    <mergeCell ref="I28:I29"/>
    <mergeCell ref="J28:J29"/>
    <mergeCell ref="C29:D29"/>
    <mergeCell ref="E29:F29"/>
    <mergeCell ref="G29:H29"/>
    <mergeCell ref="B15:B16"/>
    <mergeCell ref="I15:I16"/>
    <mergeCell ref="J15:J16"/>
    <mergeCell ref="C16:D16"/>
    <mergeCell ref="E16:F16"/>
    <mergeCell ref="G16:H16"/>
    <mergeCell ref="B17:B18"/>
    <mergeCell ref="I17:I18"/>
    <mergeCell ref="J17:J18"/>
    <mergeCell ref="C18:D18"/>
    <mergeCell ref="E18:F18"/>
    <mergeCell ref="G18:H18"/>
    <mergeCell ref="C9:D9"/>
    <mergeCell ref="E9:F9"/>
    <mergeCell ref="G9:H9"/>
    <mergeCell ref="C10:D10"/>
    <mergeCell ref="E10:F10"/>
    <mergeCell ref="G10:H10"/>
    <mergeCell ref="C14:D14"/>
    <mergeCell ref="E14:F14"/>
    <mergeCell ref="G14:H14"/>
    <mergeCell ref="E62:F62"/>
    <mergeCell ref="G62:H62"/>
    <mergeCell ref="C62:D62"/>
    <mergeCell ref="C36:D36"/>
    <mergeCell ref="E36:F36"/>
    <mergeCell ref="G36:H36"/>
    <mergeCell ref="B39:B40"/>
    <mergeCell ref="I39:I40"/>
    <mergeCell ref="C40:D40"/>
    <mergeCell ref="E40:F40"/>
    <mergeCell ref="G40:H40"/>
    <mergeCell ref="C42:D42"/>
    <mergeCell ref="E42:F42"/>
    <mergeCell ref="G42:H42"/>
    <mergeCell ref="B37:B38"/>
    <mergeCell ref="I37:I38"/>
    <mergeCell ref="C38:D38"/>
    <mergeCell ref="E38:F38"/>
    <mergeCell ref="G38:H38"/>
    <mergeCell ref="C25:D25"/>
    <mergeCell ref="E25:F25"/>
    <mergeCell ref="G25:H25"/>
    <mergeCell ref="B26:B27"/>
    <mergeCell ref="I26:I27"/>
    <mergeCell ref="C30:D30"/>
    <mergeCell ref="C19:D19"/>
    <mergeCell ref="E19:F19"/>
    <mergeCell ref="G19:H19"/>
    <mergeCell ref="C20:D20"/>
    <mergeCell ref="E20:F20"/>
    <mergeCell ref="G20:H20"/>
    <mergeCell ref="C4:D4"/>
    <mergeCell ref="E4:F4"/>
    <mergeCell ref="G4:H4"/>
    <mergeCell ref="C8:D8"/>
    <mergeCell ref="E8:F8"/>
    <mergeCell ref="G8:H8"/>
    <mergeCell ref="B5:B6"/>
    <mergeCell ref="I5:I6"/>
    <mergeCell ref="J5:J6"/>
    <mergeCell ref="C6:D6"/>
    <mergeCell ref="E6:F6"/>
    <mergeCell ref="G6:H6"/>
    <mergeCell ref="B7:B8"/>
    <mergeCell ref="I7:I8"/>
    <mergeCell ref="J7:J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Esq. Noroeste</vt:lpstr>
      <vt:lpstr>Costo Minimo</vt:lpstr>
      <vt:lpstr>Vogel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2018-10-01T00:58:00Z</dcterms:created>
  <dcterms:modified xsi:type="dcterms:W3CDTF">2020-06-19T04:37:10Z</dcterms:modified>
</cp:coreProperties>
</file>