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esktop\sql\"/>
    </mc:Choice>
  </mc:AlternateContent>
  <xr:revisionPtr revIDLastSave="0" documentId="13_ncr:40009_{725CA5C8-2BA9-4AE6-B4A4-1557EF7F7AB7}" xr6:coauthVersionLast="47" xr6:coauthVersionMax="47" xr10:uidLastSave="{00000000-0000-0000-0000-000000000000}"/>
  <bookViews>
    <workbookView xWindow="-120" yWindow="-120" windowWidth="29040" windowHeight="15720" activeTab="3"/>
  </bookViews>
  <sheets>
    <sheet name="Heart Disease data" sheetId="1" r:id="rId1"/>
    <sheet name="worksheet" sheetId="4" r:id="rId2"/>
    <sheet name="Pivot table" sheetId="5" r:id="rId3"/>
    <sheet name="dashboard" sheetId="6" r:id="rId4"/>
  </sheets>
  <definedNames>
    <definedName name="Slicer_age">#N/A</definedName>
    <definedName name="Slicer_sex">#N/A</definedName>
  </definedNames>
  <calcPr calcId="0"/>
  <pivotCaches>
    <pivotCache cacheId="5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4" l="1"/>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D305" i="4"/>
  <c r="D304"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alcChain>
</file>

<file path=xl/connections.xml><?xml version="1.0" encoding="utf-8"?>
<connections xmlns="http://schemas.openxmlformats.org/spreadsheetml/2006/main">
  <connection i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<sst xmlns="http://schemas.openxmlformats.org/spreadsheetml/2006/main" count="739" uniqueCount="35">
  <si>
    <t>age</t>
  </si>
  <si>
    <t>sex</t>
  </si>
  <si>
    <t>cp</t>
  </si>
  <si>
    <t>trestbps</t>
  </si>
  <si>
    <t>chol</t>
  </si>
  <si>
    <t>fbs</t>
  </si>
  <si>
    <t>restecg</t>
  </si>
  <si>
    <t>thalach</t>
  </si>
  <si>
    <t>exang</t>
  </si>
  <si>
    <t>oldpeak</t>
  </si>
  <si>
    <t>slope</t>
  </si>
  <si>
    <t>ca</t>
  </si>
  <si>
    <t>thal</t>
  </si>
  <si>
    <t>target</t>
  </si>
  <si>
    <t>Male</t>
  </si>
  <si>
    <t>Female</t>
  </si>
  <si>
    <t>yes</t>
  </si>
  <si>
    <t>No</t>
  </si>
  <si>
    <t>age range</t>
  </si>
  <si>
    <t>Row Labels</t>
  </si>
  <si>
    <t>aged</t>
  </si>
  <si>
    <t>middle aged</t>
  </si>
  <si>
    <t>young</t>
  </si>
  <si>
    <t>Grand Total</t>
  </si>
  <si>
    <t>Count of target</t>
  </si>
  <si>
    <t>Column Labels</t>
  </si>
  <si>
    <t>Count of age range</t>
  </si>
  <si>
    <t>trestbps range</t>
  </si>
  <si>
    <t>100-200</t>
  </si>
  <si>
    <t>90-100</t>
  </si>
  <si>
    <t>chol range</t>
  </si>
  <si>
    <t>high</t>
  </si>
  <si>
    <t>normal</t>
  </si>
  <si>
    <t>very high</t>
  </si>
  <si>
    <t>Heart disease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</si>
</sst>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table'!$A$3:$A$6</c:f>
              <c:strCache>
                <c:ptCount val="3"/>
                <c:pt idx="0">
                  <c:v>aged</c:v>
                </c:pt>
                <c:pt idx="1">
                  <c:v>middle aged</c:v>
                </c:pt>
                <c:pt idx="2">
                  <c:v>young</c:v>
                </c:pt>
              </c:strCache>
            </c:strRef>
          </c:cat>
          <c:val>
            <c:numRef>
              <c:f>'Pivot table'!$B$3:$B$6</c:f>
              <c:numCache>
                <c:formatCode>General</c:formatCode>
                <c:ptCount val="3"/>
                <c:pt idx="0">
                  <c:v>109</c:v>
                </c:pt>
                <c:pt idx="1">
                  <c:v>29</c:v>
                </c:pt>
              </c:numCache>
            </c:numRef>
          </c:val>
          <c:extLst>
            <c:ext xmlns:c16="http://schemas.microsoft.com/office/drawing/2014/chart" uri="{C3380CC4-5D6E-409C-BE32-E72D297353CC}">
              <c16:uniqueId val="{00000000-AA54-40DD-874F-6FCEDD9790D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table'!$A$3:$A$6</c:f>
              <c:strCache>
                <c:ptCount val="3"/>
                <c:pt idx="0">
                  <c:v>aged</c:v>
                </c:pt>
                <c:pt idx="1">
                  <c:v>middle aged</c:v>
                </c:pt>
                <c:pt idx="2">
                  <c:v>young</c:v>
                </c:pt>
              </c:strCache>
            </c:strRef>
          </c:cat>
          <c:val>
            <c:numRef>
              <c:f>'Pivot table'!$C$3:$C$6</c:f>
              <c:numCache>
                <c:formatCode>General</c:formatCode>
                <c:ptCount val="3"/>
                <c:pt idx="0">
                  <c:v>99</c:v>
                </c:pt>
                <c:pt idx="1">
                  <c:v>64</c:v>
                </c:pt>
                <c:pt idx="2">
                  <c:v>1</c:v>
                </c:pt>
              </c:numCache>
            </c:numRef>
          </c:val>
          <c:extLst>
            <c:ext xmlns:c16="http://schemas.microsoft.com/office/drawing/2014/chart" uri="{C3380CC4-5D6E-409C-BE32-E72D297353CC}">
              <c16:uniqueId val="{00000001-AA54-40DD-874F-6FCEDD9790D8}"/>
            </c:ext>
          </c:extLst>
        </c:ser>
        <c:dLbls>
          <c:showLegendKey val="0"/>
          <c:showVal val="0"/>
          <c:showCatName val="0"/>
          <c:showSerName val="0"/>
          <c:showPercent val="0"/>
          <c:showBubbleSize val="0"/>
        </c:dLbls>
        <c:gapWidth val="150"/>
        <c:shape val="box"/>
        <c:axId val="760600751"/>
        <c:axId val="760603151"/>
        <c:axId val="0"/>
      </c:bar3DChart>
      <c:catAx>
        <c:axId val="76060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3151"/>
        <c:crosses val="autoZero"/>
        <c:auto val="1"/>
        <c:lblAlgn val="ctr"/>
        <c:lblOffset val="100"/>
        <c:noMultiLvlLbl val="0"/>
      </c:catAx>
      <c:valAx>
        <c:axId val="76060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table'!$B$117:$B$118</c:f>
              <c:strCache>
                <c:ptCount val="1"/>
                <c:pt idx="0">
                  <c:v>No</c:v>
                </c:pt>
              </c:strCache>
            </c:strRef>
          </c:tx>
          <c:spPr>
            <a:solidFill>
              <a:schemeClr val="accent1"/>
            </a:solidFill>
            <a:ln>
              <a:noFill/>
            </a:ln>
            <a:effectLst/>
          </c:spPr>
          <c:invertIfNegative val="0"/>
          <c:cat>
            <c:strRef>
              <c:f>'Pivot table'!$A$119:$A$123</c:f>
              <c:strCache>
                <c:ptCount val="4"/>
                <c:pt idx="0">
                  <c:v>0</c:v>
                </c:pt>
                <c:pt idx="1">
                  <c:v>1</c:v>
                </c:pt>
                <c:pt idx="2">
                  <c:v>2</c:v>
                </c:pt>
                <c:pt idx="3">
                  <c:v>3</c:v>
                </c:pt>
              </c:strCache>
            </c:strRef>
          </c:cat>
          <c:val>
            <c:numRef>
              <c:f>'Pivot table'!$B$119:$B$123</c:f>
              <c:numCache>
                <c:formatCode>General</c:formatCode>
                <c:ptCount val="4"/>
                <c:pt idx="0">
                  <c:v>1</c:v>
                </c:pt>
                <c:pt idx="1">
                  <c:v>12</c:v>
                </c:pt>
                <c:pt idx="2">
                  <c:v>36</c:v>
                </c:pt>
                <c:pt idx="3">
                  <c:v>89</c:v>
                </c:pt>
              </c:numCache>
            </c:numRef>
          </c:val>
          <c:extLst>
            <c:ext xmlns:c16="http://schemas.microsoft.com/office/drawing/2014/chart" uri="{C3380CC4-5D6E-409C-BE32-E72D297353CC}">
              <c16:uniqueId val="{00000000-09DA-4ECD-90DE-634941DF0F90}"/>
            </c:ext>
          </c:extLst>
        </c:ser>
        <c:ser>
          <c:idx val="1"/>
          <c:order val="1"/>
          <c:tx>
            <c:strRef>
              <c:f>'Pivot table'!$C$117:$C$118</c:f>
              <c:strCache>
                <c:ptCount val="1"/>
                <c:pt idx="0">
                  <c:v>yes</c:v>
                </c:pt>
              </c:strCache>
            </c:strRef>
          </c:tx>
          <c:spPr>
            <a:solidFill>
              <a:schemeClr val="accent2"/>
            </a:solidFill>
            <a:ln>
              <a:noFill/>
            </a:ln>
            <a:effectLst/>
          </c:spPr>
          <c:invertIfNegative val="0"/>
          <c:cat>
            <c:strRef>
              <c:f>'Pivot table'!$A$119:$A$123</c:f>
              <c:strCache>
                <c:ptCount val="4"/>
                <c:pt idx="0">
                  <c:v>0</c:v>
                </c:pt>
                <c:pt idx="1">
                  <c:v>1</c:v>
                </c:pt>
                <c:pt idx="2">
                  <c:v>2</c:v>
                </c:pt>
                <c:pt idx="3">
                  <c:v>3</c:v>
                </c:pt>
              </c:strCache>
            </c:strRef>
          </c:cat>
          <c:val>
            <c:numRef>
              <c:f>'Pivot table'!$C$119:$C$123</c:f>
              <c:numCache>
                <c:formatCode>General</c:formatCode>
                <c:ptCount val="4"/>
                <c:pt idx="0">
                  <c:v>1</c:v>
                </c:pt>
                <c:pt idx="1">
                  <c:v>6</c:v>
                </c:pt>
                <c:pt idx="2">
                  <c:v>129</c:v>
                </c:pt>
                <c:pt idx="3">
                  <c:v>28</c:v>
                </c:pt>
              </c:numCache>
            </c:numRef>
          </c:val>
          <c:extLst>
            <c:ext xmlns:c16="http://schemas.microsoft.com/office/drawing/2014/chart" uri="{C3380CC4-5D6E-409C-BE32-E72D297353CC}">
              <c16:uniqueId val="{00000001-09DA-4ECD-90DE-634941DF0F90}"/>
            </c:ext>
          </c:extLst>
        </c:ser>
        <c:dLbls>
          <c:showLegendKey val="0"/>
          <c:showVal val="0"/>
          <c:showCatName val="0"/>
          <c:showSerName val="0"/>
          <c:showPercent val="0"/>
          <c:showBubbleSize val="0"/>
        </c:dLbls>
        <c:gapWidth val="219"/>
        <c:overlap val="-27"/>
        <c:axId val="2105276111"/>
        <c:axId val="2105278991"/>
      </c:barChart>
      <c:catAx>
        <c:axId val="21052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78991"/>
        <c:crosses val="autoZero"/>
        <c:auto val="1"/>
        <c:lblAlgn val="ctr"/>
        <c:lblOffset val="100"/>
        <c:noMultiLvlLbl val="0"/>
      </c:catAx>
      <c:valAx>
        <c:axId val="210527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table'!$B$131</c:f>
              <c:strCache>
                <c:ptCount val="1"/>
                <c:pt idx="0">
                  <c:v>Total</c:v>
                </c:pt>
              </c:strCache>
            </c:strRef>
          </c:tx>
          <c:spPr>
            <a:solidFill>
              <a:schemeClr val="accent1"/>
            </a:solidFill>
            <a:ln>
              <a:noFill/>
            </a:ln>
            <a:effectLst/>
          </c:spPr>
          <c:invertIfNegative val="0"/>
          <c:cat>
            <c:multiLvlStrRef>
              <c:f>'Pivot table'!$A$132:$A$141</c:f>
              <c:multiLvlStrCache>
                <c:ptCount val="6"/>
                <c:lvl>
                  <c:pt idx="0">
                    <c:v>No</c:v>
                  </c:pt>
                  <c:pt idx="1">
                    <c:v>yes</c:v>
                  </c:pt>
                  <c:pt idx="2">
                    <c:v>No</c:v>
                  </c:pt>
                  <c:pt idx="3">
                    <c:v>yes</c:v>
                  </c:pt>
                  <c:pt idx="4">
                    <c:v>No</c:v>
                  </c:pt>
                  <c:pt idx="5">
                    <c:v>yes</c:v>
                  </c:pt>
                </c:lvl>
                <c:lvl>
                  <c:pt idx="0">
                    <c:v>0</c:v>
                  </c:pt>
                  <c:pt idx="2">
                    <c:v>1</c:v>
                  </c:pt>
                  <c:pt idx="4">
                    <c:v>2</c:v>
                  </c:pt>
                </c:lvl>
              </c:multiLvlStrCache>
            </c:multiLvlStrRef>
          </c:cat>
          <c:val>
            <c:numRef>
              <c:f>'Pivot table'!$B$132:$B$141</c:f>
              <c:numCache>
                <c:formatCode>General</c:formatCode>
                <c:ptCount val="6"/>
                <c:pt idx="0">
                  <c:v>79</c:v>
                </c:pt>
                <c:pt idx="1">
                  <c:v>68</c:v>
                </c:pt>
                <c:pt idx="2">
                  <c:v>56</c:v>
                </c:pt>
                <c:pt idx="3">
                  <c:v>95</c:v>
                </c:pt>
                <c:pt idx="4">
                  <c:v>3</c:v>
                </c:pt>
                <c:pt idx="5">
                  <c:v>1</c:v>
                </c:pt>
              </c:numCache>
            </c:numRef>
          </c:val>
          <c:extLst>
            <c:ext xmlns:c16="http://schemas.microsoft.com/office/drawing/2014/chart" uri="{C3380CC4-5D6E-409C-BE32-E72D297353CC}">
              <c16:uniqueId val="{00000000-A0ED-4833-B2C5-E7FEB4C0F5EE}"/>
            </c:ext>
          </c:extLst>
        </c:ser>
        <c:dLbls>
          <c:showLegendKey val="0"/>
          <c:showVal val="0"/>
          <c:showCatName val="0"/>
          <c:showSerName val="0"/>
          <c:showPercent val="0"/>
          <c:showBubbleSize val="0"/>
        </c:dLbls>
        <c:gapWidth val="219"/>
        <c:overlap val="-27"/>
        <c:axId val="1213100847"/>
        <c:axId val="1213102287"/>
      </c:barChart>
      <c:catAx>
        <c:axId val="12131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02287"/>
        <c:crosses val="autoZero"/>
        <c:auto val="1"/>
        <c:lblAlgn val="ctr"/>
        <c:lblOffset val="100"/>
        <c:noMultiLvlLbl val="0"/>
      </c:catAx>
      <c:valAx>
        <c:axId val="121310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table'!$B$145:$B$146</c:f>
              <c:strCache>
                <c:ptCount val="1"/>
                <c:pt idx="0">
                  <c:v>No</c:v>
                </c:pt>
              </c:strCache>
            </c:strRef>
          </c:tx>
          <c:spPr>
            <a:ln w="28575" cap="rnd">
              <a:solidFill>
                <a:schemeClr val="accent1"/>
              </a:solidFill>
              <a:round/>
            </a:ln>
            <a:effectLst/>
          </c:spPr>
          <c:marker>
            <c:symbol val="none"/>
          </c:marker>
          <c:cat>
            <c:strRef>
              <c:f>'Pivot table'!$A$147:$A$187</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'Pivot table'!$B$147:$B$187</c:f>
              <c:numCache>
                <c:formatCode>General</c:formatCode>
                <c:ptCount val="40"/>
                <c:pt idx="0">
                  <c:v>25</c:v>
                </c:pt>
                <c:pt idx="1">
                  <c:v>3</c:v>
                </c:pt>
                <c:pt idx="2">
                  <c:v>3</c:v>
                </c:pt>
                <c:pt idx="3">
                  <c:v>1</c:v>
                </c:pt>
                <c:pt idx="4">
                  <c:v>1</c:v>
                </c:pt>
                <c:pt idx="5">
                  <c:v>1</c:v>
                </c:pt>
                <c:pt idx="6">
                  <c:v>4</c:v>
                </c:pt>
                <c:pt idx="8">
                  <c:v>6</c:v>
                </c:pt>
                <c:pt idx="9">
                  <c:v>2</c:v>
                </c:pt>
                <c:pt idx="10">
                  <c:v>10</c:v>
                </c:pt>
                <c:pt idx="12">
                  <c:v>10</c:v>
                </c:pt>
                <c:pt idx="14">
                  <c:v>7</c:v>
                </c:pt>
                <c:pt idx="15">
                  <c:v>1</c:v>
                </c:pt>
                <c:pt idx="16">
                  <c:v>4</c:v>
                </c:pt>
                <c:pt idx="17">
                  <c:v>7</c:v>
                </c:pt>
                <c:pt idx="18">
                  <c:v>3</c:v>
                </c:pt>
                <c:pt idx="19">
                  <c:v>7</c:v>
                </c:pt>
                <c:pt idx="20">
                  <c:v>1</c:v>
                </c:pt>
                <c:pt idx="21">
                  <c:v>4</c:v>
                </c:pt>
                <c:pt idx="23">
                  <c:v>2</c:v>
                </c:pt>
                <c:pt idx="24">
                  <c:v>2</c:v>
                </c:pt>
                <c:pt idx="25">
                  <c:v>5</c:v>
                </c:pt>
                <c:pt idx="26">
                  <c:v>6</c:v>
                </c:pt>
                <c:pt idx="27">
                  <c:v>1</c:v>
                </c:pt>
                <c:pt idx="28">
                  <c:v>4</c:v>
                </c:pt>
                <c:pt idx="29">
                  <c:v>1</c:v>
                </c:pt>
                <c:pt idx="30">
                  <c:v>2</c:v>
                </c:pt>
                <c:pt idx="31">
                  <c:v>3</c:v>
                </c:pt>
                <c:pt idx="33">
                  <c:v>4</c:v>
                </c:pt>
                <c:pt idx="34">
                  <c:v>1</c:v>
                </c:pt>
                <c:pt idx="35">
                  <c:v>3</c:v>
                </c:pt>
                <c:pt idx="36">
                  <c:v>1</c:v>
                </c:pt>
                <c:pt idx="37">
                  <c:v>1</c:v>
                </c:pt>
                <c:pt idx="38">
                  <c:v>1</c:v>
                </c:pt>
                <c:pt idx="39">
                  <c:v>1</c:v>
                </c:pt>
              </c:numCache>
            </c:numRef>
          </c:val>
          <c:smooth val="0"/>
          <c:extLst>
            <c:ext xmlns:c16="http://schemas.microsoft.com/office/drawing/2014/chart" uri="{C3380CC4-5D6E-409C-BE32-E72D297353CC}">
              <c16:uniqueId val="{00000000-E53D-40EB-8AF8-0CA17F8E9ABF}"/>
            </c:ext>
          </c:extLst>
        </c:ser>
        <c:ser>
          <c:idx val="1"/>
          <c:order val="1"/>
          <c:tx>
            <c:strRef>
              <c:f>'Pivot table'!$C$145:$C$146</c:f>
              <c:strCache>
                <c:ptCount val="1"/>
                <c:pt idx="0">
                  <c:v>yes</c:v>
                </c:pt>
              </c:strCache>
            </c:strRef>
          </c:tx>
          <c:spPr>
            <a:ln w="28575" cap="rnd">
              <a:solidFill>
                <a:schemeClr val="accent2"/>
              </a:solidFill>
              <a:round/>
            </a:ln>
            <a:effectLst/>
          </c:spPr>
          <c:marker>
            <c:symbol val="none"/>
          </c:marker>
          <c:cat>
            <c:strRef>
              <c:f>'Pivot table'!$A$147:$A$187</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'Pivot table'!$C$147:$C$187</c:f>
              <c:numCache>
                <c:formatCode>General</c:formatCode>
                <c:ptCount val="40"/>
                <c:pt idx="0">
                  <c:v>73</c:v>
                </c:pt>
                <c:pt idx="1">
                  <c:v>4</c:v>
                </c:pt>
                <c:pt idx="2">
                  <c:v>9</c:v>
                </c:pt>
                <c:pt idx="3">
                  <c:v>2</c:v>
                </c:pt>
                <c:pt idx="4">
                  <c:v>8</c:v>
                </c:pt>
                <c:pt idx="5">
                  <c:v>4</c:v>
                </c:pt>
                <c:pt idx="6">
                  <c:v>10</c:v>
                </c:pt>
                <c:pt idx="7">
                  <c:v>1</c:v>
                </c:pt>
                <c:pt idx="8">
                  <c:v>7</c:v>
                </c:pt>
                <c:pt idx="9">
                  <c:v>1</c:v>
                </c:pt>
                <c:pt idx="10">
                  <c:v>4</c:v>
                </c:pt>
                <c:pt idx="11">
                  <c:v>2</c:v>
                </c:pt>
                <c:pt idx="12">
                  <c:v>7</c:v>
                </c:pt>
                <c:pt idx="13">
                  <c:v>1</c:v>
                </c:pt>
                <c:pt idx="14">
                  <c:v>6</c:v>
                </c:pt>
                <c:pt idx="15">
                  <c:v>4</c:v>
                </c:pt>
                <c:pt idx="16">
                  <c:v>7</c:v>
                </c:pt>
                <c:pt idx="17">
                  <c:v>3</c:v>
                </c:pt>
                <c:pt idx="18">
                  <c:v>2</c:v>
                </c:pt>
                <c:pt idx="19">
                  <c:v>2</c:v>
                </c:pt>
                <c:pt idx="22">
                  <c:v>2</c:v>
                </c:pt>
                <c:pt idx="23">
                  <c:v>1</c:v>
                </c:pt>
                <c:pt idx="25">
                  <c:v>1</c:v>
                </c:pt>
                <c:pt idx="28">
                  <c:v>1</c:v>
                </c:pt>
                <c:pt idx="32">
                  <c:v>1</c:v>
                </c:pt>
                <c:pt idx="36">
                  <c:v>1</c:v>
                </c:pt>
              </c:numCache>
            </c:numRef>
          </c:val>
          <c:smooth val="0"/>
          <c:extLst>
            <c:ext xmlns:c16="http://schemas.microsoft.com/office/drawing/2014/chart" uri="{C3380CC4-5D6E-409C-BE32-E72D297353CC}">
              <c16:uniqueId val="{00000001-E53D-40EB-8AF8-0CA17F8E9ABF}"/>
            </c:ext>
          </c:extLst>
        </c:ser>
        <c:dLbls>
          <c:showLegendKey val="0"/>
          <c:showVal val="0"/>
          <c:showCatName val="0"/>
          <c:showSerName val="0"/>
          <c:showPercent val="0"/>
          <c:showBubbleSize val="0"/>
        </c:dLbls>
        <c:smooth val="0"/>
        <c:axId val="770883263"/>
        <c:axId val="770884223"/>
      </c:lineChart>
      <c:catAx>
        <c:axId val="770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4223"/>
        <c:crosses val="autoZero"/>
        <c:auto val="1"/>
        <c:lblAlgn val="ctr"/>
        <c:lblOffset val="100"/>
        <c:noMultiLvlLbl val="0"/>
      </c:catAx>
      <c:valAx>
        <c:axId val="77088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table!PivotTable13</c:name>
    <c:fmtId val="0"/>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table'!$B$189:$B$190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table'!$A$191:$A$282</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'Pivot table'!$B$191:$B$282</c:f>
              <c:numCache>
                <c:formatCode>General</c:formatCode>
                <c:ptCount val="91"/>
                <c:pt idx="0">
                  <c:v>1</c:v>
                </c:pt>
                <c:pt idx="1">
                  <c:v>1</c:v>
                </c:pt>
                <c:pt idx="2">
                  <c:v>1</c:v>
                </c:pt>
                <c:pt idx="3">
                  <c:v>1</c:v>
                </c:pt>
                <c:pt idx="4">
                  <c:v>1</c:v>
                </c:pt>
                <c:pt idx="5">
                  <c:v>1</c:v>
                </c:pt>
                <c:pt idx="6">
                  <c:v>1</c:v>
                </c:pt>
                <c:pt idx="7">
                  <c:v>2</c:v>
                </c:pt>
                <c:pt idx="8">
                  <c:v>2</c:v>
                </c:pt>
                <c:pt idx="9">
                  <c:v>1</c:v>
                </c:pt>
                <c:pt idx="10">
                  <c:v>2</c:v>
                </c:pt>
                <c:pt idx="11">
                  <c:v>2</c:v>
                </c:pt>
                <c:pt idx="12">
                  <c:v>2</c:v>
                </c:pt>
                <c:pt idx="13">
                  <c:v>2</c:v>
                </c:pt>
                <c:pt idx="14">
                  <c:v>1</c:v>
                </c:pt>
                <c:pt idx="15">
                  <c:v>2</c:v>
                </c:pt>
                <c:pt idx="16">
                  <c:v>1</c:v>
                </c:pt>
                <c:pt idx="17">
                  <c:v>1</c:v>
                </c:pt>
                <c:pt idx="18">
                  <c:v>1</c:v>
                </c:pt>
                <c:pt idx="19">
                  <c:v>1</c:v>
                </c:pt>
                <c:pt idx="20">
                  <c:v>3</c:v>
                </c:pt>
                <c:pt idx="22">
                  <c:v>1</c:v>
                </c:pt>
                <c:pt idx="23">
                  <c:v>1</c:v>
                </c:pt>
                <c:pt idx="24">
                  <c:v>1</c:v>
                </c:pt>
                <c:pt idx="25">
                  <c:v>5</c:v>
                </c:pt>
                <c:pt idx="26">
                  <c:v>3</c:v>
                </c:pt>
                <c:pt idx="27">
                  <c:v>1</c:v>
                </c:pt>
                <c:pt idx="28">
                  <c:v>1</c:v>
                </c:pt>
                <c:pt idx="29">
                  <c:v>1</c:v>
                </c:pt>
                <c:pt idx="30">
                  <c:v>3</c:v>
                </c:pt>
                <c:pt idx="31">
                  <c:v>2</c:v>
                </c:pt>
                <c:pt idx="32">
                  <c:v>6</c:v>
                </c:pt>
                <c:pt idx="33">
                  <c:v>1</c:v>
                </c:pt>
                <c:pt idx="34">
                  <c:v>1</c:v>
                </c:pt>
                <c:pt idx="35">
                  <c:v>2</c:v>
                </c:pt>
                <c:pt idx="37">
                  <c:v>1</c:v>
                </c:pt>
                <c:pt idx="38">
                  <c:v>1</c:v>
                </c:pt>
                <c:pt idx="39">
                  <c:v>4</c:v>
                </c:pt>
                <c:pt idx="40">
                  <c:v>3</c:v>
                </c:pt>
                <c:pt idx="41">
                  <c:v>4</c:v>
                </c:pt>
                <c:pt idx="42">
                  <c:v>3</c:v>
                </c:pt>
                <c:pt idx="43">
                  <c:v>5</c:v>
                </c:pt>
                <c:pt idx="44">
                  <c:v>3</c:v>
                </c:pt>
                <c:pt idx="45">
                  <c:v>3</c:v>
                </c:pt>
                <c:pt idx="46">
                  <c:v>3</c:v>
                </c:pt>
                <c:pt idx="49">
                  <c:v>5</c:v>
                </c:pt>
                <c:pt idx="51">
                  <c:v>2</c:v>
                </c:pt>
                <c:pt idx="52">
                  <c:v>1</c:v>
                </c:pt>
                <c:pt idx="53">
                  <c:v>2</c:v>
                </c:pt>
                <c:pt idx="54">
                  <c:v>2</c:v>
                </c:pt>
                <c:pt idx="55">
                  <c:v>3</c:v>
                </c:pt>
                <c:pt idx="56">
                  <c:v>1</c:v>
                </c:pt>
                <c:pt idx="57">
                  <c:v>3</c:v>
                </c:pt>
                <c:pt idx="58">
                  <c:v>1</c:v>
                </c:pt>
                <c:pt idx="59">
                  <c:v>4</c:v>
                </c:pt>
                <c:pt idx="60">
                  <c:v>2</c:v>
                </c:pt>
                <c:pt idx="61">
                  <c:v>3</c:v>
                </c:pt>
                <c:pt idx="62">
                  <c:v>2</c:v>
                </c:pt>
                <c:pt idx="63">
                  <c:v>1</c:v>
                </c:pt>
                <c:pt idx="64">
                  <c:v>2</c:v>
                </c:pt>
                <c:pt idx="65">
                  <c:v>1</c:v>
                </c:pt>
                <c:pt idx="67">
                  <c:v>2</c:v>
                </c:pt>
                <c:pt idx="68">
                  <c:v>2</c:v>
                </c:pt>
                <c:pt idx="69">
                  <c:v>1</c:v>
                </c:pt>
                <c:pt idx="70">
                  <c:v>1</c:v>
                </c:pt>
                <c:pt idx="72">
                  <c:v>2</c:v>
                </c:pt>
                <c:pt idx="73">
                  <c:v>2</c:v>
                </c:pt>
                <c:pt idx="75">
                  <c:v>1</c:v>
                </c:pt>
                <c:pt idx="79">
                  <c:v>1</c:v>
                </c:pt>
                <c:pt idx="80">
                  <c:v>1</c:v>
                </c:pt>
                <c:pt idx="89">
                  <c:v>1</c:v>
                </c:pt>
              </c:numCache>
            </c:numRef>
          </c:val>
          <c:smooth val="0"/>
          <c:extLst>
            <c:ext xmlns:c16="http://schemas.microsoft.com/office/drawing/2014/chart" uri="{C3380CC4-5D6E-409C-BE32-E72D297353CC}">
              <c16:uniqueId val="{00000000-70E7-45D6-BB53-53F388F833DF}"/>
            </c:ext>
          </c:extLst>
        </c:ser>
        <c:ser>
          <c:idx val="1"/>
          <c:order val="1"/>
          <c:tx>
            <c:strRef>
              <c:f>'Pivot table'!$C$189:$C$190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table'!$A$191:$A$282</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'Pivot table'!$C$191:$C$282</c:f>
              <c:numCache>
                <c:formatCode>General</c:formatCode>
                <c:ptCount val="91"/>
                <c:pt idx="4">
                  <c:v>1</c:v>
                </c:pt>
                <c:pt idx="8">
                  <c:v>1</c:v>
                </c:pt>
                <c:pt idx="12">
                  <c:v>1</c:v>
                </c:pt>
                <c:pt idx="15">
                  <c:v>1</c:v>
                </c:pt>
                <c:pt idx="16">
                  <c:v>2</c:v>
                </c:pt>
                <c:pt idx="17">
                  <c:v>1</c:v>
                </c:pt>
                <c:pt idx="21">
                  <c:v>1</c:v>
                </c:pt>
                <c:pt idx="22">
                  <c:v>3</c:v>
                </c:pt>
                <c:pt idx="23">
                  <c:v>1</c:v>
                </c:pt>
                <c:pt idx="25">
                  <c:v>2</c:v>
                </c:pt>
                <c:pt idx="26">
                  <c:v>1</c:v>
                </c:pt>
                <c:pt idx="30">
                  <c:v>1</c:v>
                </c:pt>
                <c:pt idx="31">
                  <c:v>2</c:v>
                </c:pt>
                <c:pt idx="32">
                  <c:v>1</c:v>
                </c:pt>
                <c:pt idx="33">
                  <c:v>1</c:v>
                </c:pt>
                <c:pt idx="36">
                  <c:v>1</c:v>
                </c:pt>
                <c:pt idx="37">
                  <c:v>2</c:v>
                </c:pt>
                <c:pt idx="38">
                  <c:v>1</c:v>
                </c:pt>
                <c:pt idx="39">
                  <c:v>2</c:v>
                </c:pt>
                <c:pt idx="41">
                  <c:v>2</c:v>
                </c:pt>
                <c:pt idx="42">
                  <c:v>4</c:v>
                </c:pt>
                <c:pt idx="43">
                  <c:v>2</c:v>
                </c:pt>
                <c:pt idx="44">
                  <c:v>1</c:v>
                </c:pt>
                <c:pt idx="45">
                  <c:v>1</c:v>
                </c:pt>
                <c:pt idx="46">
                  <c:v>2</c:v>
                </c:pt>
                <c:pt idx="47">
                  <c:v>3</c:v>
                </c:pt>
                <c:pt idx="48">
                  <c:v>2</c:v>
                </c:pt>
                <c:pt idx="49">
                  <c:v>2</c:v>
                </c:pt>
                <c:pt idx="50">
                  <c:v>4</c:v>
                </c:pt>
                <c:pt idx="51">
                  <c:v>6</c:v>
                </c:pt>
                <c:pt idx="52">
                  <c:v>2</c:v>
                </c:pt>
                <c:pt idx="53">
                  <c:v>3</c:v>
                </c:pt>
                <c:pt idx="54">
                  <c:v>2</c:v>
                </c:pt>
                <c:pt idx="55">
                  <c:v>3</c:v>
                </c:pt>
                <c:pt idx="56">
                  <c:v>4</c:v>
                </c:pt>
                <c:pt idx="57">
                  <c:v>3</c:v>
                </c:pt>
                <c:pt idx="58">
                  <c:v>3</c:v>
                </c:pt>
                <c:pt idx="59">
                  <c:v>5</c:v>
                </c:pt>
                <c:pt idx="60">
                  <c:v>3</c:v>
                </c:pt>
                <c:pt idx="61">
                  <c:v>8</c:v>
                </c:pt>
                <c:pt idx="62">
                  <c:v>7</c:v>
                </c:pt>
                <c:pt idx="63">
                  <c:v>1</c:v>
                </c:pt>
                <c:pt idx="64">
                  <c:v>3</c:v>
                </c:pt>
                <c:pt idx="65">
                  <c:v>2</c:v>
                </c:pt>
                <c:pt idx="66">
                  <c:v>1</c:v>
                </c:pt>
                <c:pt idx="67">
                  <c:v>3</c:v>
                </c:pt>
                <c:pt idx="68">
                  <c:v>4</c:v>
                </c:pt>
                <c:pt idx="69">
                  <c:v>4</c:v>
                </c:pt>
                <c:pt idx="70">
                  <c:v>3</c:v>
                </c:pt>
                <c:pt idx="71">
                  <c:v>7</c:v>
                </c:pt>
                <c:pt idx="72">
                  <c:v>5</c:v>
                </c:pt>
                <c:pt idx="73">
                  <c:v>3</c:v>
                </c:pt>
                <c:pt idx="74">
                  <c:v>3</c:v>
                </c:pt>
                <c:pt idx="76">
                  <c:v>5</c:v>
                </c:pt>
                <c:pt idx="77">
                  <c:v>5</c:v>
                </c:pt>
                <c:pt idx="78">
                  <c:v>2</c:v>
                </c:pt>
                <c:pt idx="79">
                  <c:v>1</c:v>
                </c:pt>
                <c:pt idx="80">
                  <c:v>4</c:v>
                </c:pt>
                <c:pt idx="81">
                  <c:v>1</c:v>
                </c:pt>
                <c:pt idx="82">
                  <c:v>1</c:v>
                </c:pt>
                <c:pt idx="83">
                  <c:v>2</c:v>
                </c:pt>
                <c:pt idx="84">
                  <c:v>1</c:v>
                </c:pt>
                <c:pt idx="85">
                  <c:v>1</c:v>
                </c:pt>
                <c:pt idx="86">
                  <c:v>1</c:v>
                </c:pt>
                <c:pt idx="87">
                  <c:v>1</c:v>
                </c:pt>
                <c:pt idx="88">
                  <c:v>1</c:v>
                </c:pt>
                <c:pt idx="90">
                  <c:v>1</c:v>
                </c:pt>
              </c:numCache>
            </c:numRef>
          </c:val>
          <c:smooth val="0"/>
          <c:extLst>
            <c:ext xmlns:c16="http://schemas.microsoft.com/office/drawing/2014/chart" uri="{C3380CC4-5D6E-409C-BE32-E72D297353CC}">
              <c16:uniqueId val="{00000001-70E7-45D6-BB53-53F388F833D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1670671"/>
        <c:axId val="1451671631"/>
      </c:lineChart>
      <c:catAx>
        <c:axId val="14516706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671631"/>
        <c:crosses val="autoZero"/>
        <c:auto val="1"/>
        <c:lblAlgn val="ctr"/>
        <c:lblOffset val="100"/>
        <c:noMultiLvlLbl val="0"/>
      </c:catAx>
      <c:valAx>
        <c:axId val="1451671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6706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table'!$A$3:$A$6</c:f>
              <c:strCache>
                <c:ptCount val="3"/>
                <c:pt idx="0">
                  <c:v>aged</c:v>
                </c:pt>
                <c:pt idx="1">
                  <c:v>middle aged</c:v>
                </c:pt>
                <c:pt idx="2">
                  <c:v>young</c:v>
                </c:pt>
              </c:strCache>
            </c:strRef>
          </c:cat>
          <c:val>
            <c:numRef>
              <c:f>'Pivot table'!$B$3:$B$6</c:f>
              <c:numCache>
                <c:formatCode>General</c:formatCode>
                <c:ptCount val="3"/>
                <c:pt idx="0">
                  <c:v>109</c:v>
                </c:pt>
                <c:pt idx="1">
                  <c:v>29</c:v>
                </c:pt>
              </c:numCache>
            </c:numRef>
          </c:val>
          <c:extLst>
            <c:ext xmlns:c16="http://schemas.microsoft.com/office/drawing/2014/chart" uri="{C3380CC4-5D6E-409C-BE32-E72D297353CC}">
              <c16:uniqueId val="{00000000-667B-47AE-8572-3A8CFA7750B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table'!$A$3:$A$6</c:f>
              <c:strCache>
                <c:ptCount val="3"/>
                <c:pt idx="0">
                  <c:v>aged</c:v>
                </c:pt>
                <c:pt idx="1">
                  <c:v>middle aged</c:v>
                </c:pt>
                <c:pt idx="2">
                  <c:v>young</c:v>
                </c:pt>
              </c:strCache>
            </c:strRef>
          </c:cat>
          <c:val>
            <c:numRef>
              <c:f>'Pivot table'!$C$3:$C$6</c:f>
              <c:numCache>
                <c:formatCode>General</c:formatCode>
                <c:ptCount val="3"/>
                <c:pt idx="0">
                  <c:v>99</c:v>
                </c:pt>
                <c:pt idx="1">
                  <c:v>64</c:v>
                </c:pt>
                <c:pt idx="2">
                  <c:v>1</c:v>
                </c:pt>
              </c:numCache>
            </c:numRef>
          </c:val>
          <c:extLst>
            <c:ext xmlns:c16="http://schemas.microsoft.com/office/drawing/2014/chart" uri="{C3380CC4-5D6E-409C-BE32-E72D297353CC}">
              <c16:uniqueId val="{00000001-667B-47AE-8572-3A8CFA7750B4}"/>
            </c:ext>
          </c:extLst>
        </c:ser>
        <c:dLbls>
          <c:showLegendKey val="0"/>
          <c:showVal val="0"/>
          <c:showCatName val="0"/>
          <c:showSerName val="0"/>
          <c:showPercent val="0"/>
          <c:showBubbleSize val="0"/>
        </c:dLbls>
        <c:gapWidth val="150"/>
        <c:shape val="box"/>
        <c:axId val="760600751"/>
        <c:axId val="760603151"/>
        <c:axId val="0"/>
      </c:bar3DChart>
      <c:catAx>
        <c:axId val="76060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3151"/>
        <c:crosses val="autoZero"/>
        <c:auto val="1"/>
        <c:lblAlgn val="ctr"/>
        <c:lblOffset val="100"/>
        <c:noMultiLvlLbl val="0"/>
      </c:catAx>
      <c:valAx>
        <c:axId val="76060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table'!$A$12:$A$18</c:f>
              <c:multiLvlStrCache>
                <c:ptCount val="4"/>
                <c:lvl>
                  <c:pt idx="0">
                    <c:v>No</c:v>
                  </c:pt>
                  <c:pt idx="1">
                    <c:v>yes</c:v>
                  </c:pt>
                  <c:pt idx="2">
                    <c:v>No</c:v>
                  </c:pt>
                  <c:pt idx="3">
                    <c:v>yes</c:v>
                  </c:pt>
                </c:lvl>
                <c:lvl>
                  <c:pt idx="0">
                    <c:v>Female</c:v>
                  </c:pt>
                  <c:pt idx="2">
                    <c:v>Male</c:v>
                  </c:pt>
                </c:lvl>
              </c:multiLvlStrCache>
            </c:multiLvlStrRef>
          </c:cat>
          <c:val>
            <c:numRef>
              <c:f>'Pivot table'!$B$12:$B$18</c:f>
              <c:numCache>
                <c:formatCode>General</c:formatCode>
                <c:ptCount val="4"/>
                <c:pt idx="0">
                  <c:v>24</c:v>
                </c:pt>
                <c:pt idx="1">
                  <c:v>72</c:v>
                </c:pt>
                <c:pt idx="2">
                  <c:v>114</c:v>
                </c:pt>
                <c:pt idx="3">
                  <c:v>92</c:v>
                </c:pt>
              </c:numCache>
            </c:numRef>
          </c:val>
          <c:extLst>
            <c:ext xmlns:c16="http://schemas.microsoft.com/office/drawing/2014/chart" uri="{C3380CC4-5D6E-409C-BE32-E72D297353CC}">
              <c16:uniqueId val="{00000000-42CE-4F10-BDC4-E40AABFFB39B}"/>
            </c:ext>
          </c:extLst>
        </c:ser>
        <c:dLbls>
          <c:dLblPos val="outEnd"/>
          <c:showLegendKey val="0"/>
          <c:showVal val="1"/>
          <c:showCatName val="0"/>
          <c:showSerName val="0"/>
          <c:showPercent val="0"/>
          <c:showBubbleSize val="0"/>
        </c:dLbls>
        <c:gapWidth val="444"/>
        <c:overlap val="-90"/>
        <c:axId val="1206885743"/>
        <c:axId val="1206885263"/>
      </c:barChart>
      <c:catAx>
        <c:axId val="120688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6885263"/>
        <c:crosses val="autoZero"/>
        <c:auto val="1"/>
        <c:lblAlgn val="ctr"/>
        <c:lblOffset val="100"/>
        <c:noMultiLvlLbl val="0"/>
      </c:catAx>
      <c:valAx>
        <c:axId val="1206885263"/>
        <c:scaling>
          <c:orientation val="minMax"/>
        </c:scaling>
        <c:delete val="1"/>
        <c:axPos val="l"/>
        <c:numFmt formatCode="General" sourceLinked="1"/>
        <c:majorTickMark val="none"/>
        <c:minorTickMark val="none"/>
        <c:tickLblPos val="nextTo"/>
        <c:crossAx val="12068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Slope</a:t>
            </a:r>
            <a:r>
              <a:rPr lang="en-IN" baseline="0"/>
              <a:t> and target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0</c:v>
                </c:pt>
                <c:pt idx="1">
                  <c:v>1</c:v>
                </c:pt>
                <c:pt idx="2">
                  <c:v>2</c:v>
                </c:pt>
              </c:strCache>
            </c:strRef>
          </c:cat>
          <c:val>
            <c:numRef>
              <c:f>'Pivot table'!$B$27:$B$30</c:f>
              <c:numCache>
                <c:formatCode>General</c:formatCode>
                <c:ptCount val="3"/>
                <c:pt idx="0">
                  <c:v>12</c:v>
                </c:pt>
                <c:pt idx="1">
                  <c:v>91</c:v>
                </c:pt>
                <c:pt idx="2">
                  <c:v>35</c:v>
                </c:pt>
              </c:numCache>
            </c:numRef>
          </c:val>
          <c:smooth val="0"/>
          <c:extLst>
            <c:ext xmlns:c16="http://schemas.microsoft.com/office/drawing/2014/chart" uri="{C3380CC4-5D6E-409C-BE32-E72D297353CC}">
              <c16:uniqueId val="{00000000-D0E2-4988-8BB2-BAB2EB41F1D2}"/>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0</c:v>
                </c:pt>
                <c:pt idx="1">
                  <c:v>1</c:v>
                </c:pt>
                <c:pt idx="2">
                  <c:v>2</c:v>
                </c:pt>
              </c:strCache>
            </c:strRef>
          </c:cat>
          <c:val>
            <c:numRef>
              <c:f>'Pivot table'!$C$27:$C$30</c:f>
              <c:numCache>
                <c:formatCode>General</c:formatCode>
                <c:ptCount val="3"/>
                <c:pt idx="0">
                  <c:v>9</c:v>
                </c:pt>
                <c:pt idx="1">
                  <c:v>49</c:v>
                </c:pt>
                <c:pt idx="2">
                  <c:v>106</c:v>
                </c:pt>
              </c:numCache>
            </c:numRef>
          </c:val>
          <c:smooth val="0"/>
          <c:extLst>
            <c:ext xmlns:c16="http://schemas.microsoft.com/office/drawing/2014/chart" uri="{C3380CC4-5D6E-409C-BE32-E72D297353CC}">
              <c16:uniqueId val="{00000001-D0E2-4988-8BB2-BAB2EB41F1D2}"/>
            </c:ext>
          </c:extLst>
        </c:ser>
        <c:dLbls>
          <c:showLegendKey val="0"/>
          <c:showVal val="0"/>
          <c:showCatName val="0"/>
          <c:showSerName val="0"/>
          <c:showPercent val="0"/>
          <c:showBubbleSize val="0"/>
        </c:dLbls>
        <c:marker val="1"/>
        <c:smooth val="0"/>
        <c:axId val="1534901439"/>
        <c:axId val="1534899519"/>
      </c:lineChart>
      <c:catAx>
        <c:axId val="15349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899519"/>
        <c:crosses val="autoZero"/>
        <c:auto val="1"/>
        <c:lblAlgn val="ctr"/>
        <c:lblOffset val="100"/>
        <c:noMultiLvlLbl val="0"/>
      </c:catAx>
      <c:valAx>
        <c:axId val="153489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table'!$A$40:$A$45</c:f>
              <c:strCache>
                <c:ptCount val="5"/>
                <c:pt idx="0">
                  <c:v>0</c:v>
                </c:pt>
                <c:pt idx="1">
                  <c:v>1</c:v>
                </c:pt>
                <c:pt idx="2">
                  <c:v>2</c:v>
                </c:pt>
                <c:pt idx="3">
                  <c:v>3</c:v>
                </c:pt>
                <c:pt idx="4">
                  <c:v>4</c:v>
                </c:pt>
              </c:strCache>
            </c:strRef>
          </c:cat>
          <c:val>
            <c:numRef>
              <c:f>'Pivot table'!$B$40:$B$45</c:f>
              <c:numCache>
                <c:formatCode>General</c:formatCode>
                <c:ptCount val="5"/>
                <c:pt idx="0">
                  <c:v>45</c:v>
                </c:pt>
                <c:pt idx="1">
                  <c:v>44</c:v>
                </c:pt>
                <c:pt idx="2">
                  <c:v>31</c:v>
                </c:pt>
                <c:pt idx="3">
                  <c:v>17</c:v>
                </c:pt>
                <c:pt idx="4">
                  <c:v>1</c:v>
                </c:pt>
              </c:numCache>
            </c:numRef>
          </c:val>
          <c:extLst>
            <c:ext xmlns:c16="http://schemas.microsoft.com/office/drawing/2014/chart" uri="{C3380CC4-5D6E-409C-BE32-E72D297353CC}">
              <c16:uniqueId val="{00000000-22FC-496C-8105-EB2B5CC11BD3}"/>
            </c:ext>
          </c:extLst>
        </c:ser>
        <c:dLbls>
          <c:showLegendKey val="0"/>
          <c:showVal val="0"/>
          <c:showCatName val="0"/>
          <c:showSerName val="0"/>
          <c:showPercent val="0"/>
          <c:showBubbleSize val="0"/>
        </c:dLbls>
        <c:gapWidth val="219"/>
        <c:overlap val="-27"/>
        <c:axId val="950823071"/>
        <c:axId val="950823551"/>
      </c:barChart>
      <c:lineChart>
        <c:grouping val="standard"/>
        <c:varyColors val="0"/>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table'!$A$40:$A$45</c:f>
              <c:strCache>
                <c:ptCount val="5"/>
                <c:pt idx="0">
                  <c:v>0</c:v>
                </c:pt>
                <c:pt idx="1">
                  <c:v>1</c:v>
                </c:pt>
                <c:pt idx="2">
                  <c:v>2</c:v>
                </c:pt>
                <c:pt idx="3">
                  <c:v>3</c:v>
                </c:pt>
                <c:pt idx="4">
                  <c:v>4</c:v>
                </c:pt>
              </c:strCache>
            </c:strRef>
          </c:cat>
          <c:val>
            <c:numRef>
              <c:f>'Pivot table'!$C$40:$C$45</c:f>
              <c:numCache>
                <c:formatCode>General</c:formatCode>
                <c:ptCount val="5"/>
                <c:pt idx="0">
                  <c:v>130</c:v>
                </c:pt>
                <c:pt idx="1">
                  <c:v>21</c:v>
                </c:pt>
                <c:pt idx="2">
                  <c:v>7</c:v>
                </c:pt>
                <c:pt idx="3">
                  <c:v>3</c:v>
                </c:pt>
                <c:pt idx="4">
                  <c:v>3</c:v>
                </c:pt>
              </c:numCache>
            </c:numRef>
          </c:val>
          <c:smooth val="0"/>
          <c:extLst>
            <c:ext xmlns:c16="http://schemas.microsoft.com/office/drawing/2014/chart" uri="{C3380CC4-5D6E-409C-BE32-E72D297353CC}">
              <c16:uniqueId val="{00000001-22FC-496C-8105-EB2B5CC11BD3}"/>
            </c:ext>
          </c:extLst>
        </c:ser>
        <c:dLbls>
          <c:showLegendKey val="0"/>
          <c:showVal val="0"/>
          <c:showCatName val="0"/>
          <c:showSerName val="0"/>
          <c:showPercent val="0"/>
          <c:showBubbleSize val="0"/>
        </c:dLbls>
        <c:marker val="1"/>
        <c:smooth val="0"/>
        <c:axId val="950823071"/>
        <c:axId val="950823551"/>
      </c:lineChart>
      <c:catAx>
        <c:axId val="9508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23551"/>
        <c:crosses val="autoZero"/>
        <c:auto val="1"/>
        <c:lblAlgn val="ctr"/>
        <c:lblOffset val="100"/>
        <c:noMultiLvlLbl val="0"/>
      </c:catAx>
      <c:valAx>
        <c:axId val="9508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2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table'!$B$51:$B$52</c:f>
              <c:strCache>
                <c:ptCount val="1"/>
                <c:pt idx="0">
                  <c:v>No</c:v>
                </c:pt>
              </c:strCache>
            </c:strRef>
          </c:tx>
          <c:spPr>
            <a:solidFill>
              <a:schemeClr val="accent1"/>
            </a:solidFill>
            <a:ln>
              <a:noFill/>
            </a:ln>
            <a:effectLst/>
            <a:sp3d/>
          </c:spPr>
          <c:invertIfNegative val="0"/>
          <c:cat>
            <c:strRef>
              <c:f>'Pivot table'!$A$53:$A$57</c:f>
              <c:strCache>
                <c:ptCount val="4"/>
                <c:pt idx="0">
                  <c:v>0</c:v>
                </c:pt>
                <c:pt idx="1">
                  <c:v>1</c:v>
                </c:pt>
                <c:pt idx="2">
                  <c:v>2</c:v>
                </c:pt>
                <c:pt idx="3">
                  <c:v>3</c:v>
                </c:pt>
              </c:strCache>
            </c:strRef>
          </c:cat>
          <c:val>
            <c:numRef>
              <c:f>'Pivot table'!$B$53:$B$57</c:f>
              <c:numCache>
                <c:formatCode>General</c:formatCode>
                <c:ptCount val="4"/>
                <c:pt idx="0">
                  <c:v>104</c:v>
                </c:pt>
                <c:pt idx="1">
                  <c:v>9</c:v>
                </c:pt>
                <c:pt idx="2">
                  <c:v>18</c:v>
                </c:pt>
                <c:pt idx="3">
                  <c:v>7</c:v>
                </c:pt>
              </c:numCache>
            </c:numRef>
          </c:val>
          <c:extLst>
            <c:ext xmlns:c16="http://schemas.microsoft.com/office/drawing/2014/chart" uri="{C3380CC4-5D6E-409C-BE32-E72D297353CC}">
              <c16:uniqueId val="{00000000-E585-4BD8-976D-2E28B21A1D76}"/>
            </c:ext>
          </c:extLst>
        </c:ser>
        <c:ser>
          <c:idx val="1"/>
          <c:order val="1"/>
          <c:tx>
            <c:strRef>
              <c:f>'Pivot table'!$C$51:$C$52</c:f>
              <c:strCache>
                <c:ptCount val="1"/>
                <c:pt idx="0">
                  <c:v>yes</c:v>
                </c:pt>
              </c:strCache>
            </c:strRef>
          </c:tx>
          <c:spPr>
            <a:solidFill>
              <a:schemeClr val="accent2"/>
            </a:solidFill>
            <a:ln>
              <a:noFill/>
            </a:ln>
            <a:effectLst/>
            <a:sp3d/>
          </c:spPr>
          <c:invertIfNegative val="0"/>
          <c:cat>
            <c:strRef>
              <c:f>'Pivot table'!$A$53:$A$57</c:f>
              <c:strCache>
                <c:ptCount val="4"/>
                <c:pt idx="0">
                  <c:v>0</c:v>
                </c:pt>
                <c:pt idx="1">
                  <c:v>1</c:v>
                </c:pt>
                <c:pt idx="2">
                  <c:v>2</c:v>
                </c:pt>
                <c:pt idx="3">
                  <c:v>3</c:v>
                </c:pt>
              </c:strCache>
            </c:strRef>
          </c:cat>
          <c:val>
            <c:numRef>
              <c:f>'Pivot table'!$C$53:$C$57</c:f>
              <c:numCache>
                <c:formatCode>General</c:formatCode>
                <c:ptCount val="4"/>
                <c:pt idx="0">
                  <c:v>39</c:v>
                </c:pt>
                <c:pt idx="1">
                  <c:v>41</c:v>
                </c:pt>
                <c:pt idx="2">
                  <c:v>68</c:v>
                </c:pt>
                <c:pt idx="3">
                  <c:v>16</c:v>
                </c:pt>
              </c:numCache>
            </c:numRef>
          </c:val>
          <c:extLst>
            <c:ext xmlns:c16="http://schemas.microsoft.com/office/drawing/2014/chart" uri="{C3380CC4-5D6E-409C-BE32-E72D297353CC}">
              <c16:uniqueId val="{00000001-E585-4BD8-976D-2E28B21A1D76}"/>
            </c:ext>
          </c:extLst>
        </c:ser>
        <c:dLbls>
          <c:showLegendKey val="0"/>
          <c:showVal val="0"/>
          <c:showCatName val="0"/>
          <c:showSerName val="0"/>
          <c:showPercent val="0"/>
          <c:showBubbleSize val="0"/>
        </c:dLbls>
        <c:gapWidth val="150"/>
        <c:shape val="box"/>
        <c:axId val="1465248191"/>
        <c:axId val="1465245311"/>
        <c:axId val="640536447"/>
      </c:bar3DChart>
      <c:catAx>
        <c:axId val="146524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5311"/>
        <c:crosses val="autoZero"/>
        <c:auto val="1"/>
        <c:lblAlgn val="ctr"/>
        <c:lblOffset val="100"/>
        <c:noMultiLvlLbl val="0"/>
      </c:catAx>
      <c:valAx>
        <c:axId val="146524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8191"/>
        <c:crosses val="autoZero"/>
        <c:crossBetween val="between"/>
      </c:valAx>
      <c:serAx>
        <c:axId val="6405364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5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table!PivotTable6</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Trestbps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table'!$A$64:$A$70</c:f>
              <c:multiLvlStrCache>
                <c:ptCount val="4"/>
                <c:lvl>
                  <c:pt idx="0">
                    <c:v>No</c:v>
                  </c:pt>
                  <c:pt idx="1">
                    <c:v>yes</c:v>
                  </c:pt>
                  <c:pt idx="2">
                    <c:v>No</c:v>
                  </c:pt>
                  <c:pt idx="3">
                    <c:v>yes</c:v>
                  </c:pt>
                </c:lvl>
                <c:lvl>
                  <c:pt idx="0">
                    <c:v>100-200</c:v>
                  </c:pt>
                  <c:pt idx="2">
                    <c:v>90-100</c:v>
                  </c:pt>
                </c:lvl>
              </c:multiLvlStrCache>
            </c:multiLvlStrRef>
          </c:cat>
          <c:val>
            <c:numRef>
              <c:f>'Pivot table'!$B$64:$B$70</c:f>
              <c:numCache>
                <c:formatCode>General</c:formatCode>
                <c:ptCount val="4"/>
                <c:pt idx="0">
                  <c:v>2</c:v>
                </c:pt>
                <c:pt idx="1">
                  <c:v>5</c:v>
                </c:pt>
                <c:pt idx="2">
                  <c:v>136</c:v>
                </c:pt>
                <c:pt idx="3">
                  <c:v>159</c:v>
                </c:pt>
              </c:numCache>
            </c:numRef>
          </c:val>
          <c:extLst>
            <c:ext xmlns:c16="http://schemas.microsoft.com/office/drawing/2014/chart" uri="{C3380CC4-5D6E-409C-BE32-E72D297353CC}">
              <c16:uniqueId val="{00000000-D95A-4DF1-A447-5E4956FD64F1}"/>
            </c:ext>
          </c:extLst>
        </c:ser>
        <c:dLbls>
          <c:dLblPos val="outEnd"/>
          <c:showLegendKey val="0"/>
          <c:showVal val="1"/>
          <c:showCatName val="0"/>
          <c:showSerName val="0"/>
          <c:showPercent val="0"/>
          <c:showBubbleSize val="0"/>
        </c:dLbls>
        <c:gapWidth val="444"/>
        <c:overlap val="-90"/>
        <c:axId val="1207702175"/>
        <c:axId val="1533974159"/>
      </c:barChart>
      <c:catAx>
        <c:axId val="1207702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33974159"/>
        <c:crosses val="autoZero"/>
        <c:auto val="1"/>
        <c:lblAlgn val="ctr"/>
        <c:lblOffset val="100"/>
        <c:noMultiLvlLbl val="0"/>
      </c:catAx>
      <c:valAx>
        <c:axId val="1533974159"/>
        <c:scaling>
          <c:orientation val="minMax"/>
        </c:scaling>
        <c:delete val="1"/>
        <c:axPos val="l"/>
        <c:numFmt formatCode="General" sourceLinked="1"/>
        <c:majorTickMark val="none"/>
        <c:minorTickMark val="none"/>
        <c:tickLblPos val="nextTo"/>
        <c:crossAx val="12077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table'!$A$12:$A$18</c:f>
              <c:multiLvlStrCache>
                <c:ptCount val="4"/>
                <c:lvl>
                  <c:pt idx="0">
                    <c:v>No</c:v>
                  </c:pt>
                  <c:pt idx="1">
                    <c:v>yes</c:v>
                  </c:pt>
                  <c:pt idx="2">
                    <c:v>No</c:v>
                  </c:pt>
                  <c:pt idx="3">
                    <c:v>yes</c:v>
                  </c:pt>
                </c:lvl>
                <c:lvl>
                  <c:pt idx="0">
                    <c:v>Female</c:v>
                  </c:pt>
                  <c:pt idx="2">
                    <c:v>Male</c:v>
                  </c:pt>
                </c:lvl>
              </c:multiLvlStrCache>
            </c:multiLvlStrRef>
          </c:cat>
          <c:val>
            <c:numRef>
              <c:f>'Pivot table'!$B$12:$B$18</c:f>
              <c:numCache>
                <c:formatCode>General</c:formatCode>
                <c:ptCount val="4"/>
                <c:pt idx="0">
                  <c:v>24</c:v>
                </c:pt>
                <c:pt idx="1">
                  <c:v>72</c:v>
                </c:pt>
                <c:pt idx="2">
                  <c:v>114</c:v>
                </c:pt>
                <c:pt idx="3">
                  <c:v>92</c:v>
                </c:pt>
              </c:numCache>
            </c:numRef>
          </c:val>
          <c:extLst>
            <c:ext xmlns:c16="http://schemas.microsoft.com/office/drawing/2014/chart" uri="{C3380CC4-5D6E-409C-BE32-E72D297353CC}">
              <c16:uniqueId val="{00000000-FDC6-477E-BF63-2A3C3AE3D6C1}"/>
            </c:ext>
          </c:extLst>
        </c:ser>
        <c:dLbls>
          <c:dLblPos val="outEnd"/>
          <c:showLegendKey val="0"/>
          <c:showVal val="1"/>
          <c:showCatName val="0"/>
          <c:showSerName val="0"/>
          <c:showPercent val="0"/>
          <c:showBubbleSize val="0"/>
        </c:dLbls>
        <c:gapWidth val="444"/>
        <c:overlap val="-90"/>
        <c:axId val="1206885743"/>
        <c:axId val="1206885263"/>
      </c:barChart>
      <c:catAx>
        <c:axId val="120688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06885263"/>
        <c:crosses val="autoZero"/>
        <c:auto val="1"/>
        <c:lblAlgn val="ctr"/>
        <c:lblOffset val="100"/>
        <c:noMultiLvlLbl val="0"/>
      </c:catAx>
      <c:valAx>
        <c:axId val="1206885263"/>
        <c:scaling>
          <c:orientation val="minMax"/>
        </c:scaling>
        <c:delete val="1"/>
        <c:axPos val="l"/>
        <c:numFmt formatCode="General" sourceLinked="1"/>
        <c:majorTickMark val="none"/>
        <c:minorTickMark val="none"/>
        <c:tickLblPos val="nextTo"/>
        <c:crossAx val="12068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Exang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c:f>
              <c:strCache>
                <c:ptCount val="1"/>
                <c:pt idx="0">
                  <c:v>Total</c:v>
                </c:pt>
              </c:strCache>
            </c:strRef>
          </c:tx>
          <c:spPr>
            <a:solidFill>
              <a:schemeClr val="accent1"/>
            </a:solidFill>
            <a:ln>
              <a:noFill/>
            </a:ln>
            <a:effectLst/>
            <a:sp3d/>
          </c:spPr>
          <c:invertIfNegative val="0"/>
          <c:cat>
            <c:multiLvlStrRef>
              <c:f>'Pivot table'!$A$77:$A$83</c:f>
              <c:multiLvlStrCache>
                <c:ptCount val="4"/>
                <c:lvl>
                  <c:pt idx="0">
                    <c:v>No</c:v>
                  </c:pt>
                  <c:pt idx="1">
                    <c:v>yes</c:v>
                  </c:pt>
                  <c:pt idx="2">
                    <c:v>No</c:v>
                  </c:pt>
                  <c:pt idx="3">
                    <c:v>yes</c:v>
                  </c:pt>
                </c:lvl>
                <c:lvl>
                  <c:pt idx="0">
                    <c:v>0</c:v>
                  </c:pt>
                  <c:pt idx="2">
                    <c:v>1</c:v>
                  </c:pt>
                </c:lvl>
              </c:multiLvlStrCache>
            </c:multiLvlStrRef>
          </c:cat>
          <c:val>
            <c:numRef>
              <c:f>'Pivot table'!$B$77:$B$83</c:f>
              <c:numCache>
                <c:formatCode>General</c:formatCode>
                <c:ptCount val="4"/>
                <c:pt idx="0">
                  <c:v>62</c:v>
                </c:pt>
                <c:pt idx="1">
                  <c:v>141</c:v>
                </c:pt>
                <c:pt idx="2">
                  <c:v>76</c:v>
                </c:pt>
                <c:pt idx="3">
                  <c:v>23</c:v>
                </c:pt>
              </c:numCache>
            </c:numRef>
          </c:val>
          <c:extLst>
            <c:ext xmlns:c16="http://schemas.microsoft.com/office/drawing/2014/chart" uri="{C3380CC4-5D6E-409C-BE32-E72D297353CC}">
              <c16:uniqueId val="{00000000-D282-4876-A3D6-CA1540C6F3CA}"/>
            </c:ext>
          </c:extLst>
        </c:ser>
        <c:dLbls>
          <c:showLegendKey val="0"/>
          <c:showVal val="0"/>
          <c:showCatName val="0"/>
          <c:showSerName val="0"/>
          <c:showPercent val="0"/>
          <c:showBubbleSize val="0"/>
        </c:dLbls>
        <c:gapWidth val="150"/>
        <c:shape val="box"/>
        <c:axId val="954444863"/>
        <c:axId val="954447743"/>
        <c:axId val="0"/>
      </c:bar3DChart>
      <c:catAx>
        <c:axId val="95444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47743"/>
        <c:crosses val="autoZero"/>
        <c:auto val="1"/>
        <c:lblAlgn val="ctr"/>
        <c:lblOffset val="100"/>
        <c:noMultiLvlLbl val="0"/>
      </c:catAx>
      <c:valAx>
        <c:axId val="95444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table'!$B$90:$B$91</c:f>
              <c:strCache>
                <c:ptCount val="1"/>
                <c:pt idx="0">
                  <c:v>No</c:v>
                </c:pt>
              </c:strCache>
            </c:strRef>
          </c:tx>
          <c:spPr>
            <a:solidFill>
              <a:schemeClr val="accent1"/>
            </a:solidFill>
            <a:ln>
              <a:noFill/>
            </a:ln>
            <a:effectLst/>
          </c:spPr>
          <c:invertIfNegative val="0"/>
          <c:cat>
            <c:strRef>
              <c:f>'Pivot table'!$A$92:$A$94</c:f>
              <c:strCache>
                <c:ptCount val="2"/>
                <c:pt idx="0">
                  <c:v>0</c:v>
                </c:pt>
                <c:pt idx="1">
                  <c:v>1</c:v>
                </c:pt>
              </c:strCache>
            </c:strRef>
          </c:cat>
          <c:val>
            <c:numRef>
              <c:f>'Pivot table'!$B$92:$B$94</c:f>
              <c:numCache>
                <c:formatCode>General</c:formatCode>
                <c:ptCount val="2"/>
                <c:pt idx="0">
                  <c:v>116</c:v>
                </c:pt>
                <c:pt idx="1">
                  <c:v>22</c:v>
                </c:pt>
              </c:numCache>
            </c:numRef>
          </c:val>
          <c:extLst>
            <c:ext xmlns:c16="http://schemas.microsoft.com/office/drawing/2014/chart" uri="{C3380CC4-5D6E-409C-BE32-E72D297353CC}">
              <c16:uniqueId val="{00000000-BBE2-4164-952E-E369048B6CDE}"/>
            </c:ext>
          </c:extLst>
        </c:ser>
        <c:ser>
          <c:idx val="1"/>
          <c:order val="1"/>
          <c:tx>
            <c:strRef>
              <c:f>'Pivot table'!$C$90:$C$91</c:f>
              <c:strCache>
                <c:ptCount val="1"/>
                <c:pt idx="0">
                  <c:v>yes</c:v>
                </c:pt>
              </c:strCache>
            </c:strRef>
          </c:tx>
          <c:spPr>
            <a:solidFill>
              <a:schemeClr val="accent2"/>
            </a:solidFill>
            <a:ln>
              <a:noFill/>
            </a:ln>
            <a:effectLst/>
          </c:spPr>
          <c:invertIfNegative val="0"/>
          <c:cat>
            <c:strRef>
              <c:f>'Pivot table'!$A$92:$A$94</c:f>
              <c:strCache>
                <c:ptCount val="2"/>
                <c:pt idx="0">
                  <c:v>0</c:v>
                </c:pt>
                <c:pt idx="1">
                  <c:v>1</c:v>
                </c:pt>
              </c:strCache>
            </c:strRef>
          </c:cat>
          <c:val>
            <c:numRef>
              <c:f>'Pivot table'!$C$92:$C$94</c:f>
              <c:numCache>
                <c:formatCode>General</c:formatCode>
                <c:ptCount val="2"/>
                <c:pt idx="0">
                  <c:v>141</c:v>
                </c:pt>
                <c:pt idx="1">
                  <c:v>23</c:v>
                </c:pt>
              </c:numCache>
            </c:numRef>
          </c:val>
          <c:extLst>
            <c:ext xmlns:c16="http://schemas.microsoft.com/office/drawing/2014/chart" uri="{C3380CC4-5D6E-409C-BE32-E72D297353CC}">
              <c16:uniqueId val="{00000001-BBE2-4164-952E-E369048B6CDE}"/>
            </c:ext>
          </c:extLst>
        </c:ser>
        <c:dLbls>
          <c:showLegendKey val="0"/>
          <c:showVal val="0"/>
          <c:showCatName val="0"/>
          <c:showSerName val="0"/>
          <c:showPercent val="0"/>
          <c:showBubbleSize val="0"/>
        </c:dLbls>
        <c:gapWidth val="182"/>
        <c:axId val="2129164959"/>
        <c:axId val="2129164479"/>
      </c:barChart>
      <c:catAx>
        <c:axId val="212916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64479"/>
        <c:crosses val="autoZero"/>
        <c:auto val="1"/>
        <c:lblAlgn val="ctr"/>
        <c:lblOffset val="100"/>
        <c:noMultiLvlLbl val="0"/>
      </c:catAx>
      <c:valAx>
        <c:axId val="212916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Chol</a:t>
            </a:r>
            <a:r>
              <a:rPr lang="en-IN" baseline="0"/>
              <a:t>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table'!$B$103:$B$104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table'!$A$105:$A$108</c:f>
              <c:strCache>
                <c:ptCount val="3"/>
                <c:pt idx="0">
                  <c:v>high</c:v>
                </c:pt>
                <c:pt idx="1">
                  <c:v>normal</c:v>
                </c:pt>
                <c:pt idx="2">
                  <c:v>very high</c:v>
                </c:pt>
              </c:strCache>
            </c:strRef>
          </c:cat>
          <c:val>
            <c:numRef>
              <c:f>'Pivot table'!$B$105:$B$108</c:f>
              <c:numCache>
                <c:formatCode>General</c:formatCode>
                <c:ptCount val="3"/>
                <c:pt idx="0">
                  <c:v>114</c:v>
                </c:pt>
                <c:pt idx="1">
                  <c:v>21</c:v>
                </c:pt>
                <c:pt idx="2">
                  <c:v>3</c:v>
                </c:pt>
              </c:numCache>
            </c:numRef>
          </c:val>
          <c:smooth val="0"/>
          <c:extLst>
            <c:ext xmlns:c16="http://schemas.microsoft.com/office/drawing/2014/chart" uri="{C3380CC4-5D6E-409C-BE32-E72D297353CC}">
              <c16:uniqueId val="{00000000-8660-4447-8A6C-D22A2818A349}"/>
            </c:ext>
          </c:extLst>
        </c:ser>
        <c:ser>
          <c:idx val="1"/>
          <c:order val="1"/>
          <c:tx>
            <c:strRef>
              <c:f>'Pivot table'!$C$103:$C$104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table'!$A$105:$A$108</c:f>
              <c:strCache>
                <c:ptCount val="3"/>
                <c:pt idx="0">
                  <c:v>high</c:v>
                </c:pt>
                <c:pt idx="1">
                  <c:v>normal</c:v>
                </c:pt>
                <c:pt idx="2">
                  <c:v>very high</c:v>
                </c:pt>
              </c:strCache>
            </c:strRef>
          </c:cat>
          <c:val>
            <c:numRef>
              <c:f>'Pivot table'!$C$105:$C$108</c:f>
              <c:numCache>
                <c:formatCode>General</c:formatCode>
                <c:ptCount val="3"/>
                <c:pt idx="0">
                  <c:v>130</c:v>
                </c:pt>
                <c:pt idx="1">
                  <c:v>29</c:v>
                </c:pt>
                <c:pt idx="2">
                  <c:v>5</c:v>
                </c:pt>
              </c:numCache>
            </c:numRef>
          </c:val>
          <c:smooth val="0"/>
          <c:extLst>
            <c:ext xmlns:c16="http://schemas.microsoft.com/office/drawing/2014/chart" uri="{C3380CC4-5D6E-409C-BE32-E72D297353CC}">
              <c16:uniqueId val="{00000001-8660-4447-8A6C-D22A2818A349}"/>
            </c:ext>
          </c:extLst>
        </c:ser>
        <c:dLbls>
          <c:showLegendKey val="0"/>
          <c:showVal val="0"/>
          <c:showCatName val="0"/>
          <c:showSerName val="0"/>
          <c:showPercent val="0"/>
          <c:showBubbleSize val="0"/>
        </c:dLbls>
        <c:marker val="1"/>
        <c:smooth val="0"/>
        <c:axId val="1098937119"/>
        <c:axId val="1098924639"/>
      </c:lineChart>
      <c:catAx>
        <c:axId val="109893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24639"/>
        <c:crosses val="autoZero"/>
        <c:auto val="1"/>
        <c:lblAlgn val="ctr"/>
        <c:lblOffset val="100"/>
        <c:noMultiLvlLbl val="0"/>
      </c:catAx>
      <c:valAx>
        <c:axId val="109892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3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Thal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table'!$B$117:$B$118</c:f>
              <c:strCache>
                <c:ptCount val="1"/>
                <c:pt idx="0">
                  <c:v>No</c:v>
                </c:pt>
              </c:strCache>
            </c:strRef>
          </c:tx>
          <c:spPr>
            <a:solidFill>
              <a:schemeClr val="accent1"/>
            </a:solidFill>
            <a:ln>
              <a:noFill/>
            </a:ln>
            <a:effectLst/>
          </c:spPr>
          <c:invertIfNegative val="0"/>
          <c:cat>
            <c:strRef>
              <c:f>'Pivot table'!$A$119:$A$123</c:f>
              <c:strCache>
                <c:ptCount val="4"/>
                <c:pt idx="0">
                  <c:v>0</c:v>
                </c:pt>
                <c:pt idx="1">
                  <c:v>1</c:v>
                </c:pt>
                <c:pt idx="2">
                  <c:v>2</c:v>
                </c:pt>
                <c:pt idx="3">
                  <c:v>3</c:v>
                </c:pt>
              </c:strCache>
            </c:strRef>
          </c:cat>
          <c:val>
            <c:numRef>
              <c:f>'Pivot table'!$B$119:$B$123</c:f>
              <c:numCache>
                <c:formatCode>General</c:formatCode>
                <c:ptCount val="4"/>
                <c:pt idx="0">
                  <c:v>1</c:v>
                </c:pt>
                <c:pt idx="1">
                  <c:v>12</c:v>
                </c:pt>
                <c:pt idx="2">
                  <c:v>36</c:v>
                </c:pt>
                <c:pt idx="3">
                  <c:v>89</c:v>
                </c:pt>
              </c:numCache>
            </c:numRef>
          </c:val>
          <c:extLst>
            <c:ext xmlns:c16="http://schemas.microsoft.com/office/drawing/2014/chart" uri="{C3380CC4-5D6E-409C-BE32-E72D297353CC}">
              <c16:uniqueId val="{00000000-EE46-426C-A5F5-DE14B80ADE51}"/>
            </c:ext>
          </c:extLst>
        </c:ser>
        <c:ser>
          <c:idx val="1"/>
          <c:order val="1"/>
          <c:tx>
            <c:strRef>
              <c:f>'Pivot table'!$C$117:$C$118</c:f>
              <c:strCache>
                <c:ptCount val="1"/>
                <c:pt idx="0">
                  <c:v>yes</c:v>
                </c:pt>
              </c:strCache>
            </c:strRef>
          </c:tx>
          <c:spPr>
            <a:solidFill>
              <a:schemeClr val="accent2"/>
            </a:solidFill>
            <a:ln>
              <a:noFill/>
            </a:ln>
            <a:effectLst/>
          </c:spPr>
          <c:invertIfNegative val="0"/>
          <c:cat>
            <c:strRef>
              <c:f>'Pivot table'!$A$119:$A$123</c:f>
              <c:strCache>
                <c:ptCount val="4"/>
                <c:pt idx="0">
                  <c:v>0</c:v>
                </c:pt>
                <c:pt idx="1">
                  <c:v>1</c:v>
                </c:pt>
                <c:pt idx="2">
                  <c:v>2</c:v>
                </c:pt>
                <c:pt idx="3">
                  <c:v>3</c:v>
                </c:pt>
              </c:strCache>
            </c:strRef>
          </c:cat>
          <c:val>
            <c:numRef>
              <c:f>'Pivot table'!$C$119:$C$123</c:f>
              <c:numCache>
                <c:formatCode>General</c:formatCode>
                <c:ptCount val="4"/>
                <c:pt idx="0">
                  <c:v>1</c:v>
                </c:pt>
                <c:pt idx="1">
                  <c:v>6</c:v>
                </c:pt>
                <c:pt idx="2">
                  <c:v>129</c:v>
                </c:pt>
                <c:pt idx="3">
                  <c:v>28</c:v>
                </c:pt>
              </c:numCache>
            </c:numRef>
          </c:val>
          <c:extLst>
            <c:ext xmlns:c16="http://schemas.microsoft.com/office/drawing/2014/chart" uri="{C3380CC4-5D6E-409C-BE32-E72D297353CC}">
              <c16:uniqueId val="{00000001-EE46-426C-A5F5-DE14B80ADE51}"/>
            </c:ext>
          </c:extLst>
        </c:ser>
        <c:dLbls>
          <c:showLegendKey val="0"/>
          <c:showVal val="0"/>
          <c:showCatName val="0"/>
          <c:showSerName val="0"/>
          <c:showPercent val="0"/>
          <c:showBubbleSize val="0"/>
        </c:dLbls>
        <c:gapWidth val="219"/>
        <c:overlap val="-27"/>
        <c:axId val="2105276111"/>
        <c:axId val="2105278991"/>
      </c:barChart>
      <c:catAx>
        <c:axId val="21052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78991"/>
        <c:crosses val="autoZero"/>
        <c:auto val="1"/>
        <c:lblAlgn val="ctr"/>
        <c:lblOffset val="100"/>
        <c:noMultiLvlLbl val="0"/>
      </c:catAx>
      <c:valAx>
        <c:axId val="210527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7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Restecg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table'!$B$131</c:f>
              <c:strCache>
                <c:ptCount val="1"/>
                <c:pt idx="0">
                  <c:v>Total</c:v>
                </c:pt>
              </c:strCache>
            </c:strRef>
          </c:tx>
          <c:spPr>
            <a:solidFill>
              <a:schemeClr val="accent1"/>
            </a:solidFill>
            <a:ln>
              <a:noFill/>
            </a:ln>
            <a:effectLst/>
          </c:spPr>
          <c:invertIfNegative val="0"/>
          <c:cat>
            <c:multiLvlStrRef>
              <c:f>'Pivot table'!$A$132:$A$141</c:f>
              <c:multiLvlStrCache>
                <c:ptCount val="6"/>
                <c:lvl>
                  <c:pt idx="0">
                    <c:v>No</c:v>
                  </c:pt>
                  <c:pt idx="1">
                    <c:v>yes</c:v>
                  </c:pt>
                  <c:pt idx="2">
                    <c:v>No</c:v>
                  </c:pt>
                  <c:pt idx="3">
                    <c:v>yes</c:v>
                  </c:pt>
                  <c:pt idx="4">
                    <c:v>No</c:v>
                  </c:pt>
                  <c:pt idx="5">
                    <c:v>yes</c:v>
                  </c:pt>
                </c:lvl>
                <c:lvl>
                  <c:pt idx="0">
                    <c:v>0</c:v>
                  </c:pt>
                  <c:pt idx="2">
                    <c:v>1</c:v>
                  </c:pt>
                  <c:pt idx="4">
                    <c:v>2</c:v>
                  </c:pt>
                </c:lvl>
              </c:multiLvlStrCache>
            </c:multiLvlStrRef>
          </c:cat>
          <c:val>
            <c:numRef>
              <c:f>'Pivot table'!$B$132:$B$141</c:f>
              <c:numCache>
                <c:formatCode>General</c:formatCode>
                <c:ptCount val="6"/>
                <c:pt idx="0">
                  <c:v>79</c:v>
                </c:pt>
                <c:pt idx="1">
                  <c:v>68</c:v>
                </c:pt>
                <c:pt idx="2">
                  <c:v>56</c:v>
                </c:pt>
                <c:pt idx="3">
                  <c:v>95</c:v>
                </c:pt>
                <c:pt idx="4">
                  <c:v>3</c:v>
                </c:pt>
                <c:pt idx="5">
                  <c:v>1</c:v>
                </c:pt>
              </c:numCache>
            </c:numRef>
          </c:val>
          <c:extLst>
            <c:ext xmlns:c16="http://schemas.microsoft.com/office/drawing/2014/chart" uri="{C3380CC4-5D6E-409C-BE32-E72D297353CC}">
              <c16:uniqueId val="{00000000-6825-44E3-983E-71CA7BE943F3}"/>
            </c:ext>
          </c:extLst>
        </c:ser>
        <c:dLbls>
          <c:showLegendKey val="0"/>
          <c:showVal val="0"/>
          <c:showCatName val="0"/>
          <c:showSerName val="0"/>
          <c:showPercent val="0"/>
          <c:showBubbleSize val="0"/>
        </c:dLbls>
        <c:gapWidth val="219"/>
        <c:overlap val="-27"/>
        <c:axId val="1213100847"/>
        <c:axId val="1213102287"/>
      </c:barChart>
      <c:catAx>
        <c:axId val="121310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02287"/>
        <c:crosses val="autoZero"/>
        <c:auto val="1"/>
        <c:lblAlgn val="ctr"/>
        <c:lblOffset val="100"/>
        <c:noMultiLvlLbl val="0"/>
      </c:catAx>
      <c:valAx>
        <c:axId val="121310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0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Old</a:t>
            </a:r>
            <a:r>
              <a:rPr lang="en-IN" baseline="0"/>
              <a:t> peak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table'!$B$145:$B$146</c:f>
              <c:strCache>
                <c:ptCount val="1"/>
                <c:pt idx="0">
                  <c:v>No</c:v>
                </c:pt>
              </c:strCache>
            </c:strRef>
          </c:tx>
          <c:spPr>
            <a:ln w="28575" cap="rnd">
              <a:solidFill>
                <a:schemeClr val="accent1"/>
              </a:solidFill>
              <a:round/>
            </a:ln>
            <a:effectLst/>
          </c:spPr>
          <c:marker>
            <c:symbol val="none"/>
          </c:marker>
          <c:cat>
            <c:strRef>
              <c:f>'Pivot table'!$A$147:$A$187</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'Pivot table'!$B$147:$B$187</c:f>
              <c:numCache>
                <c:formatCode>General</c:formatCode>
                <c:ptCount val="40"/>
                <c:pt idx="0">
                  <c:v>25</c:v>
                </c:pt>
                <c:pt idx="1">
                  <c:v>3</c:v>
                </c:pt>
                <c:pt idx="2">
                  <c:v>3</c:v>
                </c:pt>
                <c:pt idx="3">
                  <c:v>1</c:v>
                </c:pt>
                <c:pt idx="4">
                  <c:v>1</c:v>
                </c:pt>
                <c:pt idx="5">
                  <c:v>1</c:v>
                </c:pt>
                <c:pt idx="6">
                  <c:v>4</c:v>
                </c:pt>
                <c:pt idx="8">
                  <c:v>6</c:v>
                </c:pt>
                <c:pt idx="9">
                  <c:v>2</c:v>
                </c:pt>
                <c:pt idx="10">
                  <c:v>10</c:v>
                </c:pt>
                <c:pt idx="12">
                  <c:v>10</c:v>
                </c:pt>
                <c:pt idx="14">
                  <c:v>7</c:v>
                </c:pt>
                <c:pt idx="15">
                  <c:v>1</c:v>
                </c:pt>
                <c:pt idx="16">
                  <c:v>4</c:v>
                </c:pt>
                <c:pt idx="17">
                  <c:v>7</c:v>
                </c:pt>
                <c:pt idx="18">
                  <c:v>3</c:v>
                </c:pt>
                <c:pt idx="19">
                  <c:v>7</c:v>
                </c:pt>
                <c:pt idx="20">
                  <c:v>1</c:v>
                </c:pt>
                <c:pt idx="21">
                  <c:v>4</c:v>
                </c:pt>
                <c:pt idx="23">
                  <c:v>2</c:v>
                </c:pt>
                <c:pt idx="24">
                  <c:v>2</c:v>
                </c:pt>
                <c:pt idx="25">
                  <c:v>5</c:v>
                </c:pt>
                <c:pt idx="26">
                  <c:v>6</c:v>
                </c:pt>
                <c:pt idx="27">
                  <c:v>1</c:v>
                </c:pt>
                <c:pt idx="28">
                  <c:v>4</c:v>
                </c:pt>
                <c:pt idx="29">
                  <c:v>1</c:v>
                </c:pt>
                <c:pt idx="30">
                  <c:v>2</c:v>
                </c:pt>
                <c:pt idx="31">
                  <c:v>3</c:v>
                </c:pt>
                <c:pt idx="33">
                  <c:v>4</c:v>
                </c:pt>
                <c:pt idx="34">
                  <c:v>1</c:v>
                </c:pt>
                <c:pt idx="35">
                  <c:v>3</c:v>
                </c:pt>
                <c:pt idx="36">
                  <c:v>1</c:v>
                </c:pt>
                <c:pt idx="37">
                  <c:v>1</c:v>
                </c:pt>
                <c:pt idx="38">
                  <c:v>1</c:v>
                </c:pt>
                <c:pt idx="39">
                  <c:v>1</c:v>
                </c:pt>
              </c:numCache>
            </c:numRef>
          </c:val>
          <c:smooth val="0"/>
          <c:extLst>
            <c:ext xmlns:c16="http://schemas.microsoft.com/office/drawing/2014/chart" uri="{C3380CC4-5D6E-409C-BE32-E72D297353CC}">
              <c16:uniqueId val="{00000000-9730-4963-B4A1-11A1A5835A51}"/>
            </c:ext>
          </c:extLst>
        </c:ser>
        <c:ser>
          <c:idx val="1"/>
          <c:order val="1"/>
          <c:tx>
            <c:strRef>
              <c:f>'Pivot table'!$C$145:$C$146</c:f>
              <c:strCache>
                <c:ptCount val="1"/>
                <c:pt idx="0">
                  <c:v>yes</c:v>
                </c:pt>
              </c:strCache>
            </c:strRef>
          </c:tx>
          <c:spPr>
            <a:ln w="28575" cap="rnd">
              <a:solidFill>
                <a:schemeClr val="accent2"/>
              </a:solidFill>
              <a:round/>
            </a:ln>
            <a:effectLst/>
          </c:spPr>
          <c:marker>
            <c:symbol val="none"/>
          </c:marker>
          <c:cat>
            <c:strRef>
              <c:f>'Pivot table'!$A$147:$A$187</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'Pivot table'!$C$147:$C$187</c:f>
              <c:numCache>
                <c:formatCode>General</c:formatCode>
                <c:ptCount val="40"/>
                <c:pt idx="0">
                  <c:v>73</c:v>
                </c:pt>
                <c:pt idx="1">
                  <c:v>4</c:v>
                </c:pt>
                <c:pt idx="2">
                  <c:v>9</c:v>
                </c:pt>
                <c:pt idx="3">
                  <c:v>2</c:v>
                </c:pt>
                <c:pt idx="4">
                  <c:v>8</c:v>
                </c:pt>
                <c:pt idx="5">
                  <c:v>4</c:v>
                </c:pt>
                <c:pt idx="6">
                  <c:v>10</c:v>
                </c:pt>
                <c:pt idx="7">
                  <c:v>1</c:v>
                </c:pt>
                <c:pt idx="8">
                  <c:v>7</c:v>
                </c:pt>
                <c:pt idx="9">
                  <c:v>1</c:v>
                </c:pt>
                <c:pt idx="10">
                  <c:v>4</c:v>
                </c:pt>
                <c:pt idx="11">
                  <c:v>2</c:v>
                </c:pt>
                <c:pt idx="12">
                  <c:v>7</c:v>
                </c:pt>
                <c:pt idx="13">
                  <c:v>1</c:v>
                </c:pt>
                <c:pt idx="14">
                  <c:v>6</c:v>
                </c:pt>
                <c:pt idx="15">
                  <c:v>4</c:v>
                </c:pt>
                <c:pt idx="16">
                  <c:v>7</c:v>
                </c:pt>
                <c:pt idx="17">
                  <c:v>3</c:v>
                </c:pt>
                <c:pt idx="18">
                  <c:v>2</c:v>
                </c:pt>
                <c:pt idx="19">
                  <c:v>2</c:v>
                </c:pt>
                <c:pt idx="22">
                  <c:v>2</c:v>
                </c:pt>
                <c:pt idx="23">
                  <c:v>1</c:v>
                </c:pt>
                <c:pt idx="25">
                  <c:v>1</c:v>
                </c:pt>
                <c:pt idx="28">
                  <c:v>1</c:v>
                </c:pt>
                <c:pt idx="32">
                  <c:v>1</c:v>
                </c:pt>
                <c:pt idx="36">
                  <c:v>1</c:v>
                </c:pt>
              </c:numCache>
            </c:numRef>
          </c:val>
          <c:smooth val="0"/>
          <c:extLst>
            <c:ext xmlns:c16="http://schemas.microsoft.com/office/drawing/2014/chart" uri="{C3380CC4-5D6E-409C-BE32-E72D297353CC}">
              <c16:uniqueId val="{00000001-9730-4963-B4A1-11A1A5835A51}"/>
            </c:ext>
          </c:extLst>
        </c:ser>
        <c:dLbls>
          <c:showLegendKey val="0"/>
          <c:showVal val="0"/>
          <c:showCatName val="0"/>
          <c:showSerName val="0"/>
          <c:showPercent val="0"/>
          <c:showBubbleSize val="0"/>
        </c:dLbls>
        <c:smooth val="0"/>
        <c:axId val="770883263"/>
        <c:axId val="770884223"/>
      </c:lineChart>
      <c:catAx>
        <c:axId val="770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4223"/>
        <c:crosses val="autoZero"/>
        <c:auto val="1"/>
        <c:lblAlgn val="ctr"/>
        <c:lblOffset val="100"/>
        <c:noMultiLvlLbl val="0"/>
      </c:catAx>
      <c:valAx>
        <c:axId val="77088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table!PivotTable13</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Thalach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table'!$B$189:$B$190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table'!$A$191:$A$282</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'Pivot table'!$B$191:$B$282</c:f>
              <c:numCache>
                <c:formatCode>General</c:formatCode>
                <c:ptCount val="91"/>
                <c:pt idx="0">
                  <c:v>1</c:v>
                </c:pt>
                <c:pt idx="1">
                  <c:v>1</c:v>
                </c:pt>
                <c:pt idx="2">
                  <c:v>1</c:v>
                </c:pt>
                <c:pt idx="3">
                  <c:v>1</c:v>
                </c:pt>
                <c:pt idx="4">
                  <c:v>1</c:v>
                </c:pt>
                <c:pt idx="5">
                  <c:v>1</c:v>
                </c:pt>
                <c:pt idx="6">
                  <c:v>1</c:v>
                </c:pt>
                <c:pt idx="7">
                  <c:v>2</c:v>
                </c:pt>
                <c:pt idx="8">
                  <c:v>2</c:v>
                </c:pt>
                <c:pt idx="9">
                  <c:v>1</c:v>
                </c:pt>
                <c:pt idx="10">
                  <c:v>2</c:v>
                </c:pt>
                <c:pt idx="11">
                  <c:v>2</c:v>
                </c:pt>
                <c:pt idx="12">
                  <c:v>2</c:v>
                </c:pt>
                <c:pt idx="13">
                  <c:v>2</c:v>
                </c:pt>
                <c:pt idx="14">
                  <c:v>1</c:v>
                </c:pt>
                <c:pt idx="15">
                  <c:v>2</c:v>
                </c:pt>
                <c:pt idx="16">
                  <c:v>1</c:v>
                </c:pt>
                <c:pt idx="17">
                  <c:v>1</c:v>
                </c:pt>
                <c:pt idx="18">
                  <c:v>1</c:v>
                </c:pt>
                <c:pt idx="19">
                  <c:v>1</c:v>
                </c:pt>
                <c:pt idx="20">
                  <c:v>3</c:v>
                </c:pt>
                <c:pt idx="22">
                  <c:v>1</c:v>
                </c:pt>
                <c:pt idx="23">
                  <c:v>1</c:v>
                </c:pt>
                <c:pt idx="24">
                  <c:v>1</c:v>
                </c:pt>
                <c:pt idx="25">
                  <c:v>5</c:v>
                </c:pt>
                <c:pt idx="26">
                  <c:v>3</c:v>
                </c:pt>
                <c:pt idx="27">
                  <c:v>1</c:v>
                </c:pt>
                <c:pt idx="28">
                  <c:v>1</c:v>
                </c:pt>
                <c:pt idx="29">
                  <c:v>1</c:v>
                </c:pt>
                <c:pt idx="30">
                  <c:v>3</c:v>
                </c:pt>
                <c:pt idx="31">
                  <c:v>2</c:v>
                </c:pt>
                <c:pt idx="32">
                  <c:v>6</c:v>
                </c:pt>
                <c:pt idx="33">
                  <c:v>1</c:v>
                </c:pt>
                <c:pt idx="34">
                  <c:v>1</c:v>
                </c:pt>
                <c:pt idx="35">
                  <c:v>2</c:v>
                </c:pt>
                <c:pt idx="37">
                  <c:v>1</c:v>
                </c:pt>
                <c:pt idx="38">
                  <c:v>1</c:v>
                </c:pt>
                <c:pt idx="39">
                  <c:v>4</c:v>
                </c:pt>
                <c:pt idx="40">
                  <c:v>3</c:v>
                </c:pt>
                <c:pt idx="41">
                  <c:v>4</c:v>
                </c:pt>
                <c:pt idx="42">
                  <c:v>3</c:v>
                </c:pt>
                <c:pt idx="43">
                  <c:v>5</c:v>
                </c:pt>
                <c:pt idx="44">
                  <c:v>3</c:v>
                </c:pt>
                <c:pt idx="45">
                  <c:v>3</c:v>
                </c:pt>
                <c:pt idx="46">
                  <c:v>3</c:v>
                </c:pt>
                <c:pt idx="49">
                  <c:v>5</c:v>
                </c:pt>
                <c:pt idx="51">
                  <c:v>2</c:v>
                </c:pt>
                <c:pt idx="52">
                  <c:v>1</c:v>
                </c:pt>
                <c:pt idx="53">
                  <c:v>2</c:v>
                </c:pt>
                <c:pt idx="54">
                  <c:v>2</c:v>
                </c:pt>
                <c:pt idx="55">
                  <c:v>3</c:v>
                </c:pt>
                <c:pt idx="56">
                  <c:v>1</c:v>
                </c:pt>
                <c:pt idx="57">
                  <c:v>3</c:v>
                </c:pt>
                <c:pt idx="58">
                  <c:v>1</c:v>
                </c:pt>
                <c:pt idx="59">
                  <c:v>4</c:v>
                </c:pt>
                <c:pt idx="60">
                  <c:v>2</c:v>
                </c:pt>
                <c:pt idx="61">
                  <c:v>3</c:v>
                </c:pt>
                <c:pt idx="62">
                  <c:v>2</c:v>
                </c:pt>
                <c:pt idx="63">
                  <c:v>1</c:v>
                </c:pt>
                <c:pt idx="64">
                  <c:v>2</c:v>
                </c:pt>
                <c:pt idx="65">
                  <c:v>1</c:v>
                </c:pt>
                <c:pt idx="67">
                  <c:v>2</c:v>
                </c:pt>
                <c:pt idx="68">
                  <c:v>2</c:v>
                </c:pt>
                <c:pt idx="69">
                  <c:v>1</c:v>
                </c:pt>
                <c:pt idx="70">
                  <c:v>1</c:v>
                </c:pt>
                <c:pt idx="72">
                  <c:v>2</c:v>
                </c:pt>
                <c:pt idx="73">
                  <c:v>2</c:v>
                </c:pt>
                <c:pt idx="75">
                  <c:v>1</c:v>
                </c:pt>
                <c:pt idx="79">
                  <c:v>1</c:v>
                </c:pt>
                <c:pt idx="80">
                  <c:v>1</c:v>
                </c:pt>
                <c:pt idx="89">
                  <c:v>1</c:v>
                </c:pt>
              </c:numCache>
            </c:numRef>
          </c:val>
          <c:smooth val="0"/>
          <c:extLst>
            <c:ext xmlns:c16="http://schemas.microsoft.com/office/drawing/2014/chart" uri="{C3380CC4-5D6E-409C-BE32-E72D297353CC}">
              <c16:uniqueId val="{00000000-3CA6-4F3A-ABCB-3AB92418D74F}"/>
            </c:ext>
          </c:extLst>
        </c:ser>
        <c:ser>
          <c:idx val="1"/>
          <c:order val="1"/>
          <c:tx>
            <c:strRef>
              <c:f>'Pivot table'!$C$189:$C$190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table'!$A$191:$A$282</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'Pivot table'!$C$191:$C$282</c:f>
              <c:numCache>
                <c:formatCode>General</c:formatCode>
                <c:ptCount val="91"/>
                <c:pt idx="4">
                  <c:v>1</c:v>
                </c:pt>
                <c:pt idx="8">
                  <c:v>1</c:v>
                </c:pt>
                <c:pt idx="12">
                  <c:v>1</c:v>
                </c:pt>
                <c:pt idx="15">
                  <c:v>1</c:v>
                </c:pt>
                <c:pt idx="16">
                  <c:v>2</c:v>
                </c:pt>
                <c:pt idx="17">
                  <c:v>1</c:v>
                </c:pt>
                <c:pt idx="21">
                  <c:v>1</c:v>
                </c:pt>
                <c:pt idx="22">
                  <c:v>3</c:v>
                </c:pt>
                <c:pt idx="23">
                  <c:v>1</c:v>
                </c:pt>
                <c:pt idx="25">
                  <c:v>2</c:v>
                </c:pt>
                <c:pt idx="26">
                  <c:v>1</c:v>
                </c:pt>
                <c:pt idx="30">
                  <c:v>1</c:v>
                </c:pt>
                <c:pt idx="31">
                  <c:v>2</c:v>
                </c:pt>
                <c:pt idx="32">
                  <c:v>1</c:v>
                </c:pt>
                <c:pt idx="33">
                  <c:v>1</c:v>
                </c:pt>
                <c:pt idx="36">
                  <c:v>1</c:v>
                </c:pt>
                <c:pt idx="37">
                  <c:v>2</c:v>
                </c:pt>
                <c:pt idx="38">
                  <c:v>1</c:v>
                </c:pt>
                <c:pt idx="39">
                  <c:v>2</c:v>
                </c:pt>
                <c:pt idx="41">
                  <c:v>2</c:v>
                </c:pt>
                <c:pt idx="42">
                  <c:v>4</c:v>
                </c:pt>
                <c:pt idx="43">
                  <c:v>2</c:v>
                </c:pt>
                <c:pt idx="44">
                  <c:v>1</c:v>
                </c:pt>
                <c:pt idx="45">
                  <c:v>1</c:v>
                </c:pt>
                <c:pt idx="46">
                  <c:v>2</c:v>
                </c:pt>
                <c:pt idx="47">
                  <c:v>3</c:v>
                </c:pt>
                <c:pt idx="48">
                  <c:v>2</c:v>
                </c:pt>
                <c:pt idx="49">
                  <c:v>2</c:v>
                </c:pt>
                <c:pt idx="50">
                  <c:v>4</c:v>
                </c:pt>
                <c:pt idx="51">
                  <c:v>6</c:v>
                </c:pt>
                <c:pt idx="52">
                  <c:v>2</c:v>
                </c:pt>
                <c:pt idx="53">
                  <c:v>3</c:v>
                </c:pt>
                <c:pt idx="54">
                  <c:v>2</c:v>
                </c:pt>
                <c:pt idx="55">
                  <c:v>3</c:v>
                </c:pt>
                <c:pt idx="56">
                  <c:v>4</c:v>
                </c:pt>
                <c:pt idx="57">
                  <c:v>3</c:v>
                </c:pt>
                <c:pt idx="58">
                  <c:v>3</c:v>
                </c:pt>
                <c:pt idx="59">
                  <c:v>5</c:v>
                </c:pt>
                <c:pt idx="60">
                  <c:v>3</c:v>
                </c:pt>
                <c:pt idx="61">
                  <c:v>8</c:v>
                </c:pt>
                <c:pt idx="62">
                  <c:v>7</c:v>
                </c:pt>
                <c:pt idx="63">
                  <c:v>1</c:v>
                </c:pt>
                <c:pt idx="64">
                  <c:v>3</c:v>
                </c:pt>
                <c:pt idx="65">
                  <c:v>2</c:v>
                </c:pt>
                <c:pt idx="66">
                  <c:v>1</c:v>
                </c:pt>
                <c:pt idx="67">
                  <c:v>3</c:v>
                </c:pt>
                <c:pt idx="68">
                  <c:v>4</c:v>
                </c:pt>
                <c:pt idx="69">
                  <c:v>4</c:v>
                </c:pt>
                <c:pt idx="70">
                  <c:v>3</c:v>
                </c:pt>
                <c:pt idx="71">
                  <c:v>7</c:v>
                </c:pt>
                <c:pt idx="72">
                  <c:v>5</c:v>
                </c:pt>
                <c:pt idx="73">
                  <c:v>3</c:v>
                </c:pt>
                <c:pt idx="74">
                  <c:v>3</c:v>
                </c:pt>
                <c:pt idx="76">
                  <c:v>5</c:v>
                </c:pt>
                <c:pt idx="77">
                  <c:v>5</c:v>
                </c:pt>
                <c:pt idx="78">
                  <c:v>2</c:v>
                </c:pt>
                <c:pt idx="79">
                  <c:v>1</c:v>
                </c:pt>
                <c:pt idx="80">
                  <c:v>4</c:v>
                </c:pt>
                <c:pt idx="81">
                  <c:v>1</c:v>
                </c:pt>
                <c:pt idx="82">
                  <c:v>1</c:v>
                </c:pt>
                <c:pt idx="83">
                  <c:v>2</c:v>
                </c:pt>
                <c:pt idx="84">
                  <c:v>1</c:v>
                </c:pt>
                <c:pt idx="85">
                  <c:v>1</c:v>
                </c:pt>
                <c:pt idx="86">
                  <c:v>1</c:v>
                </c:pt>
                <c:pt idx="87">
                  <c:v>1</c:v>
                </c:pt>
                <c:pt idx="88">
                  <c:v>1</c:v>
                </c:pt>
                <c:pt idx="90">
                  <c:v>1</c:v>
                </c:pt>
              </c:numCache>
            </c:numRef>
          </c:val>
          <c:smooth val="0"/>
          <c:extLst>
            <c:ext xmlns:c16="http://schemas.microsoft.com/office/drawing/2014/chart" uri="{C3380CC4-5D6E-409C-BE32-E72D297353CC}">
              <c16:uniqueId val="{00000001-3CA6-4F3A-ABCB-3AB92418D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1670671"/>
        <c:axId val="1451671631"/>
      </c:lineChart>
      <c:catAx>
        <c:axId val="14516706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671631"/>
        <c:crosses val="autoZero"/>
        <c:auto val="1"/>
        <c:lblAlgn val="ctr"/>
        <c:lblOffset val="100"/>
        <c:noMultiLvlLbl val="0"/>
      </c:catAx>
      <c:valAx>
        <c:axId val="1451671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16706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0</c:v>
                </c:pt>
                <c:pt idx="1">
                  <c:v>1</c:v>
                </c:pt>
                <c:pt idx="2">
                  <c:v>2</c:v>
                </c:pt>
              </c:strCache>
            </c:strRef>
          </c:cat>
          <c:val>
            <c:numRef>
              <c:f>'Pivot table'!$B$27:$B$30</c:f>
              <c:numCache>
                <c:formatCode>General</c:formatCode>
                <c:ptCount val="3"/>
                <c:pt idx="0">
                  <c:v>12</c:v>
                </c:pt>
                <c:pt idx="1">
                  <c:v>91</c:v>
                </c:pt>
                <c:pt idx="2">
                  <c:v>35</c:v>
                </c:pt>
              </c:numCache>
            </c:numRef>
          </c:val>
          <c:smooth val="0"/>
          <c:extLst>
            <c:ext xmlns:c16="http://schemas.microsoft.com/office/drawing/2014/chart" uri="{C3380CC4-5D6E-409C-BE32-E72D297353CC}">
              <c16:uniqueId val="{00000000-F5A2-4853-A63F-6806EE67DD7A}"/>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0</c:v>
                </c:pt>
                <c:pt idx="1">
                  <c:v>1</c:v>
                </c:pt>
                <c:pt idx="2">
                  <c:v>2</c:v>
                </c:pt>
              </c:strCache>
            </c:strRef>
          </c:cat>
          <c:val>
            <c:numRef>
              <c:f>'Pivot table'!$C$27:$C$30</c:f>
              <c:numCache>
                <c:formatCode>General</c:formatCode>
                <c:ptCount val="3"/>
                <c:pt idx="0">
                  <c:v>9</c:v>
                </c:pt>
                <c:pt idx="1">
                  <c:v>49</c:v>
                </c:pt>
                <c:pt idx="2">
                  <c:v>106</c:v>
                </c:pt>
              </c:numCache>
            </c:numRef>
          </c:val>
          <c:smooth val="0"/>
          <c:extLst>
            <c:ext xmlns:c16="http://schemas.microsoft.com/office/drawing/2014/chart" uri="{C3380CC4-5D6E-409C-BE32-E72D297353CC}">
              <c16:uniqueId val="{00000001-F5A2-4853-A63F-6806EE67DD7A}"/>
            </c:ext>
          </c:extLst>
        </c:ser>
        <c:dLbls>
          <c:showLegendKey val="0"/>
          <c:showVal val="0"/>
          <c:showCatName val="0"/>
          <c:showSerName val="0"/>
          <c:showPercent val="0"/>
          <c:showBubbleSize val="0"/>
        </c:dLbls>
        <c:marker val="1"/>
        <c:smooth val="0"/>
        <c:axId val="1534901439"/>
        <c:axId val="1534899519"/>
      </c:lineChart>
      <c:catAx>
        <c:axId val="15349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899519"/>
        <c:crosses val="autoZero"/>
        <c:auto val="1"/>
        <c:lblAlgn val="ctr"/>
        <c:lblOffset val="100"/>
        <c:noMultiLvlLbl val="0"/>
      </c:catAx>
      <c:valAx>
        <c:axId val="153489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table'!$A$40:$A$45</c:f>
              <c:strCache>
                <c:ptCount val="5"/>
                <c:pt idx="0">
                  <c:v>0</c:v>
                </c:pt>
                <c:pt idx="1">
                  <c:v>1</c:v>
                </c:pt>
                <c:pt idx="2">
                  <c:v>2</c:v>
                </c:pt>
                <c:pt idx="3">
                  <c:v>3</c:v>
                </c:pt>
                <c:pt idx="4">
                  <c:v>4</c:v>
                </c:pt>
              </c:strCache>
            </c:strRef>
          </c:cat>
          <c:val>
            <c:numRef>
              <c:f>'Pivot table'!$B$40:$B$45</c:f>
              <c:numCache>
                <c:formatCode>General</c:formatCode>
                <c:ptCount val="5"/>
                <c:pt idx="0">
                  <c:v>45</c:v>
                </c:pt>
                <c:pt idx="1">
                  <c:v>44</c:v>
                </c:pt>
                <c:pt idx="2">
                  <c:v>31</c:v>
                </c:pt>
                <c:pt idx="3">
                  <c:v>17</c:v>
                </c:pt>
                <c:pt idx="4">
                  <c:v>1</c:v>
                </c:pt>
              </c:numCache>
            </c:numRef>
          </c:val>
          <c:extLst>
            <c:ext xmlns:c16="http://schemas.microsoft.com/office/drawing/2014/chart" uri="{C3380CC4-5D6E-409C-BE32-E72D297353CC}">
              <c16:uniqueId val="{00000000-02F2-4AC8-ABC3-22DF4F59AA86}"/>
            </c:ext>
          </c:extLst>
        </c:ser>
        <c:dLbls>
          <c:showLegendKey val="0"/>
          <c:showVal val="0"/>
          <c:showCatName val="0"/>
          <c:showSerName val="0"/>
          <c:showPercent val="0"/>
          <c:showBubbleSize val="0"/>
        </c:dLbls>
        <c:gapWidth val="219"/>
        <c:overlap val="-27"/>
        <c:axId val="950823071"/>
        <c:axId val="950823551"/>
      </c:barChart>
      <c:lineChart>
        <c:grouping val="standard"/>
        <c:varyColors val="0"/>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table'!$A$40:$A$45</c:f>
              <c:strCache>
                <c:ptCount val="5"/>
                <c:pt idx="0">
                  <c:v>0</c:v>
                </c:pt>
                <c:pt idx="1">
                  <c:v>1</c:v>
                </c:pt>
                <c:pt idx="2">
                  <c:v>2</c:v>
                </c:pt>
                <c:pt idx="3">
                  <c:v>3</c:v>
                </c:pt>
                <c:pt idx="4">
                  <c:v>4</c:v>
                </c:pt>
              </c:strCache>
            </c:strRef>
          </c:cat>
          <c:val>
            <c:numRef>
              <c:f>'Pivot table'!$C$40:$C$45</c:f>
              <c:numCache>
                <c:formatCode>General</c:formatCode>
                <c:ptCount val="5"/>
                <c:pt idx="0">
                  <c:v>130</c:v>
                </c:pt>
                <c:pt idx="1">
                  <c:v>21</c:v>
                </c:pt>
                <c:pt idx="2">
                  <c:v>7</c:v>
                </c:pt>
                <c:pt idx="3">
                  <c:v>3</c:v>
                </c:pt>
                <c:pt idx="4">
                  <c:v>3</c:v>
                </c:pt>
              </c:numCache>
            </c:numRef>
          </c:val>
          <c:smooth val="0"/>
          <c:extLst>
            <c:ext xmlns:c16="http://schemas.microsoft.com/office/drawing/2014/chart" uri="{C3380CC4-5D6E-409C-BE32-E72D297353CC}">
              <c16:uniqueId val="{00000001-02F2-4AC8-ABC3-22DF4F59AA86}"/>
            </c:ext>
          </c:extLst>
        </c:ser>
        <c:dLbls>
          <c:showLegendKey val="0"/>
          <c:showVal val="0"/>
          <c:showCatName val="0"/>
          <c:showSerName val="0"/>
          <c:showPercent val="0"/>
          <c:showBubbleSize val="0"/>
        </c:dLbls>
        <c:marker val="1"/>
        <c:smooth val="0"/>
        <c:axId val="950823071"/>
        <c:axId val="950823551"/>
      </c:lineChart>
      <c:catAx>
        <c:axId val="95082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23551"/>
        <c:crosses val="autoZero"/>
        <c:auto val="1"/>
        <c:lblAlgn val="ctr"/>
        <c:lblOffset val="100"/>
        <c:noMultiLvlLbl val="0"/>
      </c:catAx>
      <c:valAx>
        <c:axId val="9508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2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table'!$B$51:$B$52</c:f>
              <c:strCache>
                <c:ptCount val="1"/>
                <c:pt idx="0">
                  <c:v>No</c:v>
                </c:pt>
              </c:strCache>
            </c:strRef>
          </c:tx>
          <c:spPr>
            <a:solidFill>
              <a:schemeClr val="accent1"/>
            </a:solidFill>
            <a:ln>
              <a:noFill/>
            </a:ln>
            <a:effectLst/>
            <a:sp3d/>
          </c:spPr>
          <c:invertIfNegative val="0"/>
          <c:cat>
            <c:strRef>
              <c:f>'Pivot table'!$A$53:$A$57</c:f>
              <c:strCache>
                <c:ptCount val="4"/>
                <c:pt idx="0">
                  <c:v>0</c:v>
                </c:pt>
                <c:pt idx="1">
                  <c:v>1</c:v>
                </c:pt>
                <c:pt idx="2">
                  <c:v>2</c:v>
                </c:pt>
                <c:pt idx="3">
                  <c:v>3</c:v>
                </c:pt>
              </c:strCache>
            </c:strRef>
          </c:cat>
          <c:val>
            <c:numRef>
              <c:f>'Pivot table'!$B$53:$B$57</c:f>
              <c:numCache>
                <c:formatCode>General</c:formatCode>
                <c:ptCount val="4"/>
                <c:pt idx="0">
                  <c:v>104</c:v>
                </c:pt>
                <c:pt idx="1">
                  <c:v>9</c:v>
                </c:pt>
                <c:pt idx="2">
                  <c:v>18</c:v>
                </c:pt>
                <c:pt idx="3">
                  <c:v>7</c:v>
                </c:pt>
              </c:numCache>
            </c:numRef>
          </c:val>
          <c:extLst>
            <c:ext xmlns:c16="http://schemas.microsoft.com/office/drawing/2014/chart" uri="{C3380CC4-5D6E-409C-BE32-E72D297353CC}">
              <c16:uniqueId val="{00000000-FC9B-45F8-918B-8EF742FE5650}"/>
            </c:ext>
          </c:extLst>
        </c:ser>
        <c:ser>
          <c:idx val="1"/>
          <c:order val="1"/>
          <c:tx>
            <c:strRef>
              <c:f>'Pivot table'!$C$51:$C$52</c:f>
              <c:strCache>
                <c:ptCount val="1"/>
                <c:pt idx="0">
                  <c:v>yes</c:v>
                </c:pt>
              </c:strCache>
            </c:strRef>
          </c:tx>
          <c:spPr>
            <a:solidFill>
              <a:schemeClr val="accent2"/>
            </a:solidFill>
            <a:ln>
              <a:noFill/>
            </a:ln>
            <a:effectLst/>
            <a:sp3d/>
          </c:spPr>
          <c:invertIfNegative val="0"/>
          <c:cat>
            <c:strRef>
              <c:f>'Pivot table'!$A$53:$A$57</c:f>
              <c:strCache>
                <c:ptCount val="4"/>
                <c:pt idx="0">
                  <c:v>0</c:v>
                </c:pt>
                <c:pt idx="1">
                  <c:v>1</c:v>
                </c:pt>
                <c:pt idx="2">
                  <c:v>2</c:v>
                </c:pt>
                <c:pt idx="3">
                  <c:v>3</c:v>
                </c:pt>
              </c:strCache>
            </c:strRef>
          </c:cat>
          <c:val>
            <c:numRef>
              <c:f>'Pivot table'!$C$53:$C$57</c:f>
              <c:numCache>
                <c:formatCode>General</c:formatCode>
                <c:ptCount val="4"/>
                <c:pt idx="0">
                  <c:v>39</c:v>
                </c:pt>
                <c:pt idx="1">
                  <c:v>41</c:v>
                </c:pt>
                <c:pt idx="2">
                  <c:v>68</c:v>
                </c:pt>
                <c:pt idx="3">
                  <c:v>16</c:v>
                </c:pt>
              </c:numCache>
            </c:numRef>
          </c:val>
          <c:extLst>
            <c:ext xmlns:c16="http://schemas.microsoft.com/office/drawing/2014/chart" uri="{C3380CC4-5D6E-409C-BE32-E72D297353CC}">
              <c16:uniqueId val="{00000001-FC9B-45F8-918B-8EF742FE5650}"/>
            </c:ext>
          </c:extLst>
        </c:ser>
        <c:dLbls>
          <c:showLegendKey val="0"/>
          <c:showVal val="0"/>
          <c:showCatName val="0"/>
          <c:showSerName val="0"/>
          <c:showPercent val="0"/>
          <c:showBubbleSize val="0"/>
        </c:dLbls>
        <c:gapWidth val="150"/>
        <c:shape val="box"/>
        <c:axId val="1465248191"/>
        <c:axId val="1465245311"/>
        <c:axId val="640536447"/>
      </c:bar3DChart>
      <c:catAx>
        <c:axId val="1465248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5311"/>
        <c:crosses val="autoZero"/>
        <c:auto val="1"/>
        <c:lblAlgn val="ctr"/>
        <c:lblOffset val="100"/>
        <c:noMultiLvlLbl val="0"/>
      </c:catAx>
      <c:valAx>
        <c:axId val="146524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8191"/>
        <c:crosses val="autoZero"/>
        <c:crossBetween val="between"/>
      </c:valAx>
      <c:serAx>
        <c:axId val="6405364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2453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table'!$A$64:$A$70</c:f>
              <c:multiLvlStrCache>
                <c:ptCount val="4"/>
                <c:lvl>
                  <c:pt idx="0">
                    <c:v>No</c:v>
                  </c:pt>
                  <c:pt idx="1">
                    <c:v>yes</c:v>
                  </c:pt>
                  <c:pt idx="2">
                    <c:v>No</c:v>
                  </c:pt>
                  <c:pt idx="3">
                    <c:v>yes</c:v>
                  </c:pt>
                </c:lvl>
                <c:lvl>
                  <c:pt idx="0">
                    <c:v>100-200</c:v>
                  </c:pt>
                  <c:pt idx="2">
                    <c:v>90-100</c:v>
                  </c:pt>
                </c:lvl>
              </c:multiLvlStrCache>
            </c:multiLvlStrRef>
          </c:cat>
          <c:val>
            <c:numRef>
              <c:f>'Pivot table'!$B$64:$B$70</c:f>
              <c:numCache>
                <c:formatCode>General</c:formatCode>
                <c:ptCount val="4"/>
                <c:pt idx="0">
                  <c:v>2</c:v>
                </c:pt>
                <c:pt idx="1">
                  <c:v>5</c:v>
                </c:pt>
                <c:pt idx="2">
                  <c:v>136</c:v>
                </c:pt>
                <c:pt idx="3">
                  <c:v>159</c:v>
                </c:pt>
              </c:numCache>
            </c:numRef>
          </c:val>
          <c:extLst>
            <c:ext xmlns:c16="http://schemas.microsoft.com/office/drawing/2014/chart" uri="{C3380CC4-5D6E-409C-BE32-E72D297353CC}">
              <c16:uniqueId val="{00000000-8659-494B-9081-53CA79FCE4F8}"/>
            </c:ext>
          </c:extLst>
        </c:ser>
        <c:dLbls>
          <c:dLblPos val="outEnd"/>
          <c:showLegendKey val="0"/>
          <c:showVal val="1"/>
          <c:showCatName val="0"/>
          <c:showSerName val="0"/>
          <c:showPercent val="0"/>
          <c:showBubbleSize val="0"/>
        </c:dLbls>
        <c:gapWidth val="444"/>
        <c:overlap val="-90"/>
        <c:axId val="1207702175"/>
        <c:axId val="1533974159"/>
      </c:barChart>
      <c:catAx>
        <c:axId val="1207702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33974159"/>
        <c:crosses val="autoZero"/>
        <c:auto val="1"/>
        <c:lblAlgn val="ctr"/>
        <c:lblOffset val="100"/>
        <c:noMultiLvlLbl val="0"/>
      </c:catAx>
      <c:valAx>
        <c:axId val="1533974159"/>
        <c:scaling>
          <c:orientation val="minMax"/>
        </c:scaling>
        <c:delete val="1"/>
        <c:axPos val="l"/>
        <c:numFmt formatCode="General" sourceLinked="1"/>
        <c:majorTickMark val="none"/>
        <c:minorTickMark val="none"/>
        <c:tickLblPos val="nextTo"/>
        <c:crossAx val="12077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c:f>
              <c:strCache>
                <c:ptCount val="1"/>
                <c:pt idx="0">
                  <c:v>Total</c:v>
                </c:pt>
              </c:strCache>
            </c:strRef>
          </c:tx>
          <c:spPr>
            <a:solidFill>
              <a:schemeClr val="accent1"/>
            </a:solidFill>
            <a:ln>
              <a:noFill/>
            </a:ln>
            <a:effectLst/>
            <a:sp3d/>
          </c:spPr>
          <c:invertIfNegative val="0"/>
          <c:cat>
            <c:multiLvlStrRef>
              <c:f>'Pivot table'!$A$77:$A$83</c:f>
              <c:multiLvlStrCache>
                <c:ptCount val="4"/>
                <c:lvl>
                  <c:pt idx="0">
                    <c:v>No</c:v>
                  </c:pt>
                  <c:pt idx="1">
                    <c:v>yes</c:v>
                  </c:pt>
                  <c:pt idx="2">
                    <c:v>No</c:v>
                  </c:pt>
                  <c:pt idx="3">
                    <c:v>yes</c:v>
                  </c:pt>
                </c:lvl>
                <c:lvl>
                  <c:pt idx="0">
                    <c:v>0</c:v>
                  </c:pt>
                  <c:pt idx="2">
                    <c:v>1</c:v>
                  </c:pt>
                </c:lvl>
              </c:multiLvlStrCache>
            </c:multiLvlStrRef>
          </c:cat>
          <c:val>
            <c:numRef>
              <c:f>'Pivot table'!$B$77:$B$83</c:f>
              <c:numCache>
                <c:formatCode>General</c:formatCode>
                <c:ptCount val="4"/>
                <c:pt idx="0">
                  <c:v>62</c:v>
                </c:pt>
                <c:pt idx="1">
                  <c:v>141</c:v>
                </c:pt>
                <c:pt idx="2">
                  <c:v>76</c:v>
                </c:pt>
                <c:pt idx="3">
                  <c:v>23</c:v>
                </c:pt>
              </c:numCache>
            </c:numRef>
          </c:val>
          <c:extLst>
            <c:ext xmlns:c16="http://schemas.microsoft.com/office/drawing/2014/chart" uri="{C3380CC4-5D6E-409C-BE32-E72D297353CC}">
              <c16:uniqueId val="{00000000-B02E-4BEC-8A0E-5ACD6ABE7D8D}"/>
            </c:ext>
          </c:extLst>
        </c:ser>
        <c:dLbls>
          <c:showLegendKey val="0"/>
          <c:showVal val="0"/>
          <c:showCatName val="0"/>
          <c:showSerName val="0"/>
          <c:showPercent val="0"/>
          <c:showBubbleSize val="0"/>
        </c:dLbls>
        <c:gapWidth val="150"/>
        <c:shape val="box"/>
        <c:axId val="954444863"/>
        <c:axId val="954447743"/>
        <c:axId val="0"/>
      </c:bar3DChart>
      <c:catAx>
        <c:axId val="95444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47743"/>
        <c:crosses val="autoZero"/>
        <c:auto val="1"/>
        <c:lblAlgn val="ctr"/>
        <c:lblOffset val="100"/>
        <c:noMultiLvlLbl val="0"/>
      </c:catAx>
      <c:valAx>
        <c:axId val="95444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4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table'!$B$90:$B$91</c:f>
              <c:strCache>
                <c:ptCount val="1"/>
                <c:pt idx="0">
                  <c:v>No</c:v>
                </c:pt>
              </c:strCache>
            </c:strRef>
          </c:tx>
          <c:spPr>
            <a:solidFill>
              <a:schemeClr val="accent1"/>
            </a:solidFill>
            <a:ln>
              <a:noFill/>
            </a:ln>
            <a:effectLst/>
          </c:spPr>
          <c:invertIfNegative val="0"/>
          <c:cat>
            <c:strRef>
              <c:f>'Pivot table'!$A$92:$A$94</c:f>
              <c:strCache>
                <c:ptCount val="2"/>
                <c:pt idx="0">
                  <c:v>0</c:v>
                </c:pt>
                <c:pt idx="1">
                  <c:v>1</c:v>
                </c:pt>
              </c:strCache>
            </c:strRef>
          </c:cat>
          <c:val>
            <c:numRef>
              <c:f>'Pivot table'!$B$92:$B$94</c:f>
              <c:numCache>
                <c:formatCode>General</c:formatCode>
                <c:ptCount val="2"/>
                <c:pt idx="0">
                  <c:v>116</c:v>
                </c:pt>
                <c:pt idx="1">
                  <c:v>22</c:v>
                </c:pt>
              </c:numCache>
            </c:numRef>
          </c:val>
          <c:extLst>
            <c:ext xmlns:c16="http://schemas.microsoft.com/office/drawing/2014/chart" uri="{C3380CC4-5D6E-409C-BE32-E72D297353CC}">
              <c16:uniqueId val="{00000000-E34F-409D-B180-26A9C2626AA1}"/>
            </c:ext>
          </c:extLst>
        </c:ser>
        <c:ser>
          <c:idx val="1"/>
          <c:order val="1"/>
          <c:tx>
            <c:strRef>
              <c:f>'Pivot table'!$C$90:$C$91</c:f>
              <c:strCache>
                <c:ptCount val="1"/>
                <c:pt idx="0">
                  <c:v>yes</c:v>
                </c:pt>
              </c:strCache>
            </c:strRef>
          </c:tx>
          <c:spPr>
            <a:solidFill>
              <a:schemeClr val="accent2"/>
            </a:solidFill>
            <a:ln>
              <a:noFill/>
            </a:ln>
            <a:effectLst/>
          </c:spPr>
          <c:invertIfNegative val="0"/>
          <c:cat>
            <c:strRef>
              <c:f>'Pivot table'!$A$92:$A$94</c:f>
              <c:strCache>
                <c:ptCount val="2"/>
                <c:pt idx="0">
                  <c:v>0</c:v>
                </c:pt>
                <c:pt idx="1">
                  <c:v>1</c:v>
                </c:pt>
              </c:strCache>
            </c:strRef>
          </c:cat>
          <c:val>
            <c:numRef>
              <c:f>'Pivot table'!$C$92:$C$94</c:f>
              <c:numCache>
                <c:formatCode>General</c:formatCode>
                <c:ptCount val="2"/>
                <c:pt idx="0">
                  <c:v>141</c:v>
                </c:pt>
                <c:pt idx="1">
                  <c:v>23</c:v>
                </c:pt>
              </c:numCache>
            </c:numRef>
          </c:val>
          <c:extLst>
            <c:ext xmlns:c16="http://schemas.microsoft.com/office/drawing/2014/chart" uri="{C3380CC4-5D6E-409C-BE32-E72D297353CC}">
              <c16:uniqueId val="{00000001-E34F-409D-B180-26A9C2626AA1}"/>
            </c:ext>
          </c:extLst>
        </c:ser>
        <c:dLbls>
          <c:showLegendKey val="0"/>
          <c:showVal val="0"/>
          <c:showCatName val="0"/>
          <c:showSerName val="0"/>
          <c:showPercent val="0"/>
          <c:showBubbleSize val="0"/>
        </c:dLbls>
        <c:gapWidth val="182"/>
        <c:axId val="2129164959"/>
        <c:axId val="2129164479"/>
      </c:barChart>
      <c:catAx>
        <c:axId val="212916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64479"/>
        <c:crosses val="autoZero"/>
        <c:auto val="1"/>
        <c:lblAlgn val="ctr"/>
        <c:lblOffset val="100"/>
        <c:noMultiLvlLbl val="0"/>
      </c:catAx>
      <c:valAx>
        <c:axId val="212916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 prediction.xlsx]Pivot 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table'!$B$103:$B$104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table'!$A$105:$A$108</c:f>
              <c:strCache>
                <c:ptCount val="3"/>
                <c:pt idx="0">
                  <c:v>high</c:v>
                </c:pt>
                <c:pt idx="1">
                  <c:v>normal</c:v>
                </c:pt>
                <c:pt idx="2">
                  <c:v>very high</c:v>
                </c:pt>
              </c:strCache>
            </c:strRef>
          </c:cat>
          <c:val>
            <c:numRef>
              <c:f>'Pivot table'!$B$105:$B$108</c:f>
              <c:numCache>
                <c:formatCode>General</c:formatCode>
                <c:ptCount val="3"/>
                <c:pt idx="0">
                  <c:v>114</c:v>
                </c:pt>
                <c:pt idx="1">
                  <c:v>21</c:v>
                </c:pt>
                <c:pt idx="2">
                  <c:v>3</c:v>
                </c:pt>
              </c:numCache>
            </c:numRef>
          </c:val>
          <c:smooth val="0"/>
          <c:extLst>
            <c:ext xmlns:c16="http://schemas.microsoft.com/office/drawing/2014/chart" uri="{C3380CC4-5D6E-409C-BE32-E72D297353CC}">
              <c16:uniqueId val="{00000000-A1C3-46B8-9A98-938F2D868002}"/>
            </c:ext>
          </c:extLst>
        </c:ser>
        <c:ser>
          <c:idx val="1"/>
          <c:order val="1"/>
          <c:tx>
            <c:strRef>
              <c:f>'Pivot table'!$C$103:$C$104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table'!$A$105:$A$108</c:f>
              <c:strCache>
                <c:ptCount val="3"/>
                <c:pt idx="0">
                  <c:v>high</c:v>
                </c:pt>
                <c:pt idx="1">
                  <c:v>normal</c:v>
                </c:pt>
                <c:pt idx="2">
                  <c:v>very high</c:v>
                </c:pt>
              </c:strCache>
            </c:strRef>
          </c:cat>
          <c:val>
            <c:numRef>
              <c:f>'Pivot table'!$C$105:$C$108</c:f>
              <c:numCache>
                <c:formatCode>General</c:formatCode>
                <c:ptCount val="3"/>
                <c:pt idx="0">
                  <c:v>130</c:v>
                </c:pt>
                <c:pt idx="1">
                  <c:v>29</c:v>
                </c:pt>
                <c:pt idx="2">
                  <c:v>5</c:v>
                </c:pt>
              </c:numCache>
            </c:numRef>
          </c:val>
          <c:smooth val="0"/>
          <c:extLst>
            <c:ext xmlns:c16="http://schemas.microsoft.com/office/drawing/2014/chart" uri="{C3380CC4-5D6E-409C-BE32-E72D297353CC}">
              <c16:uniqueId val="{00000001-A1C3-46B8-9A98-938F2D868002}"/>
            </c:ext>
          </c:extLst>
        </c:ser>
        <c:dLbls>
          <c:showLegendKey val="0"/>
          <c:showVal val="0"/>
          <c:showCatName val="0"/>
          <c:showSerName val="0"/>
          <c:showPercent val="0"/>
          <c:showBubbleSize val="0"/>
        </c:dLbls>
        <c:marker val="1"/>
        <c:smooth val="0"/>
        <c:axId val="1098937119"/>
        <c:axId val="1098924639"/>
      </c:lineChart>
      <c:catAx>
        <c:axId val="109893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24639"/>
        <c:crosses val="autoZero"/>
        <c:auto val="1"/>
        <c:lblAlgn val="ctr"/>
        <c:lblOffset val="100"/>
        <c:noMultiLvlLbl val="0"/>
      </c:catAx>
      <c:valAx>
        <c:axId val="109892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3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371475</xdr:colOff>
      <xdr:row>9</xdr:row>
      <xdr:rowOff>23813</xdr:rowOff>
    </xdr:to>
    <xdr:graphicFrame macro="">
      <xdr:nvGraphicFramePr>
        <xdr:cNvPr id="2" name="Chart 1">
          <a:extLst>
            <a:ext uri="{FF2B5EF4-FFF2-40B4-BE49-F238E27FC236}">
              <a16:creationId xmlns:a16="http://schemas.microsoft.com/office/drawing/2014/main" id="{B735E727-E529-D321-E1D4-B2DE165CE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9</xdr:row>
      <xdr:rowOff>176212</xdr:rowOff>
    </xdr:from>
    <xdr:to>
      <xdr:col>7</xdr:col>
      <xdr:colOff>104775</xdr:colOff>
      <xdr:row>22</xdr:row>
      <xdr:rowOff>38099</xdr:rowOff>
    </xdr:to>
    <xdr:graphicFrame macro="">
      <xdr:nvGraphicFramePr>
        <xdr:cNvPr id="3" name="Chart 2">
          <a:extLst>
            <a:ext uri="{FF2B5EF4-FFF2-40B4-BE49-F238E27FC236}">
              <a16:creationId xmlns:a16="http://schemas.microsoft.com/office/drawing/2014/main" id="{74061201-3DF1-3B83-95C2-7C48B9D56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380999</xdr:colOff>
      <xdr:row>24</xdr:row>
      <xdr:rowOff>0</xdr:rowOff>
    </xdr:from>
    <xdr:to>
      <xdr:col>9</xdr:col>
      <xdr:colOff>66675</xdr:colOff>
      <xdr:row>34</xdr:row>
      <xdr:rowOff>66676</xdr:rowOff>
    </xdr:to>
    <xdr:graphicFrame macro="">
      <xdr:nvGraphicFramePr>
        <xdr:cNvPr id="4" name="Chart 3">
          <a:extLst>
            <a:ext uri="{FF2B5EF4-FFF2-40B4-BE49-F238E27FC236}">
              <a16:creationId xmlns:a16="http://schemas.microsoft.com/office/drawing/2014/main" id="{4A8CB5AA-7596-CD3D-15BB-EB711CF64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37</xdr:row>
      <xdr:rowOff>9525</xdr:rowOff>
    </xdr:from>
    <xdr:to>
      <xdr:col>9</xdr:col>
      <xdr:colOff>161925</xdr:colOff>
      <xdr:row>47</xdr:row>
      <xdr:rowOff>90487</xdr:rowOff>
    </xdr:to>
    <xdr:graphicFrame macro="">
      <xdr:nvGraphicFramePr>
        <xdr:cNvPr id="5" name="Chart 4">
          <a:extLst>
            <a:ext uri="{FF2B5EF4-FFF2-40B4-BE49-F238E27FC236}">
              <a16:creationId xmlns:a16="http://schemas.microsoft.com/office/drawing/2014/main" id="{BD54FEFB-DEB7-3E9E-11C9-18C500A66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338137</xdr:colOff>
      <xdr:row>49</xdr:row>
      <xdr:rowOff>185737</xdr:rowOff>
    </xdr:from>
    <xdr:to>
      <xdr:col>9</xdr:col>
      <xdr:colOff>200025</xdr:colOff>
      <xdr:row>59</xdr:row>
      <xdr:rowOff>123825</xdr:rowOff>
    </xdr:to>
    <xdr:graphicFrame macro="">
      <xdr:nvGraphicFramePr>
        <xdr:cNvPr id="6" name="Chart 5">
          <a:extLst>
            <a:ext uri="{FF2B5EF4-FFF2-40B4-BE49-F238E27FC236}">
              <a16:creationId xmlns:a16="http://schemas.microsoft.com/office/drawing/2014/main" id="{CFE6BD5F-7524-B210-C32B-515788031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314324</xdr:colOff>
      <xdr:row>60</xdr:row>
      <xdr:rowOff>171449</xdr:rowOff>
    </xdr:from>
    <xdr:to>
      <xdr:col>9</xdr:col>
      <xdr:colOff>200024</xdr:colOff>
      <xdr:row>72</xdr:row>
      <xdr:rowOff>85724</xdr:rowOff>
    </xdr:to>
    <xdr:graphicFrame macro="">
      <xdr:nvGraphicFramePr>
        <xdr:cNvPr id="7" name="Chart 6">
          <a:extLst>
            <a:ext uri="{FF2B5EF4-FFF2-40B4-BE49-F238E27FC236}">
              <a16:creationId xmlns:a16="http://schemas.microsoft.com/office/drawing/2014/main" id="{3BBD6BDD-EE7D-E6CE-AD0D-0E937D6B9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261937</xdr:colOff>
      <xdr:row>74</xdr:row>
      <xdr:rowOff>180975</xdr:rowOff>
    </xdr:from>
    <xdr:to>
      <xdr:col>9</xdr:col>
      <xdr:colOff>142875</xdr:colOff>
      <xdr:row>86</xdr:row>
      <xdr:rowOff>104775</xdr:rowOff>
    </xdr:to>
    <xdr:graphicFrame macro="">
      <xdr:nvGraphicFramePr>
        <xdr:cNvPr id="8" name="Chart 7">
          <a:extLst>
            <a:ext uri="{FF2B5EF4-FFF2-40B4-BE49-F238E27FC236}">
              <a16:creationId xmlns:a16="http://schemas.microsoft.com/office/drawing/2014/main" id="{8797BA04-921A-45BC-C800-189BB8F34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214312</xdr:colOff>
      <xdr:row>89</xdr:row>
      <xdr:rowOff>23812</xdr:rowOff>
    </xdr:from>
    <xdr:to>
      <xdr:col>9</xdr:col>
      <xdr:colOff>114300</xdr:colOff>
      <xdr:row>99</xdr:row>
      <xdr:rowOff>104775</xdr:rowOff>
    </xdr:to>
    <xdr:graphicFrame macro="">
      <xdr:nvGraphicFramePr>
        <xdr:cNvPr id="9" name="Chart 8">
          <a:extLst>
            <a:ext uri="{FF2B5EF4-FFF2-40B4-BE49-F238E27FC236}">
              <a16:creationId xmlns:a16="http://schemas.microsoft.com/office/drawing/2014/main" id="{25C44DD7-D174-24CA-1D1C-71D984A4B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209550</xdr:colOff>
      <xdr:row>101</xdr:row>
      <xdr:rowOff>147637</xdr:rowOff>
    </xdr:from>
    <xdr:to>
      <xdr:col>9</xdr:col>
      <xdr:colOff>47625</xdr:colOff>
      <xdr:row>113</xdr:row>
      <xdr:rowOff>47625</xdr:rowOff>
    </xdr:to>
    <xdr:graphicFrame macro="">
      <xdr:nvGraphicFramePr>
        <xdr:cNvPr id="10" name="Chart 9">
          <a:extLst>
            <a:ext uri="{FF2B5EF4-FFF2-40B4-BE49-F238E27FC236}">
              <a16:creationId xmlns:a16="http://schemas.microsoft.com/office/drawing/2014/main" id="{661BFF32-C425-E86F-92F4-5C21FC816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204787</xdr:colOff>
      <xdr:row>114</xdr:row>
      <xdr:rowOff>185736</xdr:rowOff>
    </xdr:from>
    <xdr:to>
      <xdr:col>8</xdr:col>
      <xdr:colOff>742950</xdr:colOff>
      <xdr:row>126</xdr:row>
      <xdr:rowOff>114300</xdr:rowOff>
    </xdr:to>
    <xdr:graphicFrame macro="">
      <xdr:nvGraphicFramePr>
        <xdr:cNvPr id="11" name="Chart 10">
          <a:extLst>
            <a:ext uri="{FF2B5EF4-FFF2-40B4-BE49-F238E27FC236}">
              <a16:creationId xmlns:a16="http://schemas.microsoft.com/office/drawing/2014/main" id="{31CC0E4F-EF52-9238-DB2D-77B9BB615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119062</xdr:colOff>
      <xdr:row>129</xdr:row>
      <xdr:rowOff>33337</xdr:rowOff>
    </xdr:from>
    <xdr:to>
      <xdr:col>9</xdr:col>
      <xdr:colOff>47625</xdr:colOff>
      <xdr:row>141</xdr:row>
      <xdr:rowOff>38100</xdr:rowOff>
    </xdr:to>
    <xdr:graphicFrame macro="">
      <xdr:nvGraphicFramePr>
        <xdr:cNvPr id="12" name="Chart 11">
          <a:extLst>
            <a:ext uri="{FF2B5EF4-FFF2-40B4-BE49-F238E27FC236}">
              <a16:creationId xmlns:a16="http://schemas.microsoft.com/office/drawing/2014/main" id="{70BD983C-DB23-17F1-D609-154C65D42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290512</xdr:colOff>
      <xdr:row>143</xdr:row>
      <xdr:rowOff>176212</xdr:rowOff>
    </xdr:from>
    <xdr:to>
      <xdr:col>9</xdr:col>
      <xdr:colOff>19050</xdr:colOff>
      <xdr:row>154</xdr:row>
      <xdr:rowOff>9525</xdr:rowOff>
    </xdr:to>
    <xdr:graphicFrame macro="">
      <xdr:nvGraphicFramePr>
        <xdr:cNvPr id="13" name="Chart 12">
          <a:extLst>
            <a:ext uri="{FF2B5EF4-FFF2-40B4-BE49-F238E27FC236}">
              <a16:creationId xmlns:a16="http://schemas.microsoft.com/office/drawing/2014/main" id="{6EC91CE9-1B66-0D79-FA4D-17F13D85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538162</xdr:colOff>
      <xdr:row>185</xdr:row>
      <xdr:rowOff>147637</xdr:rowOff>
    </xdr:from>
    <xdr:to>
      <xdr:col>9</xdr:col>
      <xdr:colOff>638175</xdr:colOff>
      <xdr:row>197</xdr:row>
      <xdr:rowOff>57150</xdr:rowOff>
    </xdr:to>
    <xdr:graphicFrame macro="">
      <xdr:nvGraphicFramePr>
        <xdr:cNvPr id="14" name="Chart 13">
          <a:extLst>
            <a:ext uri="{FF2B5EF4-FFF2-40B4-BE49-F238E27FC236}">
              <a16:creationId xmlns:a16="http://schemas.microsoft.com/office/drawing/2014/main" id="{DD96AFD0-7933-96DB-8148-41A0D1A24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66675</xdr:rowOff>
    </xdr:from>
    <xdr:to>
      <xdr:col>7</xdr:col>
      <xdr:colOff>28575</xdr:colOff>
      <xdr:row>16</xdr:row>
      <xdr:rowOff>142875</xdr:rowOff>
    </xdr:to>
    <xdr:graphicFrame macro="">
      <xdr:nvGraphicFramePr>
        <xdr:cNvPr id="2" name="Chart 1">
          <a:extLst>
            <a:ext uri="{FF2B5EF4-FFF2-40B4-BE49-F238E27FC236}">
              <a16:creationId xmlns:a16="http://schemas.microsoft.com/office/drawing/2014/main" id="{D5125EC5-2208-4D5A-BE78-9F9DE33D3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609599</xdr:colOff>
      <xdr:row>16</xdr:row>
      <xdr:rowOff>180976</xdr:rowOff>
    </xdr:from>
    <xdr:to>
      <xdr:col>7</xdr:col>
      <xdr:colOff>28574</xdr:colOff>
      <xdr:row>28</xdr:row>
      <xdr:rowOff>9526</xdr:rowOff>
    </xdr:to>
    <xdr:graphicFrame macro="">
      <xdr:nvGraphicFramePr>
        <xdr:cNvPr id="3" name="Chart 2">
          <a:extLst>
            <a:ext uri="{FF2B5EF4-FFF2-40B4-BE49-F238E27FC236}">
              <a16:creationId xmlns:a16="http://schemas.microsoft.com/office/drawing/2014/main" id="{129FA49C-0415-45A5-86B6-B2317280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285751</xdr:colOff>
      <xdr:row>4</xdr:row>
      <xdr:rowOff>57149</xdr:rowOff>
    </xdr:from>
    <xdr:to>
      <xdr:col>17</xdr:col>
      <xdr:colOff>533401</xdr:colOff>
      <xdr:row>16</xdr:row>
      <xdr:rowOff>180974</xdr:rowOff>
    </xdr:to>
    <xdr:graphicFrame macro="">
      <xdr:nvGraphicFramePr>
        <xdr:cNvPr id="4" name="Chart 3">
          <a:extLst>
            <a:ext uri="{FF2B5EF4-FFF2-40B4-BE49-F238E27FC236}">
              <a16:creationId xmlns:a16="http://schemas.microsoft.com/office/drawing/2014/main" id="{6CAFF7AA-9A92-41EF-985E-A96E4E85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4</xdr:row>
      <xdr:rowOff>66674</xdr:rowOff>
    </xdr:from>
    <xdr:to>
      <xdr:col>12</xdr:col>
      <xdr:colOff>228600</xdr:colOff>
      <xdr:row>16</xdr:row>
      <xdr:rowOff>152399</xdr:rowOff>
    </xdr:to>
    <xdr:graphicFrame macro="">
      <xdr:nvGraphicFramePr>
        <xdr:cNvPr id="5" name="Chart 4">
          <a:extLst>
            <a:ext uri="{FF2B5EF4-FFF2-40B4-BE49-F238E27FC236}">
              <a16:creationId xmlns:a16="http://schemas.microsoft.com/office/drawing/2014/main" id="{81FD192B-1BF7-4B5E-8ED1-8FB62106A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85725</xdr:colOff>
      <xdr:row>17</xdr:row>
      <xdr:rowOff>28575</xdr:rowOff>
    </xdr:from>
    <xdr:to>
      <xdr:col>12</xdr:col>
      <xdr:colOff>242888</xdr:colOff>
      <xdr:row>28</xdr:row>
      <xdr:rowOff>9525</xdr:rowOff>
    </xdr:to>
    <xdr:graphicFrame macro="">
      <xdr:nvGraphicFramePr>
        <xdr:cNvPr id="6" name="Chart 5">
          <a:extLst>
            <a:ext uri="{FF2B5EF4-FFF2-40B4-BE49-F238E27FC236}">
              <a16:creationId xmlns:a16="http://schemas.microsoft.com/office/drawing/2014/main" id="{DBFE0382-EBDC-45EC-BA89-C3884BF71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276225</xdr:colOff>
      <xdr:row>40</xdr:row>
      <xdr:rowOff>57149</xdr:rowOff>
    </xdr:from>
    <xdr:to>
      <xdr:col>18</xdr:col>
      <xdr:colOff>19050</xdr:colOff>
      <xdr:row>51</xdr:row>
      <xdr:rowOff>180974</xdr:rowOff>
    </xdr:to>
    <xdr:graphicFrame macro="">
      <xdr:nvGraphicFramePr>
        <xdr:cNvPr id="7" name="Chart 6">
          <a:extLst>
            <a:ext uri="{FF2B5EF4-FFF2-40B4-BE49-F238E27FC236}">
              <a16:creationId xmlns:a16="http://schemas.microsoft.com/office/drawing/2014/main" id="{75893121-9CB5-42BD-BDB8-BB3FCAA2F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600076</xdr:colOff>
      <xdr:row>28</xdr:row>
      <xdr:rowOff>76200</xdr:rowOff>
    </xdr:from>
    <xdr:to>
      <xdr:col>7</xdr:col>
      <xdr:colOff>0</xdr:colOff>
      <xdr:row>40</xdr:row>
      <xdr:rowOff>0</xdr:rowOff>
    </xdr:to>
    <xdr:graphicFrame macro="">
      <xdr:nvGraphicFramePr>
        <xdr:cNvPr id="8" name="Chart 7">
          <a:extLst>
            <a:ext uri="{FF2B5EF4-FFF2-40B4-BE49-F238E27FC236}">
              <a16:creationId xmlns:a16="http://schemas.microsoft.com/office/drawing/2014/main" id="{D6C26706-A1FE-4614-9AD7-A01BF4B0B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295275</xdr:colOff>
      <xdr:row>17</xdr:row>
      <xdr:rowOff>47624</xdr:rowOff>
    </xdr:from>
    <xdr:to>
      <xdr:col>17</xdr:col>
      <xdr:colOff>571500</xdr:colOff>
      <xdr:row>28</xdr:row>
      <xdr:rowOff>0</xdr:rowOff>
    </xdr:to>
    <xdr:graphicFrame macro="">
      <xdr:nvGraphicFramePr>
        <xdr:cNvPr id="9" name="Chart 8">
          <a:extLst>
            <a:ext uri="{FF2B5EF4-FFF2-40B4-BE49-F238E27FC236}">
              <a16:creationId xmlns:a16="http://schemas.microsoft.com/office/drawing/2014/main" id="{1E27821B-0A73-4B28-A146-7DACE239F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66675</xdr:colOff>
      <xdr:row>28</xdr:row>
      <xdr:rowOff>66674</xdr:rowOff>
    </xdr:from>
    <xdr:to>
      <xdr:col>12</xdr:col>
      <xdr:colOff>257175</xdr:colOff>
      <xdr:row>39</xdr:row>
      <xdr:rowOff>190499</xdr:rowOff>
    </xdr:to>
    <xdr:graphicFrame macro="">
      <xdr:nvGraphicFramePr>
        <xdr:cNvPr id="10" name="Chart 9">
          <a:extLst>
            <a:ext uri="{FF2B5EF4-FFF2-40B4-BE49-F238E27FC236}">
              <a16:creationId xmlns:a16="http://schemas.microsoft.com/office/drawing/2014/main" id="{3D109094-5140-4D74-9435-8A6726382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xdr:colOff>
      <xdr:row>40</xdr:row>
      <xdr:rowOff>38100</xdr:rowOff>
    </xdr:from>
    <xdr:to>
      <xdr:col>7</xdr:col>
      <xdr:colOff>9525</xdr:colOff>
      <xdr:row>51</xdr:row>
      <xdr:rowOff>171450</xdr:rowOff>
    </xdr:to>
    <xdr:graphicFrame macro="">
      <xdr:nvGraphicFramePr>
        <xdr:cNvPr id="11" name="Chart 10">
          <a:extLst>
            <a:ext uri="{FF2B5EF4-FFF2-40B4-BE49-F238E27FC236}">
              <a16:creationId xmlns:a16="http://schemas.microsoft.com/office/drawing/2014/main" id="{B35A5E0E-B72A-4A13-A704-4B89C5CCB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66675</xdr:colOff>
      <xdr:row>40</xdr:row>
      <xdr:rowOff>47625</xdr:rowOff>
    </xdr:from>
    <xdr:to>
      <xdr:col>12</xdr:col>
      <xdr:colOff>238125</xdr:colOff>
      <xdr:row>51</xdr:row>
      <xdr:rowOff>180975</xdr:rowOff>
    </xdr:to>
    <xdr:graphicFrame macro="">
      <xdr:nvGraphicFramePr>
        <xdr:cNvPr id="12" name="Chart 11">
          <a:extLst>
            <a:ext uri="{FF2B5EF4-FFF2-40B4-BE49-F238E27FC236}">
              <a16:creationId xmlns:a16="http://schemas.microsoft.com/office/drawing/2014/main" id="{108B842C-9CE3-4AA3-B912-EA415A953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304800</xdr:colOff>
      <xdr:row>28</xdr:row>
      <xdr:rowOff>57150</xdr:rowOff>
    </xdr:from>
    <xdr:to>
      <xdr:col>17</xdr:col>
      <xdr:colOff>561975</xdr:colOff>
      <xdr:row>40</xdr:row>
      <xdr:rowOff>0</xdr:rowOff>
    </xdr:to>
    <xdr:graphicFrame macro="">
      <xdr:nvGraphicFramePr>
        <xdr:cNvPr id="13" name="Chart 12">
          <a:extLst>
            <a:ext uri="{FF2B5EF4-FFF2-40B4-BE49-F238E27FC236}">
              <a16:creationId xmlns:a16="http://schemas.microsoft.com/office/drawing/2014/main" id="{B11A696D-DFEC-4FE6-8FC9-29F78748E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609599</xdr:colOff>
      <xdr:row>52</xdr:row>
      <xdr:rowOff>47625</xdr:rowOff>
    </xdr:from>
    <xdr:to>
      <xdr:col>18</xdr:col>
      <xdr:colOff>9524</xdr:colOff>
      <xdr:row>63</xdr:row>
      <xdr:rowOff>147638</xdr:rowOff>
    </xdr:to>
    <xdr:graphicFrame macro="">
      <xdr:nvGraphicFramePr>
        <xdr:cNvPr id="14" name="Chart 13">
          <a:extLst>
            <a:ext uri="{FF2B5EF4-FFF2-40B4-BE49-F238E27FC236}">
              <a16:creationId xmlns:a16="http://schemas.microsoft.com/office/drawing/2014/main" id="{98B6AA2B-515B-4148-9133-C7F10DCDE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600076</xdr:colOff>
      <xdr:row>9</xdr:row>
      <xdr:rowOff>85727</xdr:rowOff>
    </xdr:from>
    <xdr:to>
      <xdr:col>20</xdr:col>
      <xdr:colOff>9526</xdr:colOff>
      <xdr:row>17</xdr:row>
      <xdr:rowOff>38101</xdr:rowOff>
    </xdr:to>
    <mc:AlternateContent xmlns:mc="http://schemas.openxmlformats.org/markup-compatibility/2006">
      <mc:Choice xmlns:a14="http://schemas.microsoft.com/office/drawing/2010/main" Requires="a14">
        <xdr:graphicFrame macro="">
          <xdr:nvGraphicFramePr>
            <xdr:cNvPr id="15" name="age">
              <a:extLst>
                <a:ext uri="{FF2B5EF4-FFF2-40B4-BE49-F238E27FC236}">
                  <a16:creationId xmlns:a16="http://schemas.microsoft.com/office/drawing/2014/main" id="{DF63E888-6201-109D-0B79-E8F27B3849B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963276" y="1800227"/>
              <a:ext cx="1238250" cy="147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xdr:row>
      <xdr:rowOff>57151</xdr:rowOff>
    </xdr:from>
    <xdr:to>
      <xdr:col>20</xdr:col>
      <xdr:colOff>9525</xdr:colOff>
      <xdr:row>9</xdr:row>
      <xdr:rowOff>28575</xdr:rowOff>
    </xdr:to>
    <mc:AlternateContent xmlns:mc="http://schemas.openxmlformats.org/markup-compatibility/2006">
      <mc:Choice xmlns:a14="http://schemas.microsoft.com/office/drawing/2010/main" Requires="a14">
        <xdr:graphicFrame macro="">
          <xdr:nvGraphicFramePr>
            <xdr:cNvPr id="16" name="sex">
              <a:extLst>
                <a:ext uri="{FF2B5EF4-FFF2-40B4-BE49-F238E27FC236}">
                  <a16:creationId xmlns:a16="http://schemas.microsoft.com/office/drawing/2014/main" id="{1A7E1285-4209-E18B-17F9-602E9BEE7CC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0972800" y="819151"/>
              <a:ext cx="1228725"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anandan Arjunan" refreshedDate="45419.518074305553" createdVersion="8" refreshedVersion="8" minRefreshableVersion="3" recordCount="302">
  <cacheSource type="worksheet">
    <worksheetSource name="Table4"/>
  </cacheSource>
  <cacheFields count="17">
    <cacheField name="age" numFmtId="0">
      <sharedItems containsSemiMixedTypes="0" containsString="0" containsNumber="1" containsInteger="1" minValue="29" maxValue="77" count="41">
        <n v="52"/>
        <n v="53"/>
        <n v="70"/>
        <n v="61"/>
        <n v="62"/>
        <n v="58"/>
        <n v="55"/>
        <n v="46"/>
        <n v="54"/>
        <n v="71"/>
        <n v="43"/>
        <n v="34"/>
        <n v="51"/>
        <n v="50"/>
        <n v="60"/>
        <n v="67"/>
        <n v="45"/>
        <n v="63"/>
        <n v="42"/>
        <n v="44"/>
        <n v="56"/>
        <n v="57"/>
        <n v="59"/>
        <n v="64"/>
        <n v="65"/>
        <n v="41"/>
        <n v="66"/>
        <n v="38"/>
        <n v="49"/>
        <n v="48"/>
        <n v="29"/>
        <n v="37"/>
        <n v="47"/>
        <n v="68"/>
        <n v="76"/>
        <n v="40"/>
        <n v="39"/>
        <n v="77"/>
        <n v="69"/>
        <n v="35"/>
        <n v="74"/>
      </sharedItems>
    </cacheField>
    <cacheField name="sex" numFmtId="0">
      <sharedItems count="2">
        <s v="Male"/>
        <s v="Female"/>
      </sharedItems>
    </cacheField>
    <cacheField name="cp" numFmtId="0">
      <sharedItems containsSemiMixedTypes="0" containsString="0" containsNumber="1" containsInteger="1" minValue="0" maxValue="3" count="4">
        <n v="0"/>
        <n v="1"/>
        <n v="2"/>
        <n v="3"/>
      </sharedItems>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acheField>
    <cacheField name="fbs" numFmtId="0">
      <sharedItems containsSemiMixedTypes="0" containsString="0" containsNumber="1" containsInteger="1" minValue="0" maxValue="1" count="2">
        <n v="0"/>
        <n v="1"/>
      </sharedItems>
    </cacheField>
    <cacheField name="restecg" numFmtId="0">
      <sharedItems containsSemiMixedTypes="0" containsString="0" containsNumber="1" containsInteger="1" minValue="0" maxValue="2" count="3">
        <n v="1"/>
        <n v="0"/>
        <n v="2"/>
      </sharedItems>
    </cacheField>
    <cacheField name="thalach" numFmtId="0">
      <sharedItems containsSemiMixedTypes="0" containsString="0" containsNumber="1" containsInteger="1" minValue="71" maxValue="202" count="91">
        <n v="168"/>
        <n v="155"/>
        <n v="125"/>
        <n v="161"/>
        <n v="106"/>
        <n v="122"/>
        <n v="140"/>
        <n v="145"/>
        <n v="144"/>
        <n v="116"/>
        <n v="136"/>
        <n v="192"/>
        <n v="156"/>
        <n v="142"/>
        <n v="109"/>
        <n v="162"/>
        <n v="165"/>
        <n v="148"/>
        <n v="172"/>
        <n v="173"/>
        <n v="146"/>
        <n v="179"/>
        <n v="152"/>
        <n v="117"/>
        <n v="115"/>
        <n v="112"/>
        <n v="163"/>
        <n v="147"/>
        <n v="182"/>
        <n v="105"/>
        <n v="150"/>
        <n v="151"/>
        <n v="169"/>
        <n v="166"/>
        <n v="178"/>
        <n v="132"/>
        <n v="160"/>
        <n v="123"/>
        <n v="139"/>
        <n v="111"/>
        <n v="180"/>
        <n v="164"/>
        <n v="202"/>
        <n v="157"/>
        <n v="159"/>
        <n v="170"/>
        <n v="138"/>
        <n v="175"/>
        <n v="158"/>
        <n v="126"/>
        <n v="143"/>
        <n v="141"/>
        <n v="167"/>
        <n v="95"/>
        <n v="190"/>
        <n v="118"/>
        <n v="103"/>
        <n v="181"/>
        <n v="108"/>
        <n v="177"/>
        <n v="134"/>
        <n v="120"/>
        <n v="171"/>
        <n v="149"/>
        <n v="154"/>
        <n v="153"/>
        <n v="88"/>
        <n v="174"/>
        <n v="114"/>
        <n v="195"/>
        <n v="133"/>
        <n v="96"/>
        <n v="124"/>
        <n v="131"/>
        <n v="185"/>
        <n v="194"/>
        <n v="128"/>
        <n v="127"/>
        <n v="186"/>
        <n v="184"/>
        <n v="188"/>
        <n v="130"/>
        <n v="71"/>
        <n v="137"/>
        <n v="99"/>
        <n v="121"/>
        <n v="187"/>
        <n v="97"/>
        <n v="90"/>
        <n v="129"/>
        <n v="113"/>
      </sharedItems>
    </cacheField>
    <cacheField name="exang" numFmtId="0">
      <sharedItems containsSemiMixedTypes="0" containsString="0" containsNumber="1" containsInteger="1" minValue="0" maxValue="1" count="2">
        <n v="0"/>
        <n v="1"/>
      </sharedItems>
    </cacheField>
    <cacheField name="oldpeak" numFmtId="0">
      <sharedItems containsSemiMixedTypes="0" containsString="0" containsNumber="1" minValue="0" maxValue="6.2" count="40">
        <n v="1"/>
        <n v="3.1"/>
        <n v="2.6"/>
        <n v="0"/>
        <n v="1.9"/>
        <n v="4.4000000000000004"/>
        <n v="0.8"/>
        <n v="3.2"/>
        <n v="1.6"/>
        <n v="3"/>
        <n v="0.7"/>
        <n v="4.2"/>
        <n v="1.5"/>
        <n v="2.2000000000000002"/>
        <n v="1.1000000000000001"/>
        <n v="0.3"/>
        <n v="0.4"/>
        <n v="0.6"/>
        <n v="3.4"/>
        <n v="2.8"/>
        <n v="1.2"/>
        <n v="2.9"/>
        <n v="3.6"/>
        <n v="1.4"/>
        <n v="0.2"/>
        <n v="2"/>
        <n v="5.6"/>
        <n v="0.9"/>
        <n v="1.8"/>
        <n v="6.2"/>
        <n v="4"/>
        <n v="2.5"/>
        <n v="0.5"/>
        <n v="0.1"/>
        <n v="2.1"/>
        <n v="2.4"/>
        <n v="3.8"/>
        <n v="2.2999999999999998"/>
        <n v="1.3"/>
        <n v="3.5"/>
      </sharedItems>
    </cacheField>
    <cacheField name="slope" numFmtId="0">
      <sharedItems containsSemiMixedTypes="0" containsString="0" containsNumber="1" containsInteger="1" minValue="0" maxValue="2" count="3">
        <n v="2"/>
        <n v="0"/>
        <n v="1"/>
      </sharedItems>
    </cacheField>
    <cacheField name="ca" numFmtId="0">
      <sharedItems containsSemiMixedTypes="0" containsString="0" containsNumber="1" containsInteger="1" minValue="0" maxValue="4" count="5">
        <n v="2"/>
        <n v="0"/>
        <n v="1"/>
        <n v="3"/>
        <n v="4"/>
      </sharedItems>
    </cacheField>
    <cacheField name="thal" numFmtId="0">
      <sharedItems containsSemiMixedTypes="0" containsString="0" containsNumber="1" containsInteger="1" minValue="0" maxValue="3" count="4">
        <n v="3"/>
        <n v="2"/>
        <n v="1"/>
        <n v="0"/>
      </sharedItems>
    </cacheField>
    <cacheField name="target" numFmtId="0">
      <sharedItems count="2">
        <s v="No"/>
        <s v="yes"/>
      </sharedItems>
    </cacheField>
    <cacheField name="age range" numFmtId="0">
      <sharedItems count="3">
        <s v="aged"/>
        <s v="middle aged"/>
        <s v="young"/>
      </sharedItems>
    </cacheField>
    <cacheField name="trestbps range" numFmtId="0">
      <sharedItems count="2">
        <s v="90-100"/>
        <s v="100-200"/>
      </sharedItems>
    </cacheField>
    <cacheField name="chol range" numFmtId="0">
      <sharedItems count="3">
        <s v="high"/>
        <s v="normal"/>
        <s v="very high"/>
      </sharedItems>
    </cacheField>
  </cacheFields>
  <extLst>
    <ext xmlns:x14="http://schemas.microsoft.com/office/spreadsheetml/2009/9/main" uri="{725AE2AE-9491-48be-B2B4-4EB974FC3084}">
      <x14:pivotCacheDefinition pivotCacheId="177022957"/>
    </ext>
  </extLst>
</pivotCacheDefinition>
</file>

<file path=xl/pivotCache/pivotCacheRecords1.xml><?xml version="1.0" encoding="utf-8"?>
<pivotCacheRecords xmlns="http://schemas.openxmlformats.org/spreadsheetml/2006/main" xmlns:r="http://schemas.openxmlformats.org/officeDocument/2006/relationships" count="302">
  <r>
    <x v="0"/>
    <x v="0"/>
    <x v="0"/>
    <n v="125"/>
    <n v="212"/>
    <x v="0"/>
    <x v="0"/>
    <x v="0"/>
    <x v="0"/>
    <x v="0"/>
    <x v="0"/>
    <x v="0"/>
    <x v="0"/>
    <x v="0"/>
    <x v="0"/>
    <x v="0"/>
    <x v="0"/>
  </r>
  <r>
    <x v="1"/>
    <x v="0"/>
    <x v="0"/>
    <n v="140"/>
    <n v="203"/>
    <x v="1"/>
    <x v="1"/>
    <x v="1"/>
    <x v="1"/>
    <x v="1"/>
    <x v="1"/>
    <x v="1"/>
    <x v="0"/>
    <x v="0"/>
    <x v="0"/>
    <x v="0"/>
    <x v="0"/>
  </r>
  <r>
    <x v="2"/>
    <x v="0"/>
    <x v="0"/>
    <n v="145"/>
    <n v="174"/>
    <x v="0"/>
    <x v="0"/>
    <x v="2"/>
    <x v="1"/>
    <x v="2"/>
    <x v="1"/>
    <x v="1"/>
    <x v="0"/>
    <x v="0"/>
    <x v="0"/>
    <x v="0"/>
    <x v="1"/>
  </r>
  <r>
    <x v="3"/>
    <x v="0"/>
    <x v="0"/>
    <n v="148"/>
    <n v="203"/>
    <x v="0"/>
    <x v="0"/>
    <x v="3"/>
    <x v="0"/>
    <x v="3"/>
    <x v="0"/>
    <x v="2"/>
    <x v="0"/>
    <x v="0"/>
    <x v="0"/>
    <x v="0"/>
    <x v="0"/>
  </r>
  <r>
    <x v="4"/>
    <x v="1"/>
    <x v="0"/>
    <n v="138"/>
    <n v="294"/>
    <x v="1"/>
    <x v="0"/>
    <x v="4"/>
    <x v="0"/>
    <x v="4"/>
    <x v="2"/>
    <x v="3"/>
    <x v="1"/>
    <x v="0"/>
    <x v="0"/>
    <x v="0"/>
    <x v="0"/>
  </r>
  <r>
    <x v="5"/>
    <x v="1"/>
    <x v="0"/>
    <n v="100"/>
    <n v="248"/>
    <x v="0"/>
    <x v="1"/>
    <x v="5"/>
    <x v="0"/>
    <x v="0"/>
    <x v="2"/>
    <x v="1"/>
    <x v="1"/>
    <x v="1"/>
    <x v="0"/>
    <x v="1"/>
    <x v="0"/>
  </r>
  <r>
    <x v="5"/>
    <x v="0"/>
    <x v="0"/>
    <n v="114"/>
    <n v="318"/>
    <x v="0"/>
    <x v="2"/>
    <x v="6"/>
    <x v="0"/>
    <x v="5"/>
    <x v="1"/>
    <x v="3"/>
    <x v="2"/>
    <x v="0"/>
    <x v="0"/>
    <x v="0"/>
    <x v="0"/>
  </r>
  <r>
    <x v="6"/>
    <x v="0"/>
    <x v="0"/>
    <n v="160"/>
    <n v="289"/>
    <x v="0"/>
    <x v="1"/>
    <x v="7"/>
    <x v="1"/>
    <x v="6"/>
    <x v="2"/>
    <x v="2"/>
    <x v="0"/>
    <x v="0"/>
    <x v="0"/>
    <x v="0"/>
    <x v="0"/>
  </r>
  <r>
    <x v="7"/>
    <x v="0"/>
    <x v="0"/>
    <n v="120"/>
    <n v="249"/>
    <x v="0"/>
    <x v="1"/>
    <x v="8"/>
    <x v="0"/>
    <x v="6"/>
    <x v="0"/>
    <x v="1"/>
    <x v="0"/>
    <x v="0"/>
    <x v="1"/>
    <x v="0"/>
    <x v="0"/>
  </r>
  <r>
    <x v="8"/>
    <x v="0"/>
    <x v="0"/>
    <n v="122"/>
    <n v="286"/>
    <x v="0"/>
    <x v="1"/>
    <x v="9"/>
    <x v="1"/>
    <x v="7"/>
    <x v="2"/>
    <x v="0"/>
    <x v="1"/>
    <x v="0"/>
    <x v="0"/>
    <x v="0"/>
    <x v="0"/>
  </r>
  <r>
    <x v="9"/>
    <x v="1"/>
    <x v="0"/>
    <n v="112"/>
    <n v="149"/>
    <x v="0"/>
    <x v="0"/>
    <x v="2"/>
    <x v="0"/>
    <x v="8"/>
    <x v="2"/>
    <x v="1"/>
    <x v="1"/>
    <x v="1"/>
    <x v="0"/>
    <x v="0"/>
    <x v="1"/>
  </r>
  <r>
    <x v="10"/>
    <x v="1"/>
    <x v="0"/>
    <n v="132"/>
    <n v="341"/>
    <x v="1"/>
    <x v="1"/>
    <x v="10"/>
    <x v="1"/>
    <x v="9"/>
    <x v="2"/>
    <x v="1"/>
    <x v="0"/>
    <x v="0"/>
    <x v="1"/>
    <x v="0"/>
    <x v="0"/>
  </r>
  <r>
    <x v="11"/>
    <x v="1"/>
    <x v="1"/>
    <n v="118"/>
    <n v="210"/>
    <x v="0"/>
    <x v="0"/>
    <x v="11"/>
    <x v="0"/>
    <x v="10"/>
    <x v="0"/>
    <x v="1"/>
    <x v="1"/>
    <x v="1"/>
    <x v="1"/>
    <x v="0"/>
    <x v="0"/>
  </r>
  <r>
    <x v="12"/>
    <x v="0"/>
    <x v="0"/>
    <n v="140"/>
    <n v="298"/>
    <x v="0"/>
    <x v="0"/>
    <x v="5"/>
    <x v="1"/>
    <x v="11"/>
    <x v="2"/>
    <x v="3"/>
    <x v="0"/>
    <x v="0"/>
    <x v="0"/>
    <x v="0"/>
    <x v="0"/>
  </r>
  <r>
    <x v="0"/>
    <x v="0"/>
    <x v="0"/>
    <n v="128"/>
    <n v="204"/>
    <x v="1"/>
    <x v="0"/>
    <x v="12"/>
    <x v="1"/>
    <x v="0"/>
    <x v="2"/>
    <x v="1"/>
    <x v="3"/>
    <x v="0"/>
    <x v="0"/>
    <x v="0"/>
    <x v="0"/>
  </r>
  <r>
    <x v="12"/>
    <x v="1"/>
    <x v="2"/>
    <n v="140"/>
    <n v="308"/>
    <x v="0"/>
    <x v="1"/>
    <x v="13"/>
    <x v="0"/>
    <x v="12"/>
    <x v="0"/>
    <x v="2"/>
    <x v="1"/>
    <x v="1"/>
    <x v="0"/>
    <x v="0"/>
    <x v="0"/>
  </r>
  <r>
    <x v="8"/>
    <x v="0"/>
    <x v="0"/>
    <n v="124"/>
    <n v="266"/>
    <x v="0"/>
    <x v="1"/>
    <x v="14"/>
    <x v="1"/>
    <x v="13"/>
    <x v="2"/>
    <x v="2"/>
    <x v="0"/>
    <x v="0"/>
    <x v="0"/>
    <x v="0"/>
    <x v="0"/>
  </r>
  <r>
    <x v="13"/>
    <x v="1"/>
    <x v="1"/>
    <n v="120"/>
    <n v="244"/>
    <x v="0"/>
    <x v="0"/>
    <x v="15"/>
    <x v="0"/>
    <x v="14"/>
    <x v="0"/>
    <x v="1"/>
    <x v="1"/>
    <x v="1"/>
    <x v="1"/>
    <x v="0"/>
    <x v="0"/>
  </r>
  <r>
    <x v="5"/>
    <x v="0"/>
    <x v="2"/>
    <n v="140"/>
    <n v="211"/>
    <x v="1"/>
    <x v="1"/>
    <x v="16"/>
    <x v="0"/>
    <x v="3"/>
    <x v="0"/>
    <x v="1"/>
    <x v="1"/>
    <x v="1"/>
    <x v="0"/>
    <x v="0"/>
    <x v="0"/>
  </r>
  <r>
    <x v="14"/>
    <x v="0"/>
    <x v="2"/>
    <n v="140"/>
    <n v="185"/>
    <x v="0"/>
    <x v="1"/>
    <x v="1"/>
    <x v="0"/>
    <x v="9"/>
    <x v="2"/>
    <x v="1"/>
    <x v="1"/>
    <x v="0"/>
    <x v="0"/>
    <x v="0"/>
    <x v="1"/>
  </r>
  <r>
    <x v="15"/>
    <x v="1"/>
    <x v="0"/>
    <n v="106"/>
    <n v="223"/>
    <x v="0"/>
    <x v="0"/>
    <x v="13"/>
    <x v="0"/>
    <x v="15"/>
    <x v="0"/>
    <x v="0"/>
    <x v="1"/>
    <x v="1"/>
    <x v="0"/>
    <x v="0"/>
    <x v="0"/>
  </r>
  <r>
    <x v="16"/>
    <x v="0"/>
    <x v="0"/>
    <n v="104"/>
    <n v="208"/>
    <x v="0"/>
    <x v="1"/>
    <x v="17"/>
    <x v="1"/>
    <x v="9"/>
    <x v="2"/>
    <x v="1"/>
    <x v="1"/>
    <x v="1"/>
    <x v="1"/>
    <x v="0"/>
    <x v="0"/>
  </r>
  <r>
    <x v="17"/>
    <x v="1"/>
    <x v="2"/>
    <n v="135"/>
    <n v="252"/>
    <x v="0"/>
    <x v="1"/>
    <x v="18"/>
    <x v="0"/>
    <x v="3"/>
    <x v="0"/>
    <x v="1"/>
    <x v="1"/>
    <x v="1"/>
    <x v="0"/>
    <x v="0"/>
    <x v="0"/>
  </r>
  <r>
    <x v="18"/>
    <x v="1"/>
    <x v="2"/>
    <n v="120"/>
    <n v="209"/>
    <x v="0"/>
    <x v="0"/>
    <x v="19"/>
    <x v="0"/>
    <x v="3"/>
    <x v="2"/>
    <x v="1"/>
    <x v="1"/>
    <x v="1"/>
    <x v="1"/>
    <x v="0"/>
    <x v="0"/>
  </r>
  <r>
    <x v="3"/>
    <x v="1"/>
    <x v="0"/>
    <n v="145"/>
    <n v="307"/>
    <x v="0"/>
    <x v="1"/>
    <x v="20"/>
    <x v="1"/>
    <x v="0"/>
    <x v="2"/>
    <x v="1"/>
    <x v="0"/>
    <x v="0"/>
    <x v="0"/>
    <x v="0"/>
    <x v="0"/>
  </r>
  <r>
    <x v="19"/>
    <x v="0"/>
    <x v="2"/>
    <n v="130"/>
    <n v="233"/>
    <x v="0"/>
    <x v="0"/>
    <x v="21"/>
    <x v="1"/>
    <x v="16"/>
    <x v="0"/>
    <x v="1"/>
    <x v="1"/>
    <x v="1"/>
    <x v="1"/>
    <x v="0"/>
    <x v="0"/>
  </r>
  <r>
    <x v="5"/>
    <x v="1"/>
    <x v="1"/>
    <n v="136"/>
    <n v="319"/>
    <x v="1"/>
    <x v="1"/>
    <x v="22"/>
    <x v="0"/>
    <x v="3"/>
    <x v="0"/>
    <x v="0"/>
    <x v="1"/>
    <x v="0"/>
    <x v="0"/>
    <x v="0"/>
    <x v="0"/>
  </r>
  <r>
    <x v="20"/>
    <x v="0"/>
    <x v="2"/>
    <n v="130"/>
    <n v="256"/>
    <x v="1"/>
    <x v="1"/>
    <x v="13"/>
    <x v="1"/>
    <x v="17"/>
    <x v="2"/>
    <x v="2"/>
    <x v="2"/>
    <x v="0"/>
    <x v="0"/>
    <x v="0"/>
    <x v="0"/>
  </r>
  <r>
    <x v="6"/>
    <x v="1"/>
    <x v="0"/>
    <n v="180"/>
    <n v="327"/>
    <x v="0"/>
    <x v="2"/>
    <x v="23"/>
    <x v="1"/>
    <x v="18"/>
    <x v="2"/>
    <x v="1"/>
    <x v="1"/>
    <x v="0"/>
    <x v="0"/>
    <x v="0"/>
    <x v="0"/>
  </r>
  <r>
    <x v="19"/>
    <x v="0"/>
    <x v="0"/>
    <n v="120"/>
    <n v="169"/>
    <x v="0"/>
    <x v="0"/>
    <x v="8"/>
    <x v="1"/>
    <x v="19"/>
    <x v="1"/>
    <x v="1"/>
    <x v="2"/>
    <x v="0"/>
    <x v="1"/>
    <x v="0"/>
    <x v="1"/>
  </r>
  <r>
    <x v="21"/>
    <x v="0"/>
    <x v="0"/>
    <n v="130"/>
    <n v="131"/>
    <x v="0"/>
    <x v="0"/>
    <x v="24"/>
    <x v="1"/>
    <x v="20"/>
    <x v="2"/>
    <x v="2"/>
    <x v="0"/>
    <x v="0"/>
    <x v="0"/>
    <x v="0"/>
    <x v="1"/>
  </r>
  <r>
    <x v="2"/>
    <x v="0"/>
    <x v="2"/>
    <n v="160"/>
    <n v="269"/>
    <x v="0"/>
    <x v="0"/>
    <x v="25"/>
    <x v="1"/>
    <x v="21"/>
    <x v="2"/>
    <x v="2"/>
    <x v="0"/>
    <x v="0"/>
    <x v="0"/>
    <x v="0"/>
    <x v="0"/>
  </r>
  <r>
    <x v="13"/>
    <x v="0"/>
    <x v="2"/>
    <n v="129"/>
    <n v="196"/>
    <x v="0"/>
    <x v="0"/>
    <x v="26"/>
    <x v="0"/>
    <x v="3"/>
    <x v="0"/>
    <x v="1"/>
    <x v="1"/>
    <x v="1"/>
    <x v="1"/>
    <x v="0"/>
    <x v="1"/>
  </r>
  <r>
    <x v="7"/>
    <x v="0"/>
    <x v="2"/>
    <n v="150"/>
    <n v="231"/>
    <x v="0"/>
    <x v="0"/>
    <x v="27"/>
    <x v="0"/>
    <x v="22"/>
    <x v="2"/>
    <x v="1"/>
    <x v="1"/>
    <x v="0"/>
    <x v="1"/>
    <x v="0"/>
    <x v="0"/>
  </r>
  <r>
    <x v="12"/>
    <x v="0"/>
    <x v="3"/>
    <n v="125"/>
    <n v="213"/>
    <x v="0"/>
    <x v="1"/>
    <x v="2"/>
    <x v="1"/>
    <x v="23"/>
    <x v="0"/>
    <x v="2"/>
    <x v="1"/>
    <x v="1"/>
    <x v="0"/>
    <x v="0"/>
    <x v="0"/>
  </r>
  <r>
    <x v="22"/>
    <x v="0"/>
    <x v="0"/>
    <n v="138"/>
    <n v="271"/>
    <x v="0"/>
    <x v="1"/>
    <x v="28"/>
    <x v="0"/>
    <x v="3"/>
    <x v="0"/>
    <x v="1"/>
    <x v="1"/>
    <x v="1"/>
    <x v="0"/>
    <x v="0"/>
    <x v="0"/>
  </r>
  <r>
    <x v="23"/>
    <x v="0"/>
    <x v="0"/>
    <n v="128"/>
    <n v="263"/>
    <x v="0"/>
    <x v="0"/>
    <x v="29"/>
    <x v="1"/>
    <x v="24"/>
    <x v="2"/>
    <x v="2"/>
    <x v="0"/>
    <x v="1"/>
    <x v="0"/>
    <x v="0"/>
    <x v="0"/>
  </r>
  <r>
    <x v="21"/>
    <x v="0"/>
    <x v="2"/>
    <n v="128"/>
    <n v="229"/>
    <x v="0"/>
    <x v="1"/>
    <x v="30"/>
    <x v="0"/>
    <x v="16"/>
    <x v="2"/>
    <x v="2"/>
    <x v="0"/>
    <x v="0"/>
    <x v="0"/>
    <x v="0"/>
    <x v="0"/>
  </r>
  <r>
    <x v="24"/>
    <x v="1"/>
    <x v="2"/>
    <n v="160"/>
    <n v="360"/>
    <x v="0"/>
    <x v="1"/>
    <x v="31"/>
    <x v="0"/>
    <x v="6"/>
    <x v="0"/>
    <x v="1"/>
    <x v="1"/>
    <x v="1"/>
    <x v="0"/>
    <x v="0"/>
    <x v="2"/>
  </r>
  <r>
    <x v="8"/>
    <x v="0"/>
    <x v="2"/>
    <n v="120"/>
    <n v="258"/>
    <x v="0"/>
    <x v="1"/>
    <x v="27"/>
    <x v="0"/>
    <x v="16"/>
    <x v="2"/>
    <x v="1"/>
    <x v="0"/>
    <x v="1"/>
    <x v="0"/>
    <x v="0"/>
    <x v="0"/>
  </r>
  <r>
    <x v="3"/>
    <x v="1"/>
    <x v="0"/>
    <n v="130"/>
    <n v="330"/>
    <x v="0"/>
    <x v="1"/>
    <x v="32"/>
    <x v="0"/>
    <x v="3"/>
    <x v="0"/>
    <x v="1"/>
    <x v="1"/>
    <x v="0"/>
    <x v="0"/>
    <x v="0"/>
    <x v="0"/>
  </r>
  <r>
    <x v="6"/>
    <x v="1"/>
    <x v="1"/>
    <n v="132"/>
    <n v="342"/>
    <x v="0"/>
    <x v="0"/>
    <x v="33"/>
    <x v="0"/>
    <x v="20"/>
    <x v="0"/>
    <x v="1"/>
    <x v="1"/>
    <x v="1"/>
    <x v="0"/>
    <x v="0"/>
    <x v="0"/>
  </r>
  <r>
    <x v="18"/>
    <x v="0"/>
    <x v="0"/>
    <n v="140"/>
    <n v="226"/>
    <x v="0"/>
    <x v="0"/>
    <x v="34"/>
    <x v="0"/>
    <x v="3"/>
    <x v="0"/>
    <x v="1"/>
    <x v="1"/>
    <x v="1"/>
    <x v="1"/>
    <x v="0"/>
    <x v="0"/>
  </r>
  <r>
    <x v="25"/>
    <x v="0"/>
    <x v="1"/>
    <n v="135"/>
    <n v="203"/>
    <x v="0"/>
    <x v="0"/>
    <x v="35"/>
    <x v="0"/>
    <x v="3"/>
    <x v="2"/>
    <x v="1"/>
    <x v="2"/>
    <x v="1"/>
    <x v="1"/>
    <x v="0"/>
    <x v="0"/>
  </r>
  <r>
    <x v="26"/>
    <x v="1"/>
    <x v="0"/>
    <n v="178"/>
    <n v="228"/>
    <x v="1"/>
    <x v="0"/>
    <x v="16"/>
    <x v="1"/>
    <x v="0"/>
    <x v="2"/>
    <x v="0"/>
    <x v="0"/>
    <x v="0"/>
    <x v="0"/>
    <x v="0"/>
    <x v="0"/>
  </r>
  <r>
    <x v="26"/>
    <x v="1"/>
    <x v="2"/>
    <n v="146"/>
    <n v="278"/>
    <x v="0"/>
    <x v="1"/>
    <x v="22"/>
    <x v="0"/>
    <x v="3"/>
    <x v="2"/>
    <x v="2"/>
    <x v="1"/>
    <x v="1"/>
    <x v="0"/>
    <x v="0"/>
    <x v="0"/>
  </r>
  <r>
    <x v="14"/>
    <x v="0"/>
    <x v="0"/>
    <n v="117"/>
    <n v="230"/>
    <x v="1"/>
    <x v="0"/>
    <x v="36"/>
    <x v="1"/>
    <x v="23"/>
    <x v="0"/>
    <x v="0"/>
    <x v="0"/>
    <x v="0"/>
    <x v="0"/>
    <x v="0"/>
    <x v="0"/>
  </r>
  <r>
    <x v="5"/>
    <x v="1"/>
    <x v="3"/>
    <n v="150"/>
    <n v="283"/>
    <x v="1"/>
    <x v="1"/>
    <x v="15"/>
    <x v="0"/>
    <x v="0"/>
    <x v="0"/>
    <x v="1"/>
    <x v="1"/>
    <x v="1"/>
    <x v="0"/>
    <x v="0"/>
    <x v="0"/>
  </r>
  <r>
    <x v="21"/>
    <x v="1"/>
    <x v="0"/>
    <n v="140"/>
    <n v="241"/>
    <x v="0"/>
    <x v="0"/>
    <x v="37"/>
    <x v="1"/>
    <x v="24"/>
    <x v="2"/>
    <x v="1"/>
    <x v="0"/>
    <x v="0"/>
    <x v="0"/>
    <x v="0"/>
    <x v="0"/>
  </r>
  <r>
    <x v="27"/>
    <x v="0"/>
    <x v="2"/>
    <n v="138"/>
    <n v="175"/>
    <x v="0"/>
    <x v="0"/>
    <x v="19"/>
    <x v="0"/>
    <x v="3"/>
    <x v="0"/>
    <x v="4"/>
    <x v="1"/>
    <x v="1"/>
    <x v="1"/>
    <x v="0"/>
    <x v="1"/>
  </r>
  <r>
    <x v="28"/>
    <x v="0"/>
    <x v="2"/>
    <n v="120"/>
    <n v="188"/>
    <x v="0"/>
    <x v="0"/>
    <x v="38"/>
    <x v="0"/>
    <x v="25"/>
    <x v="2"/>
    <x v="3"/>
    <x v="0"/>
    <x v="0"/>
    <x v="1"/>
    <x v="0"/>
    <x v="1"/>
  </r>
  <r>
    <x v="6"/>
    <x v="0"/>
    <x v="0"/>
    <n v="140"/>
    <n v="217"/>
    <x v="0"/>
    <x v="0"/>
    <x v="39"/>
    <x v="1"/>
    <x v="26"/>
    <x v="1"/>
    <x v="1"/>
    <x v="0"/>
    <x v="0"/>
    <x v="0"/>
    <x v="0"/>
    <x v="0"/>
  </r>
  <r>
    <x v="20"/>
    <x v="0"/>
    <x v="3"/>
    <n v="120"/>
    <n v="193"/>
    <x v="0"/>
    <x v="1"/>
    <x v="15"/>
    <x v="0"/>
    <x v="4"/>
    <x v="2"/>
    <x v="1"/>
    <x v="0"/>
    <x v="1"/>
    <x v="0"/>
    <x v="0"/>
    <x v="1"/>
  </r>
  <r>
    <x v="29"/>
    <x v="0"/>
    <x v="1"/>
    <n v="130"/>
    <n v="245"/>
    <x v="0"/>
    <x v="1"/>
    <x v="40"/>
    <x v="0"/>
    <x v="24"/>
    <x v="2"/>
    <x v="1"/>
    <x v="1"/>
    <x v="1"/>
    <x v="1"/>
    <x v="0"/>
    <x v="0"/>
  </r>
  <r>
    <x v="15"/>
    <x v="0"/>
    <x v="2"/>
    <n v="152"/>
    <n v="212"/>
    <x v="0"/>
    <x v="1"/>
    <x v="30"/>
    <x v="0"/>
    <x v="6"/>
    <x v="2"/>
    <x v="1"/>
    <x v="0"/>
    <x v="0"/>
    <x v="0"/>
    <x v="0"/>
    <x v="0"/>
  </r>
  <r>
    <x v="21"/>
    <x v="0"/>
    <x v="1"/>
    <n v="154"/>
    <n v="232"/>
    <x v="0"/>
    <x v="1"/>
    <x v="41"/>
    <x v="0"/>
    <x v="3"/>
    <x v="0"/>
    <x v="2"/>
    <x v="1"/>
    <x v="0"/>
    <x v="0"/>
    <x v="0"/>
    <x v="0"/>
  </r>
  <r>
    <x v="30"/>
    <x v="0"/>
    <x v="1"/>
    <n v="130"/>
    <n v="204"/>
    <x v="0"/>
    <x v="1"/>
    <x v="42"/>
    <x v="0"/>
    <x v="3"/>
    <x v="0"/>
    <x v="1"/>
    <x v="1"/>
    <x v="1"/>
    <x v="2"/>
    <x v="0"/>
    <x v="0"/>
  </r>
  <r>
    <x v="15"/>
    <x v="0"/>
    <x v="0"/>
    <n v="100"/>
    <n v="299"/>
    <x v="0"/>
    <x v="1"/>
    <x v="2"/>
    <x v="1"/>
    <x v="27"/>
    <x v="2"/>
    <x v="0"/>
    <x v="1"/>
    <x v="0"/>
    <x v="0"/>
    <x v="1"/>
    <x v="0"/>
  </r>
  <r>
    <x v="22"/>
    <x v="0"/>
    <x v="2"/>
    <n v="150"/>
    <n v="212"/>
    <x v="1"/>
    <x v="0"/>
    <x v="43"/>
    <x v="0"/>
    <x v="8"/>
    <x v="0"/>
    <x v="1"/>
    <x v="1"/>
    <x v="1"/>
    <x v="0"/>
    <x v="0"/>
    <x v="0"/>
  </r>
  <r>
    <x v="22"/>
    <x v="0"/>
    <x v="3"/>
    <n v="170"/>
    <n v="288"/>
    <x v="0"/>
    <x v="1"/>
    <x v="44"/>
    <x v="0"/>
    <x v="24"/>
    <x v="2"/>
    <x v="1"/>
    <x v="0"/>
    <x v="0"/>
    <x v="0"/>
    <x v="0"/>
    <x v="0"/>
  </r>
  <r>
    <x v="1"/>
    <x v="0"/>
    <x v="2"/>
    <n v="130"/>
    <n v="197"/>
    <x v="1"/>
    <x v="1"/>
    <x v="22"/>
    <x v="0"/>
    <x v="20"/>
    <x v="1"/>
    <x v="1"/>
    <x v="1"/>
    <x v="1"/>
    <x v="0"/>
    <x v="0"/>
    <x v="1"/>
  </r>
  <r>
    <x v="18"/>
    <x v="0"/>
    <x v="0"/>
    <n v="136"/>
    <n v="315"/>
    <x v="0"/>
    <x v="0"/>
    <x v="2"/>
    <x v="1"/>
    <x v="28"/>
    <x v="2"/>
    <x v="1"/>
    <x v="2"/>
    <x v="0"/>
    <x v="1"/>
    <x v="0"/>
    <x v="0"/>
  </r>
  <r>
    <x v="31"/>
    <x v="1"/>
    <x v="2"/>
    <n v="120"/>
    <n v="215"/>
    <x v="0"/>
    <x v="0"/>
    <x v="45"/>
    <x v="0"/>
    <x v="3"/>
    <x v="0"/>
    <x v="1"/>
    <x v="1"/>
    <x v="1"/>
    <x v="1"/>
    <x v="0"/>
    <x v="0"/>
  </r>
  <r>
    <x v="4"/>
    <x v="1"/>
    <x v="0"/>
    <n v="160"/>
    <n v="164"/>
    <x v="0"/>
    <x v="1"/>
    <x v="7"/>
    <x v="0"/>
    <x v="29"/>
    <x v="1"/>
    <x v="3"/>
    <x v="0"/>
    <x v="0"/>
    <x v="0"/>
    <x v="0"/>
    <x v="1"/>
  </r>
  <r>
    <x v="22"/>
    <x v="0"/>
    <x v="0"/>
    <n v="170"/>
    <n v="326"/>
    <x v="0"/>
    <x v="1"/>
    <x v="6"/>
    <x v="1"/>
    <x v="18"/>
    <x v="1"/>
    <x v="1"/>
    <x v="0"/>
    <x v="0"/>
    <x v="0"/>
    <x v="0"/>
    <x v="0"/>
  </r>
  <r>
    <x v="3"/>
    <x v="0"/>
    <x v="0"/>
    <n v="140"/>
    <n v="207"/>
    <x v="0"/>
    <x v="1"/>
    <x v="46"/>
    <x v="1"/>
    <x v="4"/>
    <x v="0"/>
    <x v="2"/>
    <x v="0"/>
    <x v="0"/>
    <x v="0"/>
    <x v="0"/>
    <x v="0"/>
  </r>
  <r>
    <x v="20"/>
    <x v="0"/>
    <x v="0"/>
    <n v="125"/>
    <n v="249"/>
    <x v="1"/>
    <x v="1"/>
    <x v="8"/>
    <x v="1"/>
    <x v="20"/>
    <x v="2"/>
    <x v="2"/>
    <x v="1"/>
    <x v="0"/>
    <x v="0"/>
    <x v="0"/>
    <x v="0"/>
  </r>
  <r>
    <x v="22"/>
    <x v="0"/>
    <x v="0"/>
    <n v="140"/>
    <n v="177"/>
    <x v="0"/>
    <x v="0"/>
    <x v="15"/>
    <x v="1"/>
    <x v="3"/>
    <x v="0"/>
    <x v="2"/>
    <x v="0"/>
    <x v="0"/>
    <x v="0"/>
    <x v="0"/>
    <x v="1"/>
  </r>
  <r>
    <x v="29"/>
    <x v="0"/>
    <x v="0"/>
    <n v="130"/>
    <n v="256"/>
    <x v="1"/>
    <x v="1"/>
    <x v="30"/>
    <x v="1"/>
    <x v="3"/>
    <x v="0"/>
    <x v="0"/>
    <x v="0"/>
    <x v="0"/>
    <x v="1"/>
    <x v="0"/>
    <x v="0"/>
  </r>
  <r>
    <x v="32"/>
    <x v="0"/>
    <x v="2"/>
    <n v="138"/>
    <n v="257"/>
    <x v="0"/>
    <x v="1"/>
    <x v="12"/>
    <x v="0"/>
    <x v="3"/>
    <x v="0"/>
    <x v="1"/>
    <x v="1"/>
    <x v="1"/>
    <x v="1"/>
    <x v="0"/>
    <x v="0"/>
  </r>
  <r>
    <x v="29"/>
    <x v="0"/>
    <x v="2"/>
    <n v="124"/>
    <n v="255"/>
    <x v="1"/>
    <x v="0"/>
    <x v="47"/>
    <x v="0"/>
    <x v="3"/>
    <x v="0"/>
    <x v="0"/>
    <x v="1"/>
    <x v="1"/>
    <x v="1"/>
    <x v="0"/>
    <x v="0"/>
  </r>
  <r>
    <x v="17"/>
    <x v="0"/>
    <x v="0"/>
    <n v="140"/>
    <n v="187"/>
    <x v="0"/>
    <x v="1"/>
    <x v="8"/>
    <x v="1"/>
    <x v="30"/>
    <x v="0"/>
    <x v="0"/>
    <x v="0"/>
    <x v="0"/>
    <x v="0"/>
    <x v="0"/>
    <x v="1"/>
  </r>
  <r>
    <x v="0"/>
    <x v="0"/>
    <x v="1"/>
    <n v="134"/>
    <n v="201"/>
    <x v="0"/>
    <x v="0"/>
    <x v="48"/>
    <x v="0"/>
    <x v="6"/>
    <x v="0"/>
    <x v="2"/>
    <x v="1"/>
    <x v="1"/>
    <x v="0"/>
    <x v="0"/>
    <x v="0"/>
  </r>
  <r>
    <x v="13"/>
    <x v="0"/>
    <x v="2"/>
    <n v="140"/>
    <n v="233"/>
    <x v="0"/>
    <x v="0"/>
    <x v="26"/>
    <x v="0"/>
    <x v="17"/>
    <x v="2"/>
    <x v="2"/>
    <x v="0"/>
    <x v="0"/>
    <x v="1"/>
    <x v="0"/>
    <x v="0"/>
  </r>
  <r>
    <x v="28"/>
    <x v="0"/>
    <x v="2"/>
    <n v="118"/>
    <n v="149"/>
    <x v="0"/>
    <x v="1"/>
    <x v="49"/>
    <x v="0"/>
    <x v="6"/>
    <x v="0"/>
    <x v="3"/>
    <x v="1"/>
    <x v="0"/>
    <x v="1"/>
    <x v="0"/>
    <x v="1"/>
  </r>
  <r>
    <x v="19"/>
    <x v="0"/>
    <x v="1"/>
    <n v="120"/>
    <n v="220"/>
    <x v="0"/>
    <x v="0"/>
    <x v="45"/>
    <x v="0"/>
    <x v="3"/>
    <x v="0"/>
    <x v="1"/>
    <x v="1"/>
    <x v="1"/>
    <x v="1"/>
    <x v="0"/>
    <x v="0"/>
  </r>
  <r>
    <x v="22"/>
    <x v="1"/>
    <x v="0"/>
    <n v="174"/>
    <n v="249"/>
    <x v="0"/>
    <x v="0"/>
    <x v="50"/>
    <x v="1"/>
    <x v="3"/>
    <x v="2"/>
    <x v="1"/>
    <x v="1"/>
    <x v="0"/>
    <x v="0"/>
    <x v="0"/>
    <x v="0"/>
  </r>
  <r>
    <x v="4"/>
    <x v="1"/>
    <x v="0"/>
    <n v="140"/>
    <n v="268"/>
    <x v="0"/>
    <x v="1"/>
    <x v="36"/>
    <x v="0"/>
    <x v="22"/>
    <x v="1"/>
    <x v="0"/>
    <x v="1"/>
    <x v="0"/>
    <x v="0"/>
    <x v="0"/>
    <x v="0"/>
  </r>
  <r>
    <x v="33"/>
    <x v="0"/>
    <x v="0"/>
    <n v="144"/>
    <n v="193"/>
    <x v="1"/>
    <x v="0"/>
    <x v="51"/>
    <x v="0"/>
    <x v="18"/>
    <x v="2"/>
    <x v="0"/>
    <x v="0"/>
    <x v="0"/>
    <x v="0"/>
    <x v="0"/>
    <x v="1"/>
  </r>
  <r>
    <x v="8"/>
    <x v="1"/>
    <x v="2"/>
    <n v="108"/>
    <n v="267"/>
    <x v="0"/>
    <x v="1"/>
    <x v="52"/>
    <x v="0"/>
    <x v="3"/>
    <x v="0"/>
    <x v="1"/>
    <x v="1"/>
    <x v="1"/>
    <x v="0"/>
    <x v="0"/>
    <x v="0"/>
  </r>
  <r>
    <x v="4"/>
    <x v="1"/>
    <x v="0"/>
    <n v="124"/>
    <n v="209"/>
    <x v="0"/>
    <x v="0"/>
    <x v="26"/>
    <x v="0"/>
    <x v="3"/>
    <x v="0"/>
    <x v="1"/>
    <x v="1"/>
    <x v="1"/>
    <x v="0"/>
    <x v="0"/>
    <x v="0"/>
  </r>
  <r>
    <x v="4"/>
    <x v="0"/>
    <x v="1"/>
    <n v="128"/>
    <n v="208"/>
    <x v="1"/>
    <x v="1"/>
    <x v="6"/>
    <x v="0"/>
    <x v="3"/>
    <x v="0"/>
    <x v="1"/>
    <x v="1"/>
    <x v="1"/>
    <x v="0"/>
    <x v="0"/>
    <x v="0"/>
  </r>
  <r>
    <x v="16"/>
    <x v="1"/>
    <x v="0"/>
    <n v="138"/>
    <n v="236"/>
    <x v="0"/>
    <x v="1"/>
    <x v="22"/>
    <x v="1"/>
    <x v="24"/>
    <x v="2"/>
    <x v="1"/>
    <x v="1"/>
    <x v="1"/>
    <x v="1"/>
    <x v="0"/>
    <x v="0"/>
  </r>
  <r>
    <x v="21"/>
    <x v="1"/>
    <x v="0"/>
    <n v="128"/>
    <n v="303"/>
    <x v="0"/>
    <x v="1"/>
    <x v="44"/>
    <x v="0"/>
    <x v="3"/>
    <x v="0"/>
    <x v="2"/>
    <x v="1"/>
    <x v="1"/>
    <x v="0"/>
    <x v="0"/>
    <x v="0"/>
  </r>
  <r>
    <x v="1"/>
    <x v="0"/>
    <x v="0"/>
    <n v="123"/>
    <n v="282"/>
    <x v="0"/>
    <x v="0"/>
    <x v="53"/>
    <x v="1"/>
    <x v="25"/>
    <x v="2"/>
    <x v="0"/>
    <x v="0"/>
    <x v="0"/>
    <x v="0"/>
    <x v="0"/>
    <x v="0"/>
  </r>
  <r>
    <x v="24"/>
    <x v="0"/>
    <x v="0"/>
    <n v="110"/>
    <n v="248"/>
    <x v="0"/>
    <x v="1"/>
    <x v="48"/>
    <x v="0"/>
    <x v="17"/>
    <x v="0"/>
    <x v="0"/>
    <x v="2"/>
    <x v="0"/>
    <x v="0"/>
    <x v="0"/>
    <x v="0"/>
  </r>
  <r>
    <x v="34"/>
    <x v="1"/>
    <x v="2"/>
    <n v="140"/>
    <n v="197"/>
    <x v="0"/>
    <x v="2"/>
    <x v="9"/>
    <x v="0"/>
    <x v="14"/>
    <x v="2"/>
    <x v="1"/>
    <x v="1"/>
    <x v="1"/>
    <x v="0"/>
    <x v="0"/>
    <x v="1"/>
  </r>
  <r>
    <x v="10"/>
    <x v="1"/>
    <x v="2"/>
    <n v="122"/>
    <n v="213"/>
    <x v="0"/>
    <x v="0"/>
    <x v="16"/>
    <x v="0"/>
    <x v="24"/>
    <x v="2"/>
    <x v="1"/>
    <x v="1"/>
    <x v="1"/>
    <x v="1"/>
    <x v="0"/>
    <x v="0"/>
  </r>
  <r>
    <x v="21"/>
    <x v="0"/>
    <x v="2"/>
    <n v="150"/>
    <n v="126"/>
    <x v="1"/>
    <x v="0"/>
    <x v="19"/>
    <x v="0"/>
    <x v="24"/>
    <x v="0"/>
    <x v="2"/>
    <x v="0"/>
    <x v="1"/>
    <x v="0"/>
    <x v="0"/>
    <x v="1"/>
  </r>
  <r>
    <x v="8"/>
    <x v="0"/>
    <x v="1"/>
    <n v="108"/>
    <n v="309"/>
    <x v="0"/>
    <x v="0"/>
    <x v="12"/>
    <x v="0"/>
    <x v="3"/>
    <x v="0"/>
    <x v="1"/>
    <x v="0"/>
    <x v="1"/>
    <x v="0"/>
    <x v="0"/>
    <x v="0"/>
  </r>
  <r>
    <x v="0"/>
    <x v="0"/>
    <x v="3"/>
    <n v="118"/>
    <n v="186"/>
    <x v="0"/>
    <x v="1"/>
    <x v="54"/>
    <x v="0"/>
    <x v="3"/>
    <x v="2"/>
    <x v="1"/>
    <x v="2"/>
    <x v="1"/>
    <x v="0"/>
    <x v="0"/>
    <x v="1"/>
  </r>
  <r>
    <x v="32"/>
    <x v="0"/>
    <x v="0"/>
    <n v="110"/>
    <n v="275"/>
    <x v="0"/>
    <x v="1"/>
    <x v="55"/>
    <x v="1"/>
    <x v="0"/>
    <x v="2"/>
    <x v="2"/>
    <x v="1"/>
    <x v="0"/>
    <x v="1"/>
    <x v="0"/>
    <x v="0"/>
  </r>
  <r>
    <x v="12"/>
    <x v="0"/>
    <x v="0"/>
    <n v="140"/>
    <n v="299"/>
    <x v="0"/>
    <x v="0"/>
    <x v="19"/>
    <x v="1"/>
    <x v="8"/>
    <x v="0"/>
    <x v="1"/>
    <x v="0"/>
    <x v="0"/>
    <x v="0"/>
    <x v="0"/>
    <x v="0"/>
  </r>
  <r>
    <x v="4"/>
    <x v="0"/>
    <x v="1"/>
    <n v="120"/>
    <n v="281"/>
    <x v="0"/>
    <x v="1"/>
    <x v="56"/>
    <x v="0"/>
    <x v="23"/>
    <x v="2"/>
    <x v="2"/>
    <x v="0"/>
    <x v="0"/>
    <x v="0"/>
    <x v="0"/>
    <x v="0"/>
  </r>
  <r>
    <x v="35"/>
    <x v="0"/>
    <x v="0"/>
    <n v="152"/>
    <n v="223"/>
    <x v="0"/>
    <x v="0"/>
    <x v="57"/>
    <x v="0"/>
    <x v="3"/>
    <x v="0"/>
    <x v="1"/>
    <x v="0"/>
    <x v="0"/>
    <x v="1"/>
    <x v="0"/>
    <x v="0"/>
  </r>
  <r>
    <x v="8"/>
    <x v="0"/>
    <x v="0"/>
    <n v="110"/>
    <n v="206"/>
    <x v="0"/>
    <x v="1"/>
    <x v="58"/>
    <x v="1"/>
    <x v="3"/>
    <x v="2"/>
    <x v="2"/>
    <x v="1"/>
    <x v="0"/>
    <x v="0"/>
    <x v="0"/>
    <x v="0"/>
  </r>
  <r>
    <x v="19"/>
    <x v="0"/>
    <x v="0"/>
    <n v="110"/>
    <n v="197"/>
    <x v="0"/>
    <x v="1"/>
    <x v="59"/>
    <x v="0"/>
    <x v="3"/>
    <x v="0"/>
    <x v="2"/>
    <x v="1"/>
    <x v="0"/>
    <x v="1"/>
    <x v="0"/>
    <x v="1"/>
  </r>
  <r>
    <x v="1"/>
    <x v="0"/>
    <x v="0"/>
    <n v="142"/>
    <n v="226"/>
    <x v="0"/>
    <x v="1"/>
    <x v="39"/>
    <x v="1"/>
    <x v="3"/>
    <x v="0"/>
    <x v="1"/>
    <x v="0"/>
    <x v="1"/>
    <x v="0"/>
    <x v="0"/>
    <x v="0"/>
  </r>
  <r>
    <x v="21"/>
    <x v="0"/>
    <x v="0"/>
    <n v="110"/>
    <n v="335"/>
    <x v="0"/>
    <x v="0"/>
    <x v="50"/>
    <x v="1"/>
    <x v="9"/>
    <x v="2"/>
    <x v="2"/>
    <x v="0"/>
    <x v="0"/>
    <x v="0"/>
    <x v="0"/>
    <x v="0"/>
  </r>
  <r>
    <x v="22"/>
    <x v="0"/>
    <x v="2"/>
    <n v="126"/>
    <n v="218"/>
    <x v="1"/>
    <x v="0"/>
    <x v="60"/>
    <x v="0"/>
    <x v="13"/>
    <x v="2"/>
    <x v="2"/>
    <x v="2"/>
    <x v="0"/>
    <x v="0"/>
    <x v="0"/>
    <x v="0"/>
  </r>
  <r>
    <x v="17"/>
    <x v="0"/>
    <x v="0"/>
    <n v="130"/>
    <n v="254"/>
    <x v="0"/>
    <x v="1"/>
    <x v="27"/>
    <x v="0"/>
    <x v="23"/>
    <x v="2"/>
    <x v="2"/>
    <x v="0"/>
    <x v="0"/>
    <x v="0"/>
    <x v="0"/>
    <x v="0"/>
  </r>
  <r>
    <x v="10"/>
    <x v="0"/>
    <x v="0"/>
    <n v="120"/>
    <n v="177"/>
    <x v="0"/>
    <x v="1"/>
    <x v="61"/>
    <x v="1"/>
    <x v="31"/>
    <x v="2"/>
    <x v="1"/>
    <x v="0"/>
    <x v="0"/>
    <x v="1"/>
    <x v="0"/>
    <x v="1"/>
  </r>
  <r>
    <x v="18"/>
    <x v="0"/>
    <x v="1"/>
    <n v="120"/>
    <n v="295"/>
    <x v="0"/>
    <x v="0"/>
    <x v="15"/>
    <x v="0"/>
    <x v="3"/>
    <x v="0"/>
    <x v="1"/>
    <x v="1"/>
    <x v="1"/>
    <x v="1"/>
    <x v="0"/>
    <x v="0"/>
  </r>
  <r>
    <x v="14"/>
    <x v="0"/>
    <x v="0"/>
    <n v="145"/>
    <n v="282"/>
    <x v="0"/>
    <x v="1"/>
    <x v="13"/>
    <x v="1"/>
    <x v="19"/>
    <x v="2"/>
    <x v="0"/>
    <x v="0"/>
    <x v="0"/>
    <x v="0"/>
    <x v="0"/>
    <x v="0"/>
  </r>
  <r>
    <x v="24"/>
    <x v="1"/>
    <x v="2"/>
    <n v="140"/>
    <n v="417"/>
    <x v="1"/>
    <x v="1"/>
    <x v="43"/>
    <x v="0"/>
    <x v="6"/>
    <x v="0"/>
    <x v="2"/>
    <x v="1"/>
    <x v="1"/>
    <x v="0"/>
    <x v="0"/>
    <x v="2"/>
  </r>
  <r>
    <x v="3"/>
    <x v="0"/>
    <x v="0"/>
    <n v="120"/>
    <n v="260"/>
    <x v="0"/>
    <x v="0"/>
    <x v="6"/>
    <x v="1"/>
    <x v="22"/>
    <x v="2"/>
    <x v="2"/>
    <x v="0"/>
    <x v="0"/>
    <x v="0"/>
    <x v="0"/>
    <x v="0"/>
  </r>
  <r>
    <x v="14"/>
    <x v="1"/>
    <x v="3"/>
    <n v="150"/>
    <n v="240"/>
    <x v="0"/>
    <x v="0"/>
    <x v="62"/>
    <x v="0"/>
    <x v="27"/>
    <x v="0"/>
    <x v="1"/>
    <x v="1"/>
    <x v="1"/>
    <x v="0"/>
    <x v="0"/>
    <x v="0"/>
  </r>
  <r>
    <x v="26"/>
    <x v="0"/>
    <x v="0"/>
    <n v="120"/>
    <n v="302"/>
    <x v="0"/>
    <x v="1"/>
    <x v="31"/>
    <x v="0"/>
    <x v="16"/>
    <x v="2"/>
    <x v="1"/>
    <x v="1"/>
    <x v="1"/>
    <x v="0"/>
    <x v="0"/>
    <x v="0"/>
  </r>
  <r>
    <x v="0"/>
    <x v="0"/>
    <x v="2"/>
    <n v="138"/>
    <n v="223"/>
    <x v="0"/>
    <x v="0"/>
    <x v="32"/>
    <x v="0"/>
    <x v="3"/>
    <x v="0"/>
    <x v="4"/>
    <x v="1"/>
    <x v="1"/>
    <x v="0"/>
    <x v="0"/>
    <x v="0"/>
  </r>
  <r>
    <x v="21"/>
    <x v="0"/>
    <x v="0"/>
    <n v="140"/>
    <n v="192"/>
    <x v="0"/>
    <x v="0"/>
    <x v="17"/>
    <x v="0"/>
    <x v="16"/>
    <x v="2"/>
    <x v="1"/>
    <x v="2"/>
    <x v="1"/>
    <x v="0"/>
    <x v="0"/>
    <x v="1"/>
  </r>
  <r>
    <x v="12"/>
    <x v="1"/>
    <x v="2"/>
    <n v="130"/>
    <n v="256"/>
    <x v="0"/>
    <x v="1"/>
    <x v="63"/>
    <x v="0"/>
    <x v="32"/>
    <x v="0"/>
    <x v="1"/>
    <x v="1"/>
    <x v="1"/>
    <x v="0"/>
    <x v="0"/>
    <x v="0"/>
  </r>
  <r>
    <x v="5"/>
    <x v="1"/>
    <x v="0"/>
    <n v="170"/>
    <n v="225"/>
    <x v="1"/>
    <x v="1"/>
    <x v="20"/>
    <x v="1"/>
    <x v="19"/>
    <x v="2"/>
    <x v="0"/>
    <x v="2"/>
    <x v="0"/>
    <x v="0"/>
    <x v="0"/>
    <x v="0"/>
  </r>
  <r>
    <x v="23"/>
    <x v="1"/>
    <x v="0"/>
    <n v="180"/>
    <n v="325"/>
    <x v="0"/>
    <x v="0"/>
    <x v="64"/>
    <x v="1"/>
    <x v="3"/>
    <x v="0"/>
    <x v="1"/>
    <x v="1"/>
    <x v="1"/>
    <x v="0"/>
    <x v="0"/>
    <x v="0"/>
  </r>
  <r>
    <x v="25"/>
    <x v="0"/>
    <x v="1"/>
    <n v="110"/>
    <n v="235"/>
    <x v="0"/>
    <x v="0"/>
    <x v="65"/>
    <x v="0"/>
    <x v="3"/>
    <x v="0"/>
    <x v="1"/>
    <x v="1"/>
    <x v="1"/>
    <x v="1"/>
    <x v="0"/>
    <x v="0"/>
  </r>
  <r>
    <x v="21"/>
    <x v="0"/>
    <x v="0"/>
    <n v="152"/>
    <n v="274"/>
    <x v="0"/>
    <x v="0"/>
    <x v="66"/>
    <x v="1"/>
    <x v="20"/>
    <x v="2"/>
    <x v="2"/>
    <x v="0"/>
    <x v="0"/>
    <x v="0"/>
    <x v="0"/>
    <x v="0"/>
  </r>
  <r>
    <x v="17"/>
    <x v="1"/>
    <x v="0"/>
    <n v="124"/>
    <n v="197"/>
    <x v="0"/>
    <x v="0"/>
    <x v="10"/>
    <x v="1"/>
    <x v="3"/>
    <x v="2"/>
    <x v="1"/>
    <x v="1"/>
    <x v="0"/>
    <x v="0"/>
    <x v="0"/>
    <x v="1"/>
  </r>
  <r>
    <x v="3"/>
    <x v="0"/>
    <x v="3"/>
    <n v="134"/>
    <n v="234"/>
    <x v="0"/>
    <x v="0"/>
    <x v="7"/>
    <x v="0"/>
    <x v="2"/>
    <x v="2"/>
    <x v="0"/>
    <x v="1"/>
    <x v="0"/>
    <x v="0"/>
    <x v="0"/>
    <x v="0"/>
  </r>
  <r>
    <x v="11"/>
    <x v="0"/>
    <x v="3"/>
    <n v="118"/>
    <n v="182"/>
    <x v="0"/>
    <x v="1"/>
    <x v="67"/>
    <x v="0"/>
    <x v="3"/>
    <x v="0"/>
    <x v="1"/>
    <x v="1"/>
    <x v="1"/>
    <x v="1"/>
    <x v="0"/>
    <x v="1"/>
  </r>
  <r>
    <x v="32"/>
    <x v="0"/>
    <x v="0"/>
    <n v="112"/>
    <n v="204"/>
    <x v="0"/>
    <x v="0"/>
    <x v="50"/>
    <x v="0"/>
    <x v="33"/>
    <x v="0"/>
    <x v="1"/>
    <x v="1"/>
    <x v="1"/>
    <x v="1"/>
    <x v="0"/>
    <x v="0"/>
  </r>
  <r>
    <x v="35"/>
    <x v="0"/>
    <x v="0"/>
    <n v="110"/>
    <n v="167"/>
    <x v="0"/>
    <x v="1"/>
    <x v="68"/>
    <x v="1"/>
    <x v="25"/>
    <x v="2"/>
    <x v="1"/>
    <x v="0"/>
    <x v="0"/>
    <x v="1"/>
    <x v="0"/>
    <x v="1"/>
  </r>
  <r>
    <x v="12"/>
    <x v="1"/>
    <x v="2"/>
    <n v="120"/>
    <n v="295"/>
    <x v="0"/>
    <x v="1"/>
    <x v="43"/>
    <x v="0"/>
    <x v="17"/>
    <x v="0"/>
    <x v="1"/>
    <x v="1"/>
    <x v="1"/>
    <x v="0"/>
    <x v="0"/>
    <x v="0"/>
  </r>
  <r>
    <x v="25"/>
    <x v="0"/>
    <x v="0"/>
    <n v="110"/>
    <n v="172"/>
    <x v="0"/>
    <x v="1"/>
    <x v="48"/>
    <x v="0"/>
    <x v="3"/>
    <x v="0"/>
    <x v="1"/>
    <x v="0"/>
    <x v="0"/>
    <x v="1"/>
    <x v="0"/>
    <x v="1"/>
  </r>
  <r>
    <x v="0"/>
    <x v="0"/>
    <x v="3"/>
    <n v="152"/>
    <n v="298"/>
    <x v="1"/>
    <x v="0"/>
    <x v="34"/>
    <x v="0"/>
    <x v="20"/>
    <x v="2"/>
    <x v="1"/>
    <x v="0"/>
    <x v="1"/>
    <x v="0"/>
    <x v="0"/>
    <x v="0"/>
  </r>
  <r>
    <x v="36"/>
    <x v="0"/>
    <x v="2"/>
    <n v="140"/>
    <n v="321"/>
    <x v="0"/>
    <x v="1"/>
    <x v="28"/>
    <x v="0"/>
    <x v="3"/>
    <x v="0"/>
    <x v="1"/>
    <x v="1"/>
    <x v="1"/>
    <x v="1"/>
    <x v="0"/>
    <x v="0"/>
  </r>
  <r>
    <x v="8"/>
    <x v="0"/>
    <x v="1"/>
    <n v="192"/>
    <n v="283"/>
    <x v="0"/>
    <x v="1"/>
    <x v="69"/>
    <x v="0"/>
    <x v="3"/>
    <x v="0"/>
    <x v="2"/>
    <x v="0"/>
    <x v="0"/>
    <x v="0"/>
    <x v="0"/>
    <x v="0"/>
  </r>
  <r>
    <x v="5"/>
    <x v="0"/>
    <x v="0"/>
    <n v="125"/>
    <n v="300"/>
    <x v="0"/>
    <x v="1"/>
    <x v="62"/>
    <x v="0"/>
    <x v="3"/>
    <x v="0"/>
    <x v="0"/>
    <x v="0"/>
    <x v="0"/>
    <x v="0"/>
    <x v="0"/>
    <x v="0"/>
  </r>
  <r>
    <x v="17"/>
    <x v="0"/>
    <x v="0"/>
    <n v="130"/>
    <n v="330"/>
    <x v="1"/>
    <x v="1"/>
    <x v="35"/>
    <x v="1"/>
    <x v="28"/>
    <x v="0"/>
    <x v="3"/>
    <x v="0"/>
    <x v="0"/>
    <x v="0"/>
    <x v="0"/>
    <x v="0"/>
  </r>
  <r>
    <x v="35"/>
    <x v="0"/>
    <x v="3"/>
    <n v="140"/>
    <n v="199"/>
    <x v="0"/>
    <x v="0"/>
    <x v="34"/>
    <x v="1"/>
    <x v="23"/>
    <x v="0"/>
    <x v="1"/>
    <x v="0"/>
    <x v="1"/>
    <x v="1"/>
    <x v="0"/>
    <x v="1"/>
  </r>
  <r>
    <x v="15"/>
    <x v="1"/>
    <x v="2"/>
    <n v="115"/>
    <n v="564"/>
    <x v="0"/>
    <x v="1"/>
    <x v="36"/>
    <x v="0"/>
    <x v="8"/>
    <x v="2"/>
    <x v="1"/>
    <x v="0"/>
    <x v="1"/>
    <x v="0"/>
    <x v="0"/>
    <x v="2"/>
  </r>
  <r>
    <x v="25"/>
    <x v="0"/>
    <x v="1"/>
    <n v="120"/>
    <n v="157"/>
    <x v="0"/>
    <x v="0"/>
    <x v="28"/>
    <x v="0"/>
    <x v="3"/>
    <x v="0"/>
    <x v="1"/>
    <x v="1"/>
    <x v="1"/>
    <x v="1"/>
    <x v="0"/>
    <x v="1"/>
  </r>
  <r>
    <x v="37"/>
    <x v="0"/>
    <x v="0"/>
    <n v="125"/>
    <n v="304"/>
    <x v="0"/>
    <x v="1"/>
    <x v="15"/>
    <x v="1"/>
    <x v="3"/>
    <x v="0"/>
    <x v="3"/>
    <x v="1"/>
    <x v="0"/>
    <x v="0"/>
    <x v="0"/>
    <x v="0"/>
  </r>
  <r>
    <x v="12"/>
    <x v="0"/>
    <x v="2"/>
    <n v="100"/>
    <n v="222"/>
    <x v="0"/>
    <x v="0"/>
    <x v="50"/>
    <x v="1"/>
    <x v="20"/>
    <x v="2"/>
    <x v="1"/>
    <x v="1"/>
    <x v="1"/>
    <x v="0"/>
    <x v="1"/>
    <x v="0"/>
  </r>
  <r>
    <x v="29"/>
    <x v="0"/>
    <x v="0"/>
    <n v="124"/>
    <n v="274"/>
    <x v="0"/>
    <x v="1"/>
    <x v="33"/>
    <x v="0"/>
    <x v="32"/>
    <x v="2"/>
    <x v="1"/>
    <x v="0"/>
    <x v="0"/>
    <x v="1"/>
    <x v="0"/>
    <x v="0"/>
  </r>
  <r>
    <x v="20"/>
    <x v="0"/>
    <x v="0"/>
    <n v="132"/>
    <n v="184"/>
    <x v="0"/>
    <x v="1"/>
    <x v="29"/>
    <x v="1"/>
    <x v="34"/>
    <x v="2"/>
    <x v="2"/>
    <x v="2"/>
    <x v="0"/>
    <x v="0"/>
    <x v="0"/>
    <x v="1"/>
  </r>
  <r>
    <x v="21"/>
    <x v="1"/>
    <x v="0"/>
    <n v="120"/>
    <n v="354"/>
    <x v="0"/>
    <x v="0"/>
    <x v="26"/>
    <x v="1"/>
    <x v="17"/>
    <x v="0"/>
    <x v="1"/>
    <x v="1"/>
    <x v="1"/>
    <x v="0"/>
    <x v="0"/>
    <x v="2"/>
  </r>
  <r>
    <x v="10"/>
    <x v="0"/>
    <x v="2"/>
    <n v="130"/>
    <n v="315"/>
    <x v="0"/>
    <x v="0"/>
    <x v="15"/>
    <x v="0"/>
    <x v="4"/>
    <x v="0"/>
    <x v="2"/>
    <x v="1"/>
    <x v="1"/>
    <x v="1"/>
    <x v="0"/>
    <x v="0"/>
  </r>
  <r>
    <x v="16"/>
    <x v="1"/>
    <x v="1"/>
    <n v="112"/>
    <n v="160"/>
    <x v="0"/>
    <x v="0"/>
    <x v="46"/>
    <x v="0"/>
    <x v="3"/>
    <x v="2"/>
    <x v="1"/>
    <x v="1"/>
    <x v="1"/>
    <x v="1"/>
    <x v="0"/>
    <x v="1"/>
  </r>
  <r>
    <x v="10"/>
    <x v="0"/>
    <x v="0"/>
    <n v="150"/>
    <n v="247"/>
    <x v="0"/>
    <x v="0"/>
    <x v="62"/>
    <x v="0"/>
    <x v="12"/>
    <x v="0"/>
    <x v="1"/>
    <x v="1"/>
    <x v="1"/>
    <x v="1"/>
    <x v="0"/>
    <x v="0"/>
  </r>
  <r>
    <x v="20"/>
    <x v="0"/>
    <x v="0"/>
    <n v="130"/>
    <n v="283"/>
    <x v="1"/>
    <x v="1"/>
    <x v="56"/>
    <x v="1"/>
    <x v="8"/>
    <x v="1"/>
    <x v="1"/>
    <x v="0"/>
    <x v="0"/>
    <x v="0"/>
    <x v="0"/>
    <x v="0"/>
  </r>
  <r>
    <x v="20"/>
    <x v="0"/>
    <x v="1"/>
    <n v="120"/>
    <n v="240"/>
    <x v="0"/>
    <x v="0"/>
    <x v="32"/>
    <x v="0"/>
    <x v="3"/>
    <x v="1"/>
    <x v="1"/>
    <x v="1"/>
    <x v="1"/>
    <x v="0"/>
    <x v="0"/>
    <x v="0"/>
  </r>
  <r>
    <x v="36"/>
    <x v="1"/>
    <x v="2"/>
    <n v="94"/>
    <n v="199"/>
    <x v="0"/>
    <x v="0"/>
    <x v="21"/>
    <x v="0"/>
    <x v="3"/>
    <x v="0"/>
    <x v="1"/>
    <x v="1"/>
    <x v="1"/>
    <x v="1"/>
    <x v="1"/>
    <x v="1"/>
  </r>
  <r>
    <x v="8"/>
    <x v="0"/>
    <x v="0"/>
    <n v="110"/>
    <n v="239"/>
    <x v="0"/>
    <x v="0"/>
    <x v="49"/>
    <x v="1"/>
    <x v="19"/>
    <x v="2"/>
    <x v="2"/>
    <x v="0"/>
    <x v="0"/>
    <x v="0"/>
    <x v="0"/>
    <x v="0"/>
  </r>
  <r>
    <x v="20"/>
    <x v="1"/>
    <x v="0"/>
    <n v="200"/>
    <n v="288"/>
    <x v="1"/>
    <x v="1"/>
    <x v="70"/>
    <x v="1"/>
    <x v="30"/>
    <x v="1"/>
    <x v="0"/>
    <x v="0"/>
    <x v="0"/>
    <x v="0"/>
    <x v="0"/>
    <x v="0"/>
  </r>
  <r>
    <x v="23"/>
    <x v="0"/>
    <x v="0"/>
    <n v="120"/>
    <n v="246"/>
    <x v="0"/>
    <x v="1"/>
    <x v="71"/>
    <x v="1"/>
    <x v="13"/>
    <x v="1"/>
    <x v="2"/>
    <x v="1"/>
    <x v="0"/>
    <x v="0"/>
    <x v="0"/>
    <x v="0"/>
  </r>
  <r>
    <x v="20"/>
    <x v="1"/>
    <x v="0"/>
    <n v="134"/>
    <n v="409"/>
    <x v="0"/>
    <x v="1"/>
    <x v="30"/>
    <x v="1"/>
    <x v="4"/>
    <x v="2"/>
    <x v="0"/>
    <x v="0"/>
    <x v="0"/>
    <x v="0"/>
    <x v="0"/>
    <x v="2"/>
  </r>
  <r>
    <x v="23"/>
    <x v="0"/>
    <x v="3"/>
    <n v="110"/>
    <n v="211"/>
    <x v="0"/>
    <x v="1"/>
    <x v="8"/>
    <x v="1"/>
    <x v="28"/>
    <x v="2"/>
    <x v="1"/>
    <x v="1"/>
    <x v="1"/>
    <x v="0"/>
    <x v="0"/>
    <x v="0"/>
  </r>
  <r>
    <x v="14"/>
    <x v="0"/>
    <x v="0"/>
    <n v="140"/>
    <n v="293"/>
    <x v="0"/>
    <x v="1"/>
    <x v="45"/>
    <x v="0"/>
    <x v="20"/>
    <x v="2"/>
    <x v="0"/>
    <x v="0"/>
    <x v="0"/>
    <x v="0"/>
    <x v="0"/>
    <x v="0"/>
  </r>
  <r>
    <x v="18"/>
    <x v="0"/>
    <x v="2"/>
    <n v="130"/>
    <n v="180"/>
    <x v="0"/>
    <x v="0"/>
    <x v="30"/>
    <x v="0"/>
    <x v="3"/>
    <x v="0"/>
    <x v="1"/>
    <x v="1"/>
    <x v="1"/>
    <x v="1"/>
    <x v="0"/>
    <x v="1"/>
  </r>
  <r>
    <x v="16"/>
    <x v="0"/>
    <x v="1"/>
    <n v="128"/>
    <n v="308"/>
    <x v="0"/>
    <x v="1"/>
    <x v="45"/>
    <x v="0"/>
    <x v="3"/>
    <x v="0"/>
    <x v="1"/>
    <x v="1"/>
    <x v="1"/>
    <x v="1"/>
    <x v="0"/>
    <x v="0"/>
  </r>
  <r>
    <x v="21"/>
    <x v="0"/>
    <x v="0"/>
    <n v="165"/>
    <n v="289"/>
    <x v="1"/>
    <x v="1"/>
    <x v="72"/>
    <x v="0"/>
    <x v="0"/>
    <x v="2"/>
    <x v="3"/>
    <x v="0"/>
    <x v="0"/>
    <x v="0"/>
    <x v="0"/>
    <x v="0"/>
  </r>
  <r>
    <x v="23"/>
    <x v="0"/>
    <x v="2"/>
    <n v="125"/>
    <n v="309"/>
    <x v="0"/>
    <x v="0"/>
    <x v="73"/>
    <x v="1"/>
    <x v="28"/>
    <x v="2"/>
    <x v="1"/>
    <x v="0"/>
    <x v="0"/>
    <x v="0"/>
    <x v="0"/>
    <x v="0"/>
  </r>
  <r>
    <x v="25"/>
    <x v="0"/>
    <x v="2"/>
    <n v="112"/>
    <n v="250"/>
    <x v="0"/>
    <x v="0"/>
    <x v="21"/>
    <x v="0"/>
    <x v="3"/>
    <x v="0"/>
    <x v="1"/>
    <x v="1"/>
    <x v="1"/>
    <x v="1"/>
    <x v="0"/>
    <x v="0"/>
  </r>
  <r>
    <x v="20"/>
    <x v="0"/>
    <x v="1"/>
    <n v="130"/>
    <n v="221"/>
    <x v="0"/>
    <x v="1"/>
    <x v="26"/>
    <x v="0"/>
    <x v="3"/>
    <x v="0"/>
    <x v="1"/>
    <x v="0"/>
    <x v="1"/>
    <x v="0"/>
    <x v="0"/>
    <x v="0"/>
  </r>
  <r>
    <x v="38"/>
    <x v="0"/>
    <x v="3"/>
    <n v="160"/>
    <n v="234"/>
    <x v="1"/>
    <x v="1"/>
    <x v="73"/>
    <x v="0"/>
    <x v="33"/>
    <x v="2"/>
    <x v="2"/>
    <x v="1"/>
    <x v="1"/>
    <x v="0"/>
    <x v="0"/>
    <x v="0"/>
  </r>
  <r>
    <x v="15"/>
    <x v="0"/>
    <x v="0"/>
    <n v="160"/>
    <n v="286"/>
    <x v="0"/>
    <x v="1"/>
    <x v="58"/>
    <x v="1"/>
    <x v="12"/>
    <x v="2"/>
    <x v="3"/>
    <x v="1"/>
    <x v="0"/>
    <x v="0"/>
    <x v="0"/>
    <x v="0"/>
  </r>
  <r>
    <x v="5"/>
    <x v="0"/>
    <x v="0"/>
    <n v="100"/>
    <n v="234"/>
    <x v="0"/>
    <x v="0"/>
    <x v="12"/>
    <x v="0"/>
    <x v="33"/>
    <x v="0"/>
    <x v="2"/>
    <x v="0"/>
    <x v="0"/>
    <x v="0"/>
    <x v="1"/>
    <x v="0"/>
  </r>
  <r>
    <x v="16"/>
    <x v="0"/>
    <x v="0"/>
    <n v="115"/>
    <n v="260"/>
    <x v="0"/>
    <x v="1"/>
    <x v="74"/>
    <x v="0"/>
    <x v="3"/>
    <x v="0"/>
    <x v="1"/>
    <x v="1"/>
    <x v="1"/>
    <x v="1"/>
    <x v="0"/>
    <x v="0"/>
  </r>
  <r>
    <x v="14"/>
    <x v="1"/>
    <x v="2"/>
    <n v="102"/>
    <n v="318"/>
    <x v="0"/>
    <x v="0"/>
    <x v="36"/>
    <x v="0"/>
    <x v="3"/>
    <x v="0"/>
    <x v="2"/>
    <x v="1"/>
    <x v="1"/>
    <x v="0"/>
    <x v="0"/>
    <x v="0"/>
  </r>
  <r>
    <x v="13"/>
    <x v="0"/>
    <x v="0"/>
    <n v="144"/>
    <n v="200"/>
    <x v="0"/>
    <x v="1"/>
    <x v="49"/>
    <x v="1"/>
    <x v="27"/>
    <x v="2"/>
    <x v="1"/>
    <x v="0"/>
    <x v="0"/>
    <x v="1"/>
    <x v="0"/>
    <x v="1"/>
  </r>
  <r>
    <x v="23"/>
    <x v="0"/>
    <x v="3"/>
    <n v="170"/>
    <n v="227"/>
    <x v="0"/>
    <x v="1"/>
    <x v="1"/>
    <x v="0"/>
    <x v="17"/>
    <x v="2"/>
    <x v="1"/>
    <x v="0"/>
    <x v="1"/>
    <x v="0"/>
    <x v="0"/>
    <x v="0"/>
  </r>
  <r>
    <x v="18"/>
    <x v="0"/>
    <x v="3"/>
    <n v="148"/>
    <n v="244"/>
    <x v="0"/>
    <x v="1"/>
    <x v="34"/>
    <x v="0"/>
    <x v="6"/>
    <x v="0"/>
    <x v="0"/>
    <x v="1"/>
    <x v="1"/>
    <x v="1"/>
    <x v="0"/>
    <x v="0"/>
  </r>
  <r>
    <x v="18"/>
    <x v="0"/>
    <x v="2"/>
    <n v="120"/>
    <n v="240"/>
    <x v="1"/>
    <x v="0"/>
    <x v="75"/>
    <x v="0"/>
    <x v="6"/>
    <x v="1"/>
    <x v="1"/>
    <x v="0"/>
    <x v="1"/>
    <x v="1"/>
    <x v="0"/>
    <x v="0"/>
  </r>
  <r>
    <x v="13"/>
    <x v="0"/>
    <x v="0"/>
    <n v="150"/>
    <n v="243"/>
    <x v="0"/>
    <x v="1"/>
    <x v="76"/>
    <x v="0"/>
    <x v="2"/>
    <x v="2"/>
    <x v="1"/>
    <x v="0"/>
    <x v="0"/>
    <x v="1"/>
    <x v="0"/>
    <x v="0"/>
  </r>
  <r>
    <x v="28"/>
    <x v="0"/>
    <x v="1"/>
    <n v="130"/>
    <n v="266"/>
    <x v="0"/>
    <x v="0"/>
    <x v="62"/>
    <x v="0"/>
    <x v="17"/>
    <x v="0"/>
    <x v="1"/>
    <x v="1"/>
    <x v="1"/>
    <x v="1"/>
    <x v="0"/>
    <x v="0"/>
  </r>
  <r>
    <x v="24"/>
    <x v="0"/>
    <x v="0"/>
    <n v="135"/>
    <n v="254"/>
    <x v="0"/>
    <x v="1"/>
    <x v="77"/>
    <x v="0"/>
    <x v="19"/>
    <x v="2"/>
    <x v="2"/>
    <x v="0"/>
    <x v="0"/>
    <x v="0"/>
    <x v="0"/>
    <x v="0"/>
  </r>
  <r>
    <x v="7"/>
    <x v="0"/>
    <x v="0"/>
    <n v="140"/>
    <n v="311"/>
    <x v="0"/>
    <x v="0"/>
    <x v="61"/>
    <x v="1"/>
    <x v="28"/>
    <x v="2"/>
    <x v="0"/>
    <x v="0"/>
    <x v="0"/>
    <x v="1"/>
    <x v="0"/>
    <x v="0"/>
  </r>
  <r>
    <x v="21"/>
    <x v="1"/>
    <x v="1"/>
    <n v="130"/>
    <n v="236"/>
    <x v="0"/>
    <x v="1"/>
    <x v="67"/>
    <x v="0"/>
    <x v="3"/>
    <x v="2"/>
    <x v="2"/>
    <x v="1"/>
    <x v="0"/>
    <x v="0"/>
    <x v="0"/>
    <x v="0"/>
  </r>
  <r>
    <x v="12"/>
    <x v="0"/>
    <x v="0"/>
    <n v="140"/>
    <n v="261"/>
    <x v="0"/>
    <x v="1"/>
    <x v="78"/>
    <x v="1"/>
    <x v="3"/>
    <x v="0"/>
    <x v="1"/>
    <x v="1"/>
    <x v="1"/>
    <x v="0"/>
    <x v="0"/>
    <x v="0"/>
  </r>
  <r>
    <x v="8"/>
    <x v="0"/>
    <x v="2"/>
    <n v="150"/>
    <n v="232"/>
    <x v="0"/>
    <x v="1"/>
    <x v="16"/>
    <x v="0"/>
    <x v="8"/>
    <x v="0"/>
    <x v="1"/>
    <x v="0"/>
    <x v="1"/>
    <x v="0"/>
    <x v="0"/>
    <x v="0"/>
  </r>
  <r>
    <x v="19"/>
    <x v="1"/>
    <x v="2"/>
    <n v="118"/>
    <n v="242"/>
    <x v="0"/>
    <x v="0"/>
    <x v="63"/>
    <x v="0"/>
    <x v="15"/>
    <x v="2"/>
    <x v="2"/>
    <x v="1"/>
    <x v="1"/>
    <x v="1"/>
    <x v="0"/>
    <x v="0"/>
  </r>
  <r>
    <x v="0"/>
    <x v="0"/>
    <x v="1"/>
    <n v="128"/>
    <n v="205"/>
    <x v="1"/>
    <x v="0"/>
    <x v="79"/>
    <x v="0"/>
    <x v="3"/>
    <x v="0"/>
    <x v="1"/>
    <x v="1"/>
    <x v="1"/>
    <x v="0"/>
    <x v="0"/>
    <x v="0"/>
  </r>
  <r>
    <x v="20"/>
    <x v="0"/>
    <x v="1"/>
    <n v="120"/>
    <n v="236"/>
    <x v="0"/>
    <x v="0"/>
    <x v="34"/>
    <x v="0"/>
    <x v="6"/>
    <x v="0"/>
    <x v="1"/>
    <x v="1"/>
    <x v="1"/>
    <x v="0"/>
    <x v="0"/>
    <x v="0"/>
  </r>
  <r>
    <x v="14"/>
    <x v="0"/>
    <x v="0"/>
    <n v="125"/>
    <n v="258"/>
    <x v="0"/>
    <x v="1"/>
    <x v="51"/>
    <x v="1"/>
    <x v="19"/>
    <x v="2"/>
    <x v="2"/>
    <x v="0"/>
    <x v="0"/>
    <x v="0"/>
    <x v="0"/>
    <x v="0"/>
  </r>
  <r>
    <x v="25"/>
    <x v="1"/>
    <x v="1"/>
    <n v="126"/>
    <n v="306"/>
    <x v="0"/>
    <x v="0"/>
    <x v="26"/>
    <x v="0"/>
    <x v="3"/>
    <x v="0"/>
    <x v="1"/>
    <x v="1"/>
    <x v="1"/>
    <x v="1"/>
    <x v="0"/>
    <x v="0"/>
  </r>
  <r>
    <x v="28"/>
    <x v="1"/>
    <x v="0"/>
    <n v="130"/>
    <n v="269"/>
    <x v="0"/>
    <x v="0"/>
    <x v="26"/>
    <x v="0"/>
    <x v="3"/>
    <x v="0"/>
    <x v="1"/>
    <x v="1"/>
    <x v="1"/>
    <x v="1"/>
    <x v="0"/>
    <x v="0"/>
  </r>
  <r>
    <x v="21"/>
    <x v="0"/>
    <x v="1"/>
    <n v="124"/>
    <n v="261"/>
    <x v="0"/>
    <x v="0"/>
    <x v="51"/>
    <x v="0"/>
    <x v="15"/>
    <x v="0"/>
    <x v="1"/>
    <x v="0"/>
    <x v="0"/>
    <x v="0"/>
    <x v="0"/>
    <x v="0"/>
  </r>
  <r>
    <x v="4"/>
    <x v="1"/>
    <x v="0"/>
    <n v="150"/>
    <n v="244"/>
    <x v="0"/>
    <x v="0"/>
    <x v="64"/>
    <x v="1"/>
    <x v="23"/>
    <x v="2"/>
    <x v="1"/>
    <x v="1"/>
    <x v="0"/>
    <x v="0"/>
    <x v="0"/>
    <x v="0"/>
  </r>
  <r>
    <x v="8"/>
    <x v="1"/>
    <x v="1"/>
    <n v="132"/>
    <n v="288"/>
    <x v="1"/>
    <x v="1"/>
    <x v="44"/>
    <x v="1"/>
    <x v="3"/>
    <x v="0"/>
    <x v="2"/>
    <x v="1"/>
    <x v="1"/>
    <x v="0"/>
    <x v="0"/>
    <x v="0"/>
  </r>
  <r>
    <x v="12"/>
    <x v="0"/>
    <x v="2"/>
    <n v="125"/>
    <n v="245"/>
    <x v="1"/>
    <x v="1"/>
    <x v="33"/>
    <x v="0"/>
    <x v="35"/>
    <x v="2"/>
    <x v="1"/>
    <x v="1"/>
    <x v="1"/>
    <x v="0"/>
    <x v="0"/>
    <x v="0"/>
  </r>
  <r>
    <x v="19"/>
    <x v="0"/>
    <x v="1"/>
    <n v="130"/>
    <n v="219"/>
    <x v="0"/>
    <x v="1"/>
    <x v="80"/>
    <x v="0"/>
    <x v="3"/>
    <x v="0"/>
    <x v="1"/>
    <x v="1"/>
    <x v="1"/>
    <x v="1"/>
    <x v="0"/>
    <x v="0"/>
  </r>
  <r>
    <x v="36"/>
    <x v="1"/>
    <x v="2"/>
    <n v="138"/>
    <n v="220"/>
    <x v="0"/>
    <x v="0"/>
    <x v="22"/>
    <x v="0"/>
    <x v="3"/>
    <x v="2"/>
    <x v="1"/>
    <x v="1"/>
    <x v="1"/>
    <x v="1"/>
    <x v="0"/>
    <x v="0"/>
  </r>
  <r>
    <x v="6"/>
    <x v="0"/>
    <x v="0"/>
    <n v="132"/>
    <n v="353"/>
    <x v="0"/>
    <x v="0"/>
    <x v="35"/>
    <x v="1"/>
    <x v="20"/>
    <x v="2"/>
    <x v="2"/>
    <x v="0"/>
    <x v="0"/>
    <x v="0"/>
    <x v="0"/>
    <x v="2"/>
  </r>
  <r>
    <x v="39"/>
    <x v="0"/>
    <x v="0"/>
    <n v="120"/>
    <n v="198"/>
    <x v="0"/>
    <x v="0"/>
    <x v="81"/>
    <x v="1"/>
    <x v="8"/>
    <x v="2"/>
    <x v="1"/>
    <x v="0"/>
    <x v="0"/>
    <x v="1"/>
    <x v="0"/>
    <x v="1"/>
  </r>
  <r>
    <x v="4"/>
    <x v="1"/>
    <x v="0"/>
    <n v="140"/>
    <n v="394"/>
    <x v="0"/>
    <x v="1"/>
    <x v="43"/>
    <x v="0"/>
    <x v="20"/>
    <x v="2"/>
    <x v="1"/>
    <x v="1"/>
    <x v="1"/>
    <x v="0"/>
    <x v="0"/>
    <x v="2"/>
  </r>
  <r>
    <x v="39"/>
    <x v="1"/>
    <x v="0"/>
    <n v="138"/>
    <n v="183"/>
    <x v="0"/>
    <x v="0"/>
    <x v="28"/>
    <x v="0"/>
    <x v="23"/>
    <x v="0"/>
    <x v="1"/>
    <x v="1"/>
    <x v="1"/>
    <x v="1"/>
    <x v="0"/>
    <x v="1"/>
  </r>
  <r>
    <x v="27"/>
    <x v="0"/>
    <x v="3"/>
    <n v="120"/>
    <n v="231"/>
    <x v="0"/>
    <x v="0"/>
    <x v="28"/>
    <x v="1"/>
    <x v="36"/>
    <x v="2"/>
    <x v="1"/>
    <x v="0"/>
    <x v="0"/>
    <x v="1"/>
    <x v="0"/>
    <x v="0"/>
  </r>
  <r>
    <x v="19"/>
    <x v="0"/>
    <x v="2"/>
    <n v="120"/>
    <n v="226"/>
    <x v="0"/>
    <x v="0"/>
    <x v="32"/>
    <x v="0"/>
    <x v="3"/>
    <x v="0"/>
    <x v="1"/>
    <x v="1"/>
    <x v="1"/>
    <x v="1"/>
    <x v="0"/>
    <x v="0"/>
  </r>
  <r>
    <x v="29"/>
    <x v="0"/>
    <x v="0"/>
    <n v="122"/>
    <n v="222"/>
    <x v="0"/>
    <x v="1"/>
    <x v="78"/>
    <x v="0"/>
    <x v="3"/>
    <x v="0"/>
    <x v="1"/>
    <x v="1"/>
    <x v="1"/>
    <x v="1"/>
    <x v="0"/>
    <x v="0"/>
  </r>
  <r>
    <x v="15"/>
    <x v="0"/>
    <x v="0"/>
    <n v="120"/>
    <n v="237"/>
    <x v="0"/>
    <x v="0"/>
    <x v="82"/>
    <x v="0"/>
    <x v="0"/>
    <x v="2"/>
    <x v="1"/>
    <x v="1"/>
    <x v="0"/>
    <x v="0"/>
    <x v="0"/>
    <x v="0"/>
  </r>
  <r>
    <x v="5"/>
    <x v="0"/>
    <x v="2"/>
    <n v="132"/>
    <n v="224"/>
    <x v="0"/>
    <x v="1"/>
    <x v="19"/>
    <x v="0"/>
    <x v="7"/>
    <x v="0"/>
    <x v="0"/>
    <x v="0"/>
    <x v="0"/>
    <x v="0"/>
    <x v="0"/>
    <x v="0"/>
  </r>
  <r>
    <x v="9"/>
    <x v="1"/>
    <x v="2"/>
    <n v="110"/>
    <n v="265"/>
    <x v="1"/>
    <x v="1"/>
    <x v="81"/>
    <x v="0"/>
    <x v="3"/>
    <x v="0"/>
    <x v="2"/>
    <x v="1"/>
    <x v="1"/>
    <x v="0"/>
    <x v="0"/>
    <x v="0"/>
  </r>
  <r>
    <x v="10"/>
    <x v="0"/>
    <x v="0"/>
    <n v="110"/>
    <n v="211"/>
    <x v="0"/>
    <x v="0"/>
    <x v="3"/>
    <x v="0"/>
    <x v="3"/>
    <x v="0"/>
    <x v="1"/>
    <x v="0"/>
    <x v="1"/>
    <x v="1"/>
    <x v="0"/>
    <x v="0"/>
  </r>
  <r>
    <x v="19"/>
    <x v="0"/>
    <x v="1"/>
    <n v="120"/>
    <n v="263"/>
    <x v="0"/>
    <x v="0"/>
    <x v="19"/>
    <x v="0"/>
    <x v="3"/>
    <x v="0"/>
    <x v="1"/>
    <x v="0"/>
    <x v="1"/>
    <x v="1"/>
    <x v="0"/>
    <x v="0"/>
  </r>
  <r>
    <x v="26"/>
    <x v="0"/>
    <x v="0"/>
    <n v="160"/>
    <n v="228"/>
    <x v="0"/>
    <x v="1"/>
    <x v="46"/>
    <x v="0"/>
    <x v="37"/>
    <x v="0"/>
    <x v="1"/>
    <x v="2"/>
    <x v="1"/>
    <x v="0"/>
    <x v="0"/>
    <x v="0"/>
  </r>
  <r>
    <x v="21"/>
    <x v="0"/>
    <x v="0"/>
    <n v="132"/>
    <n v="207"/>
    <x v="0"/>
    <x v="0"/>
    <x v="0"/>
    <x v="1"/>
    <x v="3"/>
    <x v="0"/>
    <x v="1"/>
    <x v="0"/>
    <x v="1"/>
    <x v="0"/>
    <x v="0"/>
    <x v="0"/>
  </r>
  <r>
    <x v="25"/>
    <x v="1"/>
    <x v="1"/>
    <n v="105"/>
    <n v="198"/>
    <x v="0"/>
    <x v="0"/>
    <x v="0"/>
    <x v="0"/>
    <x v="3"/>
    <x v="0"/>
    <x v="2"/>
    <x v="1"/>
    <x v="1"/>
    <x v="1"/>
    <x v="0"/>
    <x v="1"/>
  </r>
  <r>
    <x v="16"/>
    <x v="1"/>
    <x v="1"/>
    <n v="130"/>
    <n v="234"/>
    <x v="0"/>
    <x v="1"/>
    <x v="47"/>
    <x v="0"/>
    <x v="17"/>
    <x v="2"/>
    <x v="1"/>
    <x v="1"/>
    <x v="1"/>
    <x v="1"/>
    <x v="0"/>
    <x v="0"/>
  </r>
  <r>
    <x v="39"/>
    <x v="0"/>
    <x v="1"/>
    <n v="122"/>
    <n v="192"/>
    <x v="0"/>
    <x v="0"/>
    <x v="67"/>
    <x v="0"/>
    <x v="3"/>
    <x v="0"/>
    <x v="1"/>
    <x v="1"/>
    <x v="1"/>
    <x v="1"/>
    <x v="0"/>
    <x v="1"/>
  </r>
  <r>
    <x v="25"/>
    <x v="1"/>
    <x v="1"/>
    <n v="130"/>
    <n v="204"/>
    <x v="0"/>
    <x v="1"/>
    <x v="18"/>
    <x v="0"/>
    <x v="23"/>
    <x v="0"/>
    <x v="1"/>
    <x v="1"/>
    <x v="1"/>
    <x v="1"/>
    <x v="0"/>
    <x v="0"/>
  </r>
  <r>
    <x v="23"/>
    <x v="1"/>
    <x v="2"/>
    <n v="140"/>
    <n v="313"/>
    <x v="0"/>
    <x v="0"/>
    <x v="70"/>
    <x v="0"/>
    <x v="24"/>
    <x v="0"/>
    <x v="1"/>
    <x v="0"/>
    <x v="1"/>
    <x v="0"/>
    <x v="0"/>
    <x v="0"/>
  </r>
  <r>
    <x v="9"/>
    <x v="1"/>
    <x v="1"/>
    <n v="160"/>
    <n v="302"/>
    <x v="0"/>
    <x v="0"/>
    <x v="15"/>
    <x v="0"/>
    <x v="16"/>
    <x v="0"/>
    <x v="0"/>
    <x v="1"/>
    <x v="1"/>
    <x v="0"/>
    <x v="0"/>
    <x v="0"/>
  </r>
  <r>
    <x v="5"/>
    <x v="1"/>
    <x v="2"/>
    <n v="120"/>
    <n v="340"/>
    <x v="0"/>
    <x v="0"/>
    <x v="18"/>
    <x v="0"/>
    <x v="3"/>
    <x v="0"/>
    <x v="1"/>
    <x v="1"/>
    <x v="1"/>
    <x v="0"/>
    <x v="0"/>
    <x v="0"/>
  </r>
  <r>
    <x v="5"/>
    <x v="0"/>
    <x v="0"/>
    <n v="128"/>
    <n v="259"/>
    <x v="0"/>
    <x v="1"/>
    <x v="81"/>
    <x v="1"/>
    <x v="9"/>
    <x v="2"/>
    <x v="0"/>
    <x v="0"/>
    <x v="0"/>
    <x v="0"/>
    <x v="0"/>
    <x v="0"/>
  </r>
  <r>
    <x v="3"/>
    <x v="0"/>
    <x v="2"/>
    <n v="150"/>
    <n v="243"/>
    <x v="1"/>
    <x v="0"/>
    <x v="83"/>
    <x v="1"/>
    <x v="0"/>
    <x v="2"/>
    <x v="1"/>
    <x v="1"/>
    <x v="1"/>
    <x v="0"/>
    <x v="0"/>
    <x v="0"/>
  </r>
  <r>
    <x v="5"/>
    <x v="0"/>
    <x v="0"/>
    <n v="150"/>
    <n v="270"/>
    <x v="0"/>
    <x v="1"/>
    <x v="39"/>
    <x v="1"/>
    <x v="6"/>
    <x v="0"/>
    <x v="1"/>
    <x v="0"/>
    <x v="0"/>
    <x v="0"/>
    <x v="0"/>
    <x v="0"/>
  </r>
  <r>
    <x v="0"/>
    <x v="0"/>
    <x v="1"/>
    <n v="120"/>
    <n v="325"/>
    <x v="0"/>
    <x v="0"/>
    <x v="18"/>
    <x v="0"/>
    <x v="24"/>
    <x v="0"/>
    <x v="1"/>
    <x v="1"/>
    <x v="1"/>
    <x v="0"/>
    <x v="0"/>
    <x v="0"/>
  </r>
  <r>
    <x v="7"/>
    <x v="1"/>
    <x v="1"/>
    <n v="105"/>
    <n v="204"/>
    <x v="0"/>
    <x v="0"/>
    <x v="18"/>
    <x v="0"/>
    <x v="3"/>
    <x v="0"/>
    <x v="1"/>
    <x v="1"/>
    <x v="1"/>
    <x v="1"/>
    <x v="0"/>
    <x v="0"/>
  </r>
  <r>
    <x v="12"/>
    <x v="0"/>
    <x v="2"/>
    <n v="94"/>
    <n v="227"/>
    <x v="0"/>
    <x v="0"/>
    <x v="64"/>
    <x v="1"/>
    <x v="3"/>
    <x v="0"/>
    <x v="2"/>
    <x v="0"/>
    <x v="1"/>
    <x v="0"/>
    <x v="1"/>
    <x v="0"/>
  </r>
  <r>
    <x v="0"/>
    <x v="1"/>
    <x v="2"/>
    <n v="136"/>
    <n v="196"/>
    <x v="0"/>
    <x v="1"/>
    <x v="32"/>
    <x v="0"/>
    <x v="33"/>
    <x v="2"/>
    <x v="1"/>
    <x v="1"/>
    <x v="1"/>
    <x v="0"/>
    <x v="0"/>
    <x v="1"/>
  </r>
  <r>
    <x v="4"/>
    <x v="0"/>
    <x v="0"/>
    <n v="120"/>
    <n v="267"/>
    <x v="0"/>
    <x v="0"/>
    <x v="84"/>
    <x v="1"/>
    <x v="28"/>
    <x v="2"/>
    <x v="0"/>
    <x v="0"/>
    <x v="0"/>
    <x v="0"/>
    <x v="0"/>
    <x v="0"/>
  </r>
  <r>
    <x v="20"/>
    <x v="1"/>
    <x v="1"/>
    <n v="140"/>
    <n v="294"/>
    <x v="0"/>
    <x v="1"/>
    <x v="65"/>
    <x v="0"/>
    <x v="38"/>
    <x v="2"/>
    <x v="1"/>
    <x v="1"/>
    <x v="1"/>
    <x v="0"/>
    <x v="0"/>
    <x v="0"/>
  </r>
  <r>
    <x v="40"/>
    <x v="1"/>
    <x v="1"/>
    <n v="120"/>
    <n v="269"/>
    <x v="0"/>
    <x v="1"/>
    <x v="85"/>
    <x v="1"/>
    <x v="24"/>
    <x v="0"/>
    <x v="2"/>
    <x v="1"/>
    <x v="1"/>
    <x v="0"/>
    <x v="0"/>
    <x v="0"/>
  </r>
  <r>
    <x v="1"/>
    <x v="1"/>
    <x v="2"/>
    <n v="128"/>
    <n v="216"/>
    <x v="0"/>
    <x v="1"/>
    <x v="24"/>
    <x v="0"/>
    <x v="3"/>
    <x v="0"/>
    <x v="1"/>
    <x v="3"/>
    <x v="1"/>
    <x v="0"/>
    <x v="0"/>
    <x v="0"/>
  </r>
  <r>
    <x v="1"/>
    <x v="1"/>
    <x v="0"/>
    <n v="130"/>
    <n v="264"/>
    <x v="0"/>
    <x v="1"/>
    <x v="50"/>
    <x v="0"/>
    <x v="16"/>
    <x v="2"/>
    <x v="1"/>
    <x v="1"/>
    <x v="1"/>
    <x v="0"/>
    <x v="0"/>
    <x v="0"/>
  </r>
  <r>
    <x v="29"/>
    <x v="1"/>
    <x v="2"/>
    <n v="130"/>
    <n v="275"/>
    <x v="0"/>
    <x v="0"/>
    <x v="38"/>
    <x v="0"/>
    <x v="24"/>
    <x v="0"/>
    <x v="1"/>
    <x v="1"/>
    <x v="1"/>
    <x v="1"/>
    <x v="0"/>
    <x v="0"/>
  </r>
  <r>
    <x v="16"/>
    <x v="0"/>
    <x v="0"/>
    <n v="142"/>
    <n v="309"/>
    <x v="0"/>
    <x v="1"/>
    <x v="27"/>
    <x v="1"/>
    <x v="3"/>
    <x v="2"/>
    <x v="3"/>
    <x v="0"/>
    <x v="0"/>
    <x v="1"/>
    <x v="0"/>
    <x v="0"/>
  </r>
  <r>
    <x v="26"/>
    <x v="0"/>
    <x v="1"/>
    <n v="160"/>
    <n v="246"/>
    <x v="0"/>
    <x v="0"/>
    <x v="61"/>
    <x v="1"/>
    <x v="3"/>
    <x v="2"/>
    <x v="3"/>
    <x v="2"/>
    <x v="0"/>
    <x v="0"/>
    <x v="0"/>
    <x v="0"/>
  </r>
  <r>
    <x v="21"/>
    <x v="0"/>
    <x v="0"/>
    <n v="150"/>
    <n v="276"/>
    <x v="0"/>
    <x v="1"/>
    <x v="25"/>
    <x v="1"/>
    <x v="17"/>
    <x v="2"/>
    <x v="2"/>
    <x v="2"/>
    <x v="0"/>
    <x v="0"/>
    <x v="0"/>
    <x v="0"/>
  </r>
  <r>
    <x v="2"/>
    <x v="0"/>
    <x v="0"/>
    <n v="130"/>
    <n v="322"/>
    <x v="0"/>
    <x v="1"/>
    <x v="14"/>
    <x v="0"/>
    <x v="35"/>
    <x v="2"/>
    <x v="3"/>
    <x v="1"/>
    <x v="0"/>
    <x v="0"/>
    <x v="0"/>
    <x v="0"/>
  </r>
  <r>
    <x v="17"/>
    <x v="1"/>
    <x v="0"/>
    <n v="108"/>
    <n v="269"/>
    <x v="0"/>
    <x v="0"/>
    <x v="32"/>
    <x v="1"/>
    <x v="28"/>
    <x v="2"/>
    <x v="0"/>
    <x v="1"/>
    <x v="0"/>
    <x v="0"/>
    <x v="0"/>
    <x v="0"/>
  </r>
  <r>
    <x v="31"/>
    <x v="0"/>
    <x v="2"/>
    <n v="130"/>
    <n v="250"/>
    <x v="0"/>
    <x v="0"/>
    <x v="86"/>
    <x v="0"/>
    <x v="39"/>
    <x v="1"/>
    <x v="1"/>
    <x v="1"/>
    <x v="1"/>
    <x v="1"/>
    <x v="0"/>
    <x v="0"/>
  </r>
  <r>
    <x v="8"/>
    <x v="1"/>
    <x v="2"/>
    <n v="110"/>
    <n v="214"/>
    <x v="0"/>
    <x v="0"/>
    <x v="48"/>
    <x v="0"/>
    <x v="8"/>
    <x v="2"/>
    <x v="1"/>
    <x v="1"/>
    <x v="1"/>
    <x v="0"/>
    <x v="0"/>
    <x v="0"/>
  </r>
  <r>
    <x v="14"/>
    <x v="0"/>
    <x v="0"/>
    <n v="130"/>
    <n v="206"/>
    <x v="0"/>
    <x v="1"/>
    <x v="35"/>
    <x v="1"/>
    <x v="35"/>
    <x v="2"/>
    <x v="0"/>
    <x v="0"/>
    <x v="0"/>
    <x v="0"/>
    <x v="0"/>
    <x v="0"/>
  </r>
  <r>
    <x v="8"/>
    <x v="0"/>
    <x v="2"/>
    <n v="125"/>
    <n v="273"/>
    <x v="0"/>
    <x v="1"/>
    <x v="22"/>
    <x v="0"/>
    <x v="32"/>
    <x v="1"/>
    <x v="2"/>
    <x v="1"/>
    <x v="1"/>
    <x v="0"/>
    <x v="0"/>
    <x v="0"/>
  </r>
  <r>
    <x v="14"/>
    <x v="0"/>
    <x v="0"/>
    <n v="130"/>
    <n v="253"/>
    <x v="0"/>
    <x v="0"/>
    <x v="8"/>
    <x v="1"/>
    <x v="23"/>
    <x v="0"/>
    <x v="2"/>
    <x v="0"/>
    <x v="0"/>
    <x v="0"/>
    <x v="0"/>
    <x v="0"/>
  </r>
  <r>
    <x v="24"/>
    <x v="1"/>
    <x v="2"/>
    <n v="155"/>
    <n v="269"/>
    <x v="0"/>
    <x v="0"/>
    <x v="17"/>
    <x v="0"/>
    <x v="6"/>
    <x v="0"/>
    <x v="1"/>
    <x v="1"/>
    <x v="1"/>
    <x v="0"/>
    <x v="0"/>
    <x v="0"/>
  </r>
  <r>
    <x v="0"/>
    <x v="0"/>
    <x v="2"/>
    <n v="172"/>
    <n v="199"/>
    <x v="1"/>
    <x v="0"/>
    <x v="15"/>
    <x v="0"/>
    <x v="32"/>
    <x v="0"/>
    <x v="1"/>
    <x v="0"/>
    <x v="1"/>
    <x v="0"/>
    <x v="0"/>
    <x v="1"/>
  </r>
  <r>
    <x v="10"/>
    <x v="0"/>
    <x v="0"/>
    <n v="132"/>
    <n v="247"/>
    <x v="1"/>
    <x v="1"/>
    <x v="50"/>
    <x v="1"/>
    <x v="33"/>
    <x v="2"/>
    <x v="4"/>
    <x v="0"/>
    <x v="0"/>
    <x v="1"/>
    <x v="0"/>
    <x v="0"/>
  </r>
  <r>
    <x v="4"/>
    <x v="1"/>
    <x v="2"/>
    <n v="130"/>
    <n v="263"/>
    <x v="0"/>
    <x v="0"/>
    <x v="87"/>
    <x v="0"/>
    <x v="20"/>
    <x v="2"/>
    <x v="2"/>
    <x v="0"/>
    <x v="0"/>
    <x v="0"/>
    <x v="0"/>
    <x v="0"/>
  </r>
  <r>
    <x v="21"/>
    <x v="0"/>
    <x v="0"/>
    <n v="110"/>
    <n v="201"/>
    <x v="0"/>
    <x v="0"/>
    <x v="49"/>
    <x v="1"/>
    <x v="12"/>
    <x v="2"/>
    <x v="1"/>
    <x v="2"/>
    <x v="1"/>
    <x v="0"/>
    <x v="0"/>
    <x v="0"/>
  </r>
  <r>
    <x v="7"/>
    <x v="1"/>
    <x v="0"/>
    <n v="138"/>
    <n v="243"/>
    <x v="0"/>
    <x v="1"/>
    <x v="22"/>
    <x v="1"/>
    <x v="3"/>
    <x v="2"/>
    <x v="1"/>
    <x v="1"/>
    <x v="1"/>
    <x v="1"/>
    <x v="0"/>
    <x v="0"/>
  </r>
  <r>
    <x v="22"/>
    <x v="0"/>
    <x v="0"/>
    <n v="164"/>
    <n v="176"/>
    <x v="1"/>
    <x v="1"/>
    <x v="88"/>
    <x v="0"/>
    <x v="0"/>
    <x v="2"/>
    <x v="0"/>
    <x v="2"/>
    <x v="0"/>
    <x v="0"/>
    <x v="0"/>
    <x v="1"/>
  </r>
  <r>
    <x v="22"/>
    <x v="0"/>
    <x v="3"/>
    <n v="134"/>
    <n v="204"/>
    <x v="0"/>
    <x v="0"/>
    <x v="15"/>
    <x v="0"/>
    <x v="6"/>
    <x v="0"/>
    <x v="0"/>
    <x v="1"/>
    <x v="0"/>
    <x v="0"/>
    <x v="0"/>
    <x v="0"/>
  </r>
  <r>
    <x v="4"/>
    <x v="0"/>
    <x v="2"/>
    <n v="130"/>
    <n v="231"/>
    <x v="0"/>
    <x v="0"/>
    <x v="20"/>
    <x v="0"/>
    <x v="28"/>
    <x v="2"/>
    <x v="3"/>
    <x v="0"/>
    <x v="1"/>
    <x v="0"/>
    <x v="0"/>
    <x v="0"/>
  </r>
  <r>
    <x v="1"/>
    <x v="0"/>
    <x v="2"/>
    <n v="130"/>
    <n v="246"/>
    <x v="1"/>
    <x v="1"/>
    <x v="19"/>
    <x v="0"/>
    <x v="3"/>
    <x v="0"/>
    <x v="3"/>
    <x v="1"/>
    <x v="1"/>
    <x v="0"/>
    <x v="0"/>
    <x v="0"/>
  </r>
  <r>
    <x v="5"/>
    <x v="0"/>
    <x v="2"/>
    <n v="112"/>
    <n v="230"/>
    <x v="0"/>
    <x v="1"/>
    <x v="16"/>
    <x v="0"/>
    <x v="31"/>
    <x v="2"/>
    <x v="2"/>
    <x v="0"/>
    <x v="0"/>
    <x v="0"/>
    <x v="0"/>
    <x v="0"/>
  </r>
  <r>
    <x v="29"/>
    <x v="0"/>
    <x v="1"/>
    <n v="110"/>
    <n v="229"/>
    <x v="0"/>
    <x v="0"/>
    <x v="0"/>
    <x v="0"/>
    <x v="0"/>
    <x v="1"/>
    <x v="1"/>
    <x v="0"/>
    <x v="0"/>
    <x v="1"/>
    <x v="0"/>
    <x v="0"/>
  </r>
  <r>
    <x v="5"/>
    <x v="0"/>
    <x v="2"/>
    <n v="105"/>
    <n v="240"/>
    <x v="0"/>
    <x v="1"/>
    <x v="64"/>
    <x v="1"/>
    <x v="17"/>
    <x v="2"/>
    <x v="1"/>
    <x v="0"/>
    <x v="1"/>
    <x v="0"/>
    <x v="0"/>
    <x v="0"/>
  </r>
  <r>
    <x v="12"/>
    <x v="0"/>
    <x v="2"/>
    <n v="110"/>
    <n v="175"/>
    <x v="0"/>
    <x v="0"/>
    <x v="37"/>
    <x v="0"/>
    <x v="17"/>
    <x v="0"/>
    <x v="1"/>
    <x v="1"/>
    <x v="1"/>
    <x v="0"/>
    <x v="0"/>
    <x v="1"/>
  </r>
  <r>
    <x v="5"/>
    <x v="0"/>
    <x v="1"/>
    <n v="120"/>
    <n v="284"/>
    <x v="0"/>
    <x v="1"/>
    <x v="36"/>
    <x v="0"/>
    <x v="28"/>
    <x v="2"/>
    <x v="1"/>
    <x v="1"/>
    <x v="0"/>
    <x v="0"/>
    <x v="0"/>
    <x v="0"/>
  </r>
  <r>
    <x v="7"/>
    <x v="1"/>
    <x v="2"/>
    <n v="142"/>
    <n v="177"/>
    <x v="0"/>
    <x v="1"/>
    <x v="36"/>
    <x v="1"/>
    <x v="23"/>
    <x v="1"/>
    <x v="1"/>
    <x v="1"/>
    <x v="1"/>
    <x v="1"/>
    <x v="0"/>
    <x v="1"/>
  </r>
  <r>
    <x v="22"/>
    <x v="0"/>
    <x v="1"/>
    <n v="140"/>
    <n v="221"/>
    <x v="0"/>
    <x v="0"/>
    <x v="41"/>
    <x v="1"/>
    <x v="3"/>
    <x v="0"/>
    <x v="1"/>
    <x v="1"/>
    <x v="1"/>
    <x v="0"/>
    <x v="0"/>
    <x v="0"/>
  </r>
  <r>
    <x v="23"/>
    <x v="1"/>
    <x v="0"/>
    <n v="130"/>
    <n v="303"/>
    <x v="0"/>
    <x v="0"/>
    <x v="5"/>
    <x v="0"/>
    <x v="25"/>
    <x v="2"/>
    <x v="0"/>
    <x v="1"/>
    <x v="1"/>
    <x v="0"/>
    <x v="0"/>
    <x v="0"/>
  </r>
  <r>
    <x v="5"/>
    <x v="0"/>
    <x v="0"/>
    <n v="146"/>
    <n v="218"/>
    <x v="0"/>
    <x v="0"/>
    <x v="29"/>
    <x v="0"/>
    <x v="25"/>
    <x v="2"/>
    <x v="2"/>
    <x v="0"/>
    <x v="0"/>
    <x v="0"/>
    <x v="0"/>
    <x v="0"/>
  </r>
  <r>
    <x v="22"/>
    <x v="0"/>
    <x v="0"/>
    <n v="110"/>
    <n v="239"/>
    <x v="0"/>
    <x v="1"/>
    <x v="13"/>
    <x v="1"/>
    <x v="20"/>
    <x v="2"/>
    <x v="2"/>
    <x v="0"/>
    <x v="0"/>
    <x v="0"/>
    <x v="0"/>
    <x v="0"/>
  </r>
  <r>
    <x v="39"/>
    <x v="0"/>
    <x v="0"/>
    <n v="126"/>
    <n v="282"/>
    <x v="0"/>
    <x v="1"/>
    <x v="12"/>
    <x v="1"/>
    <x v="3"/>
    <x v="0"/>
    <x v="1"/>
    <x v="0"/>
    <x v="0"/>
    <x v="1"/>
    <x v="0"/>
    <x v="0"/>
  </r>
  <r>
    <x v="17"/>
    <x v="0"/>
    <x v="3"/>
    <n v="145"/>
    <n v="233"/>
    <x v="1"/>
    <x v="1"/>
    <x v="30"/>
    <x v="0"/>
    <x v="37"/>
    <x v="1"/>
    <x v="1"/>
    <x v="2"/>
    <x v="1"/>
    <x v="0"/>
    <x v="0"/>
    <x v="0"/>
  </r>
  <r>
    <x v="16"/>
    <x v="0"/>
    <x v="3"/>
    <n v="110"/>
    <n v="264"/>
    <x v="0"/>
    <x v="0"/>
    <x v="35"/>
    <x v="0"/>
    <x v="20"/>
    <x v="2"/>
    <x v="1"/>
    <x v="0"/>
    <x v="0"/>
    <x v="1"/>
    <x v="0"/>
    <x v="0"/>
  </r>
  <r>
    <x v="33"/>
    <x v="0"/>
    <x v="2"/>
    <n v="180"/>
    <n v="274"/>
    <x v="1"/>
    <x v="1"/>
    <x v="30"/>
    <x v="1"/>
    <x v="8"/>
    <x v="2"/>
    <x v="1"/>
    <x v="0"/>
    <x v="0"/>
    <x v="0"/>
    <x v="0"/>
    <x v="0"/>
  </r>
  <r>
    <x v="2"/>
    <x v="0"/>
    <x v="1"/>
    <n v="156"/>
    <n v="245"/>
    <x v="0"/>
    <x v="1"/>
    <x v="50"/>
    <x v="0"/>
    <x v="3"/>
    <x v="0"/>
    <x v="1"/>
    <x v="1"/>
    <x v="1"/>
    <x v="0"/>
    <x v="0"/>
    <x v="0"/>
  </r>
  <r>
    <x v="18"/>
    <x v="1"/>
    <x v="0"/>
    <n v="102"/>
    <n v="265"/>
    <x v="0"/>
    <x v="1"/>
    <x v="5"/>
    <x v="0"/>
    <x v="17"/>
    <x v="2"/>
    <x v="1"/>
    <x v="1"/>
    <x v="1"/>
    <x v="1"/>
    <x v="0"/>
    <x v="0"/>
  </r>
  <r>
    <x v="12"/>
    <x v="1"/>
    <x v="0"/>
    <n v="130"/>
    <n v="305"/>
    <x v="0"/>
    <x v="0"/>
    <x v="13"/>
    <x v="1"/>
    <x v="20"/>
    <x v="2"/>
    <x v="1"/>
    <x v="0"/>
    <x v="0"/>
    <x v="0"/>
    <x v="0"/>
    <x v="0"/>
  </r>
  <r>
    <x v="8"/>
    <x v="1"/>
    <x v="2"/>
    <n v="160"/>
    <n v="201"/>
    <x v="0"/>
    <x v="0"/>
    <x v="26"/>
    <x v="0"/>
    <x v="3"/>
    <x v="0"/>
    <x v="2"/>
    <x v="1"/>
    <x v="1"/>
    <x v="0"/>
    <x v="0"/>
    <x v="0"/>
  </r>
  <r>
    <x v="21"/>
    <x v="0"/>
    <x v="2"/>
    <n v="150"/>
    <n v="168"/>
    <x v="0"/>
    <x v="0"/>
    <x v="67"/>
    <x v="0"/>
    <x v="8"/>
    <x v="0"/>
    <x v="1"/>
    <x v="1"/>
    <x v="1"/>
    <x v="0"/>
    <x v="0"/>
    <x v="1"/>
  </r>
  <r>
    <x v="32"/>
    <x v="0"/>
    <x v="2"/>
    <n v="108"/>
    <n v="243"/>
    <x v="0"/>
    <x v="0"/>
    <x v="22"/>
    <x v="0"/>
    <x v="3"/>
    <x v="0"/>
    <x v="1"/>
    <x v="1"/>
    <x v="0"/>
    <x v="1"/>
    <x v="0"/>
    <x v="0"/>
  </r>
  <r>
    <x v="24"/>
    <x v="1"/>
    <x v="0"/>
    <n v="150"/>
    <n v="225"/>
    <x v="0"/>
    <x v="1"/>
    <x v="68"/>
    <x v="0"/>
    <x v="0"/>
    <x v="2"/>
    <x v="3"/>
    <x v="0"/>
    <x v="0"/>
    <x v="0"/>
    <x v="0"/>
    <x v="0"/>
  </r>
  <r>
    <x v="25"/>
    <x v="1"/>
    <x v="2"/>
    <n v="112"/>
    <n v="268"/>
    <x v="0"/>
    <x v="1"/>
    <x v="18"/>
    <x v="1"/>
    <x v="3"/>
    <x v="0"/>
    <x v="1"/>
    <x v="1"/>
    <x v="1"/>
    <x v="1"/>
    <x v="0"/>
    <x v="0"/>
  </r>
  <r>
    <x v="15"/>
    <x v="0"/>
    <x v="0"/>
    <n v="120"/>
    <n v="229"/>
    <x v="0"/>
    <x v="1"/>
    <x v="89"/>
    <x v="1"/>
    <x v="2"/>
    <x v="2"/>
    <x v="0"/>
    <x v="0"/>
    <x v="0"/>
    <x v="0"/>
    <x v="0"/>
    <x v="0"/>
  </r>
  <r>
    <x v="32"/>
    <x v="0"/>
    <x v="2"/>
    <n v="130"/>
    <n v="253"/>
    <x v="0"/>
    <x v="0"/>
    <x v="21"/>
    <x v="0"/>
    <x v="3"/>
    <x v="0"/>
    <x v="1"/>
    <x v="1"/>
    <x v="1"/>
    <x v="1"/>
    <x v="0"/>
    <x v="0"/>
  </r>
  <r>
    <x v="0"/>
    <x v="0"/>
    <x v="0"/>
    <n v="112"/>
    <n v="230"/>
    <x v="0"/>
    <x v="0"/>
    <x v="36"/>
    <x v="0"/>
    <x v="3"/>
    <x v="0"/>
    <x v="2"/>
    <x v="1"/>
    <x v="0"/>
    <x v="0"/>
    <x v="0"/>
    <x v="0"/>
  </r>
  <r>
    <x v="17"/>
    <x v="1"/>
    <x v="0"/>
    <n v="150"/>
    <n v="407"/>
    <x v="0"/>
    <x v="1"/>
    <x v="64"/>
    <x v="0"/>
    <x v="30"/>
    <x v="2"/>
    <x v="3"/>
    <x v="0"/>
    <x v="0"/>
    <x v="0"/>
    <x v="0"/>
    <x v="2"/>
  </r>
  <r>
    <x v="28"/>
    <x v="1"/>
    <x v="1"/>
    <n v="134"/>
    <n v="271"/>
    <x v="0"/>
    <x v="0"/>
    <x v="15"/>
    <x v="0"/>
    <x v="3"/>
    <x v="2"/>
    <x v="1"/>
    <x v="1"/>
    <x v="1"/>
    <x v="1"/>
    <x v="0"/>
    <x v="0"/>
  </r>
  <r>
    <x v="38"/>
    <x v="0"/>
    <x v="2"/>
    <n v="140"/>
    <n v="254"/>
    <x v="0"/>
    <x v="1"/>
    <x v="20"/>
    <x v="0"/>
    <x v="25"/>
    <x v="2"/>
    <x v="3"/>
    <x v="0"/>
    <x v="0"/>
    <x v="0"/>
    <x v="0"/>
    <x v="0"/>
  </r>
  <r>
    <x v="5"/>
    <x v="1"/>
    <x v="0"/>
    <n v="130"/>
    <n v="197"/>
    <x v="0"/>
    <x v="0"/>
    <x v="73"/>
    <x v="0"/>
    <x v="17"/>
    <x v="2"/>
    <x v="1"/>
    <x v="1"/>
    <x v="1"/>
    <x v="0"/>
    <x v="0"/>
    <x v="1"/>
  </r>
  <r>
    <x v="25"/>
    <x v="0"/>
    <x v="2"/>
    <n v="130"/>
    <n v="214"/>
    <x v="0"/>
    <x v="1"/>
    <x v="0"/>
    <x v="0"/>
    <x v="25"/>
    <x v="2"/>
    <x v="1"/>
    <x v="1"/>
    <x v="1"/>
    <x v="1"/>
    <x v="0"/>
    <x v="0"/>
  </r>
  <r>
    <x v="5"/>
    <x v="0"/>
    <x v="0"/>
    <n v="128"/>
    <n v="216"/>
    <x v="0"/>
    <x v="1"/>
    <x v="73"/>
    <x v="1"/>
    <x v="13"/>
    <x v="2"/>
    <x v="3"/>
    <x v="0"/>
    <x v="0"/>
    <x v="0"/>
    <x v="0"/>
    <x v="0"/>
  </r>
  <r>
    <x v="22"/>
    <x v="0"/>
    <x v="0"/>
    <n v="135"/>
    <n v="234"/>
    <x v="0"/>
    <x v="0"/>
    <x v="3"/>
    <x v="0"/>
    <x v="32"/>
    <x v="2"/>
    <x v="1"/>
    <x v="0"/>
    <x v="1"/>
    <x v="0"/>
    <x v="0"/>
    <x v="0"/>
  </r>
  <r>
    <x v="8"/>
    <x v="0"/>
    <x v="0"/>
    <n v="140"/>
    <n v="239"/>
    <x v="0"/>
    <x v="0"/>
    <x v="36"/>
    <x v="0"/>
    <x v="20"/>
    <x v="0"/>
    <x v="1"/>
    <x v="1"/>
    <x v="1"/>
    <x v="0"/>
    <x v="0"/>
    <x v="0"/>
  </r>
  <r>
    <x v="19"/>
    <x v="0"/>
    <x v="0"/>
    <n v="112"/>
    <n v="290"/>
    <x v="0"/>
    <x v="1"/>
    <x v="65"/>
    <x v="0"/>
    <x v="3"/>
    <x v="0"/>
    <x v="2"/>
    <x v="1"/>
    <x v="0"/>
    <x v="1"/>
    <x v="0"/>
    <x v="0"/>
  </r>
  <r>
    <x v="5"/>
    <x v="0"/>
    <x v="1"/>
    <n v="125"/>
    <n v="220"/>
    <x v="0"/>
    <x v="0"/>
    <x v="8"/>
    <x v="0"/>
    <x v="16"/>
    <x v="2"/>
    <x v="4"/>
    <x v="0"/>
    <x v="1"/>
    <x v="0"/>
    <x v="0"/>
    <x v="0"/>
  </r>
  <r>
    <x v="15"/>
    <x v="1"/>
    <x v="2"/>
    <n v="152"/>
    <n v="277"/>
    <x v="0"/>
    <x v="0"/>
    <x v="18"/>
    <x v="0"/>
    <x v="3"/>
    <x v="0"/>
    <x v="2"/>
    <x v="1"/>
    <x v="1"/>
    <x v="0"/>
    <x v="0"/>
    <x v="0"/>
  </r>
  <r>
    <x v="22"/>
    <x v="0"/>
    <x v="3"/>
    <n v="178"/>
    <n v="270"/>
    <x v="0"/>
    <x v="1"/>
    <x v="7"/>
    <x v="0"/>
    <x v="11"/>
    <x v="1"/>
    <x v="1"/>
    <x v="0"/>
    <x v="1"/>
    <x v="0"/>
    <x v="0"/>
    <x v="0"/>
  </r>
  <r>
    <x v="14"/>
    <x v="1"/>
    <x v="0"/>
    <n v="150"/>
    <n v="258"/>
    <x v="0"/>
    <x v="1"/>
    <x v="43"/>
    <x v="0"/>
    <x v="2"/>
    <x v="2"/>
    <x v="0"/>
    <x v="0"/>
    <x v="0"/>
    <x v="0"/>
    <x v="0"/>
    <x v="0"/>
  </r>
  <r>
    <x v="1"/>
    <x v="1"/>
    <x v="0"/>
    <n v="138"/>
    <n v="234"/>
    <x v="0"/>
    <x v="1"/>
    <x v="36"/>
    <x v="0"/>
    <x v="3"/>
    <x v="0"/>
    <x v="1"/>
    <x v="1"/>
    <x v="1"/>
    <x v="0"/>
    <x v="0"/>
    <x v="0"/>
  </r>
  <r>
    <x v="13"/>
    <x v="1"/>
    <x v="2"/>
    <n v="120"/>
    <n v="219"/>
    <x v="0"/>
    <x v="0"/>
    <x v="48"/>
    <x v="0"/>
    <x v="8"/>
    <x v="2"/>
    <x v="1"/>
    <x v="1"/>
    <x v="1"/>
    <x v="1"/>
    <x v="0"/>
    <x v="0"/>
  </r>
  <r>
    <x v="19"/>
    <x v="0"/>
    <x v="2"/>
    <n v="140"/>
    <n v="235"/>
    <x v="0"/>
    <x v="1"/>
    <x v="40"/>
    <x v="0"/>
    <x v="3"/>
    <x v="0"/>
    <x v="1"/>
    <x v="1"/>
    <x v="1"/>
    <x v="1"/>
    <x v="0"/>
    <x v="0"/>
  </r>
  <r>
    <x v="33"/>
    <x v="0"/>
    <x v="2"/>
    <n v="118"/>
    <n v="277"/>
    <x v="0"/>
    <x v="0"/>
    <x v="31"/>
    <x v="0"/>
    <x v="0"/>
    <x v="0"/>
    <x v="2"/>
    <x v="0"/>
    <x v="1"/>
    <x v="0"/>
    <x v="0"/>
    <x v="0"/>
  </r>
  <r>
    <x v="15"/>
    <x v="0"/>
    <x v="0"/>
    <n v="125"/>
    <n v="254"/>
    <x v="1"/>
    <x v="0"/>
    <x v="26"/>
    <x v="0"/>
    <x v="24"/>
    <x v="2"/>
    <x v="0"/>
    <x v="0"/>
    <x v="0"/>
    <x v="0"/>
    <x v="0"/>
    <x v="0"/>
  </r>
  <r>
    <x v="13"/>
    <x v="1"/>
    <x v="0"/>
    <n v="110"/>
    <n v="254"/>
    <x v="0"/>
    <x v="1"/>
    <x v="44"/>
    <x v="0"/>
    <x v="3"/>
    <x v="0"/>
    <x v="1"/>
    <x v="1"/>
    <x v="1"/>
    <x v="1"/>
    <x v="0"/>
    <x v="0"/>
  </r>
  <r>
    <x v="8"/>
    <x v="1"/>
    <x v="2"/>
    <n v="135"/>
    <n v="304"/>
    <x v="1"/>
    <x v="0"/>
    <x v="45"/>
    <x v="0"/>
    <x v="3"/>
    <x v="0"/>
    <x v="1"/>
    <x v="1"/>
    <x v="1"/>
    <x v="0"/>
    <x v="0"/>
    <x v="0"/>
  </r>
  <r>
    <x v="7"/>
    <x v="0"/>
    <x v="1"/>
    <n v="101"/>
    <n v="197"/>
    <x v="1"/>
    <x v="0"/>
    <x v="12"/>
    <x v="0"/>
    <x v="3"/>
    <x v="0"/>
    <x v="1"/>
    <x v="0"/>
    <x v="1"/>
    <x v="1"/>
    <x v="1"/>
    <x v="1"/>
  </r>
  <r>
    <x v="6"/>
    <x v="0"/>
    <x v="1"/>
    <n v="130"/>
    <n v="262"/>
    <x v="0"/>
    <x v="0"/>
    <x v="1"/>
    <x v="0"/>
    <x v="3"/>
    <x v="0"/>
    <x v="1"/>
    <x v="1"/>
    <x v="1"/>
    <x v="0"/>
    <x v="0"/>
    <x v="0"/>
  </r>
  <r>
    <x v="23"/>
    <x v="0"/>
    <x v="0"/>
    <n v="145"/>
    <n v="212"/>
    <x v="0"/>
    <x v="1"/>
    <x v="35"/>
    <x v="0"/>
    <x v="25"/>
    <x v="2"/>
    <x v="0"/>
    <x v="2"/>
    <x v="0"/>
    <x v="0"/>
    <x v="0"/>
    <x v="0"/>
  </r>
  <r>
    <x v="17"/>
    <x v="1"/>
    <x v="1"/>
    <n v="140"/>
    <n v="195"/>
    <x v="0"/>
    <x v="0"/>
    <x v="21"/>
    <x v="0"/>
    <x v="3"/>
    <x v="0"/>
    <x v="0"/>
    <x v="1"/>
    <x v="1"/>
    <x v="0"/>
    <x v="0"/>
    <x v="1"/>
  </r>
  <r>
    <x v="26"/>
    <x v="0"/>
    <x v="0"/>
    <n v="112"/>
    <n v="212"/>
    <x v="0"/>
    <x v="1"/>
    <x v="35"/>
    <x v="1"/>
    <x v="33"/>
    <x v="0"/>
    <x v="2"/>
    <x v="1"/>
    <x v="0"/>
    <x v="0"/>
    <x v="0"/>
    <x v="0"/>
  </r>
  <r>
    <x v="6"/>
    <x v="1"/>
    <x v="0"/>
    <n v="128"/>
    <n v="205"/>
    <x v="0"/>
    <x v="2"/>
    <x v="81"/>
    <x v="1"/>
    <x v="25"/>
    <x v="2"/>
    <x v="2"/>
    <x v="0"/>
    <x v="0"/>
    <x v="0"/>
    <x v="0"/>
    <x v="0"/>
  </r>
  <r>
    <x v="10"/>
    <x v="0"/>
    <x v="0"/>
    <n v="115"/>
    <n v="303"/>
    <x v="0"/>
    <x v="0"/>
    <x v="57"/>
    <x v="0"/>
    <x v="20"/>
    <x v="2"/>
    <x v="1"/>
    <x v="1"/>
    <x v="1"/>
    <x v="1"/>
    <x v="0"/>
    <x v="0"/>
  </r>
  <r>
    <x v="38"/>
    <x v="1"/>
    <x v="3"/>
    <n v="140"/>
    <n v="239"/>
    <x v="0"/>
    <x v="0"/>
    <x v="31"/>
    <x v="0"/>
    <x v="28"/>
    <x v="0"/>
    <x v="0"/>
    <x v="1"/>
    <x v="1"/>
    <x v="0"/>
    <x v="0"/>
    <x v="0"/>
  </r>
  <r>
    <x v="24"/>
    <x v="0"/>
    <x v="3"/>
    <n v="138"/>
    <n v="282"/>
    <x v="1"/>
    <x v="1"/>
    <x v="67"/>
    <x v="0"/>
    <x v="23"/>
    <x v="2"/>
    <x v="2"/>
    <x v="1"/>
    <x v="0"/>
    <x v="0"/>
    <x v="0"/>
    <x v="0"/>
  </r>
  <r>
    <x v="3"/>
    <x v="0"/>
    <x v="0"/>
    <n v="138"/>
    <n v="166"/>
    <x v="0"/>
    <x v="1"/>
    <x v="2"/>
    <x v="1"/>
    <x v="22"/>
    <x v="2"/>
    <x v="2"/>
    <x v="1"/>
    <x v="0"/>
    <x v="0"/>
    <x v="0"/>
    <x v="1"/>
  </r>
  <r>
    <x v="24"/>
    <x v="0"/>
    <x v="0"/>
    <n v="120"/>
    <n v="177"/>
    <x v="0"/>
    <x v="0"/>
    <x v="6"/>
    <x v="0"/>
    <x v="16"/>
    <x v="0"/>
    <x v="1"/>
    <x v="0"/>
    <x v="1"/>
    <x v="0"/>
    <x v="0"/>
    <x v="1"/>
  </r>
  <r>
    <x v="26"/>
    <x v="1"/>
    <x v="3"/>
    <n v="150"/>
    <n v="226"/>
    <x v="0"/>
    <x v="0"/>
    <x v="68"/>
    <x v="0"/>
    <x v="2"/>
    <x v="1"/>
    <x v="1"/>
    <x v="1"/>
    <x v="1"/>
    <x v="0"/>
    <x v="0"/>
    <x v="0"/>
  </r>
  <r>
    <x v="6"/>
    <x v="1"/>
    <x v="1"/>
    <n v="135"/>
    <n v="250"/>
    <x v="0"/>
    <x v="1"/>
    <x v="3"/>
    <x v="0"/>
    <x v="23"/>
    <x v="2"/>
    <x v="1"/>
    <x v="1"/>
    <x v="1"/>
    <x v="0"/>
    <x v="0"/>
    <x v="0"/>
  </r>
  <r>
    <x v="36"/>
    <x v="0"/>
    <x v="0"/>
    <n v="118"/>
    <n v="219"/>
    <x v="0"/>
    <x v="0"/>
    <x v="6"/>
    <x v="0"/>
    <x v="20"/>
    <x v="2"/>
    <x v="1"/>
    <x v="0"/>
    <x v="0"/>
    <x v="1"/>
    <x v="0"/>
    <x v="0"/>
  </r>
  <r>
    <x v="14"/>
    <x v="1"/>
    <x v="2"/>
    <n v="120"/>
    <n v="178"/>
    <x v="1"/>
    <x v="0"/>
    <x v="71"/>
    <x v="0"/>
    <x v="3"/>
    <x v="0"/>
    <x v="1"/>
    <x v="1"/>
    <x v="1"/>
    <x v="0"/>
    <x v="0"/>
    <x v="1"/>
  </r>
  <r>
    <x v="0"/>
    <x v="0"/>
    <x v="0"/>
    <n v="108"/>
    <n v="233"/>
    <x v="1"/>
    <x v="0"/>
    <x v="27"/>
    <x v="0"/>
    <x v="33"/>
    <x v="0"/>
    <x v="3"/>
    <x v="0"/>
    <x v="1"/>
    <x v="0"/>
    <x v="0"/>
    <x v="0"/>
  </r>
  <r>
    <x v="23"/>
    <x v="0"/>
    <x v="2"/>
    <n v="140"/>
    <n v="335"/>
    <x v="0"/>
    <x v="0"/>
    <x v="48"/>
    <x v="0"/>
    <x v="3"/>
    <x v="0"/>
    <x v="1"/>
    <x v="1"/>
    <x v="0"/>
    <x v="0"/>
    <x v="0"/>
    <x v="0"/>
  </r>
  <r>
    <x v="33"/>
    <x v="1"/>
    <x v="2"/>
    <n v="120"/>
    <n v="211"/>
    <x v="0"/>
    <x v="1"/>
    <x v="24"/>
    <x v="0"/>
    <x v="12"/>
    <x v="2"/>
    <x v="1"/>
    <x v="1"/>
    <x v="1"/>
    <x v="0"/>
    <x v="0"/>
    <x v="0"/>
  </r>
  <r>
    <x v="19"/>
    <x v="1"/>
    <x v="2"/>
    <n v="108"/>
    <n v="141"/>
    <x v="0"/>
    <x v="0"/>
    <x v="47"/>
    <x v="0"/>
    <x v="17"/>
    <x v="2"/>
    <x v="1"/>
    <x v="1"/>
    <x v="1"/>
    <x v="1"/>
    <x v="0"/>
    <x v="1"/>
  </r>
  <r>
    <x v="0"/>
    <x v="0"/>
    <x v="0"/>
    <n v="128"/>
    <n v="255"/>
    <x v="0"/>
    <x v="0"/>
    <x v="3"/>
    <x v="1"/>
    <x v="3"/>
    <x v="0"/>
    <x v="2"/>
    <x v="0"/>
    <x v="0"/>
    <x v="0"/>
    <x v="0"/>
    <x v="0"/>
  </r>
  <r>
    <x v="22"/>
    <x v="0"/>
    <x v="3"/>
    <n v="160"/>
    <n v="273"/>
    <x v="0"/>
    <x v="1"/>
    <x v="2"/>
    <x v="0"/>
    <x v="3"/>
    <x v="0"/>
    <x v="1"/>
    <x v="1"/>
    <x v="0"/>
    <x v="0"/>
    <x v="0"/>
    <x v="0"/>
  </r>
  <r>
    <x v="8"/>
    <x v="0"/>
    <x v="0"/>
    <n v="120"/>
    <n v="188"/>
    <x v="0"/>
    <x v="0"/>
    <x v="90"/>
    <x v="0"/>
    <x v="23"/>
    <x v="2"/>
    <x v="2"/>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9:D282"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axis="axisRow" showAll="0">
      <items count="92">
        <item x="82"/>
        <item x="66"/>
        <item x="88"/>
        <item x="53"/>
        <item x="71"/>
        <item x="87"/>
        <item x="84"/>
        <item x="56"/>
        <item x="29"/>
        <item x="4"/>
        <item x="58"/>
        <item x="14"/>
        <item x="39"/>
        <item x="25"/>
        <item x="90"/>
        <item x="68"/>
        <item x="24"/>
        <item x="9"/>
        <item x="23"/>
        <item x="55"/>
        <item x="61"/>
        <item x="85"/>
        <item x="5"/>
        <item x="37"/>
        <item x="72"/>
        <item x="2"/>
        <item x="49"/>
        <item x="77"/>
        <item x="76"/>
        <item x="89"/>
        <item x="81"/>
        <item x="73"/>
        <item x="35"/>
        <item x="70"/>
        <item x="60"/>
        <item x="10"/>
        <item x="83"/>
        <item x="46"/>
        <item x="38"/>
        <item x="6"/>
        <item x="51"/>
        <item x="13"/>
        <item x="50"/>
        <item x="8"/>
        <item x="7"/>
        <item x="20"/>
        <item x="27"/>
        <item x="17"/>
        <item x="63"/>
        <item x="30"/>
        <item x="31"/>
        <item x="22"/>
        <item x="65"/>
        <item x="64"/>
        <item x="1"/>
        <item x="12"/>
        <item x="43"/>
        <item x="48"/>
        <item x="44"/>
        <item x="36"/>
        <item x="3"/>
        <item x="15"/>
        <item x="26"/>
        <item x="41"/>
        <item x="16"/>
        <item x="33"/>
        <item x="52"/>
        <item x="0"/>
        <item x="32"/>
        <item x="45"/>
        <item x="62"/>
        <item x="18"/>
        <item x="19"/>
        <item x="67"/>
        <item x="47"/>
        <item x="59"/>
        <item x="34"/>
        <item x="21"/>
        <item x="40"/>
        <item x="57"/>
        <item x="28"/>
        <item x="79"/>
        <item x="74"/>
        <item x="78"/>
        <item x="86"/>
        <item x="80"/>
        <item x="54"/>
        <item x="11"/>
        <item x="75"/>
        <item x="69"/>
        <item x="42"/>
        <item t="default"/>
      </items>
    </pivotField>
    <pivotField showAll="0"/>
    <pivotField showAll="0"/>
    <pivotField showAll="0"/>
    <pivotField showAll="0"/>
    <pivotField showAll="0"/>
    <pivotField axis="axisCol" dataField="1" showAll="0">
      <items count="3">
        <item x="0"/>
        <item x="1"/>
        <item t="default"/>
      </items>
    </pivotField>
    <pivotField showAll="0"/>
    <pivotField showAll="0"/>
    <pivotField showAll="0"/>
  </pivotFields>
  <rowFields count="1">
    <field x="7"/>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5"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1"/>
        <item x="2"/>
        <item x="0"/>
        <item x="3"/>
        <item x="4"/>
        <item t="default"/>
      </items>
    </pivotField>
    <pivotField showAll="0"/>
    <pivotField axis="axisCol" dataField="1" showAll="0">
      <items count="3">
        <item x="0"/>
        <item x="1"/>
        <item t="default"/>
      </items>
    </pivotField>
    <pivotField showAll="0"/>
    <pivotField showAll="0"/>
    <pivotField showAll="0"/>
  </pivotFields>
  <rowFields count="1">
    <field x="11"/>
  </rowFields>
  <rowItems count="6">
    <i>
      <x/>
    </i>
    <i>
      <x v="1"/>
    </i>
    <i>
      <x v="2"/>
    </i>
    <i>
      <x v="3"/>
    </i>
    <i>
      <x v="4"/>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0"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axis="axisCol" showAll="0">
      <items count="3">
        <item x="0"/>
        <item x="1"/>
        <item t="default"/>
      </items>
    </pivotField>
    <pivotField dataField="1" showAll="0"/>
    <pivotField showAll="0"/>
    <pivotField showAll="0"/>
  </pivotFields>
  <rowFields count="1">
    <field x="10"/>
  </rowFields>
  <rowItems count="4">
    <i>
      <x/>
    </i>
    <i>
      <x v="1"/>
    </i>
    <i>
      <x v="2"/>
    </i>
    <i t="grand">
      <x/>
    </i>
  </rowItems>
  <colFields count="1">
    <field x="13"/>
  </colFields>
  <colItems count="3">
    <i>
      <x/>
    </i>
    <i>
      <x v="1"/>
    </i>
    <i t="grand">
      <x/>
    </i>
  </colItems>
  <dataFields count="1">
    <dataField name="Count of age range" fld="14"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18" firstHeaderRow="1" firstDataRow="1"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dataField="1" showAll="0"/>
    <pivotField showAll="0"/>
    <pivotField showAll="0"/>
  </pivotFields>
  <rowFields count="2">
    <field x="1"/>
    <field x="13"/>
  </rowFields>
  <rowItems count="7">
    <i>
      <x/>
    </i>
    <i r="1">
      <x/>
    </i>
    <i r="1">
      <x v="1"/>
    </i>
    <i>
      <x v="1"/>
    </i>
    <i r="1">
      <x/>
    </i>
    <i r="1">
      <x v="1"/>
    </i>
    <i t="grand">
      <x/>
    </i>
  </rowItems>
  <colItems count="1">
    <i/>
  </colItems>
  <dataFields count="1">
    <dataField name="Count of age range" fld="14" subtotal="count" baseField="0" baseItem="0"/>
  </dataFields>
  <chartFormats count="2">
    <chartFormat chart="0" format="17"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0"/>
        <item x="1"/>
        <item x="2"/>
        <item t="default"/>
      </items>
    </pivotField>
    <pivotField showAll="0"/>
    <pivotField showAll="0"/>
  </pivotFields>
  <rowFields count="1">
    <field x="14"/>
  </rowFields>
  <rowItems count="4">
    <i>
      <x/>
    </i>
    <i>
      <x v="1"/>
    </i>
    <i>
      <x v="2"/>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5:D187"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axis="axisRow" showAll="0">
      <items count="41">
        <item x="3"/>
        <item x="33"/>
        <item x="24"/>
        <item x="15"/>
        <item x="16"/>
        <item x="32"/>
        <item x="17"/>
        <item x="10"/>
        <item x="6"/>
        <item x="27"/>
        <item x="0"/>
        <item x="14"/>
        <item x="20"/>
        <item x="38"/>
        <item x="23"/>
        <item x="12"/>
        <item x="8"/>
        <item x="28"/>
        <item x="4"/>
        <item x="25"/>
        <item x="34"/>
        <item x="13"/>
        <item x="37"/>
        <item x="35"/>
        <item x="31"/>
        <item x="2"/>
        <item x="19"/>
        <item x="21"/>
        <item x="9"/>
        <item x="1"/>
        <item x="7"/>
        <item x="18"/>
        <item x="39"/>
        <item x="22"/>
        <item x="36"/>
        <item x="30"/>
        <item x="11"/>
        <item x="5"/>
        <item x="26"/>
        <item x="29"/>
        <item t="default"/>
      </items>
    </pivotField>
    <pivotField showAll="0"/>
    <pivotField showAll="0"/>
    <pivotField showAll="0"/>
    <pivotField axis="axisCol" dataField="1" showAll="0">
      <items count="3">
        <item x="0"/>
        <item x="1"/>
        <item t="default"/>
      </items>
    </pivotField>
    <pivotField showAll="0"/>
    <pivotField showAll="0"/>
    <pivotField showAll="0"/>
  </pivotFields>
  <rowFields count="1">
    <field x="9"/>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1:B141" firstHeaderRow="1" firstDataRow="1"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s>
  <rowFields count="2">
    <field x="6"/>
    <field x="13"/>
  </rowFields>
  <rowItems count="10">
    <i>
      <x/>
    </i>
    <i r="1">
      <x/>
    </i>
    <i r="1">
      <x v="1"/>
    </i>
    <i>
      <x v="1"/>
    </i>
    <i r="1">
      <x/>
    </i>
    <i r="1">
      <x v="1"/>
    </i>
    <i>
      <x v="2"/>
    </i>
    <i r="1">
      <x/>
    </i>
    <i r="1">
      <x v="1"/>
    </i>
    <i t="grand">
      <x/>
    </i>
  </rowItems>
  <colItems count="1">
    <i/>
  </colItems>
  <dataFields count="1">
    <dataField name="Count of target"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7:D123"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axis="axisCol" dataField="1" showAll="0">
      <items count="3">
        <item x="0"/>
        <item x="1"/>
        <item t="default"/>
      </items>
    </pivotField>
    <pivotField showAll="0"/>
    <pivotField showAll="0"/>
    <pivotField showAll="0"/>
  </pivotFields>
  <rowFields count="1">
    <field x="12"/>
  </rowFields>
  <rowItems count="5">
    <i>
      <x/>
    </i>
    <i>
      <x v="1"/>
    </i>
    <i>
      <x v="2"/>
    </i>
    <i>
      <x v="3"/>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3:D108"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axis="axisRow" showAll="0">
      <items count="4">
        <item x="0"/>
        <item x="1"/>
        <item x="2"/>
        <item t="default"/>
      </items>
    </pivotField>
  </pivotFields>
  <rowFields count="1">
    <field x="16"/>
  </rowFields>
  <rowItems count="4">
    <i>
      <x/>
    </i>
    <i>
      <x v="1"/>
    </i>
    <i>
      <x v="2"/>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0:D94"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s>
  <rowFields count="1">
    <field x="5"/>
  </rowFields>
  <rowItems count="3">
    <i>
      <x/>
    </i>
    <i>
      <x v="1"/>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83" firstHeaderRow="1" firstDataRow="1"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s>
  <rowFields count="2">
    <field x="8"/>
    <field x="13"/>
  </rowFields>
  <rowItems count="7">
    <i>
      <x/>
    </i>
    <i r="1">
      <x/>
    </i>
    <i r="1">
      <x v="1"/>
    </i>
    <i>
      <x v="1"/>
    </i>
    <i r="1">
      <x/>
    </i>
    <i r="1">
      <x v="1"/>
    </i>
    <i t="grand">
      <x/>
    </i>
  </rowItems>
  <colItems count="1">
    <i/>
  </colItems>
  <dataFields count="1">
    <dataField name="Count of target"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B70" firstHeaderRow="1" firstDataRow="1"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axis="axisRow" showAll="0">
      <items count="3">
        <item x="1"/>
        <item x="0"/>
        <item t="default"/>
      </items>
    </pivotField>
    <pivotField showAll="0"/>
  </pivotFields>
  <rowFields count="2">
    <field x="15"/>
    <field x="13"/>
  </rowFields>
  <rowItems count="7">
    <i>
      <x/>
    </i>
    <i r="1">
      <x/>
    </i>
    <i r="1">
      <x v="1"/>
    </i>
    <i>
      <x v="1"/>
    </i>
    <i r="1">
      <x/>
    </i>
    <i r="1">
      <x v="1"/>
    </i>
    <i t="grand">
      <x/>
    </i>
  </rowItems>
  <colItems count="1">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7" firstHeaderRow="1" firstDataRow="2" firstDataCol="1"/>
  <pivotFields count="17">
    <pivotField showAll="0">
      <items count="42">
        <item x="30"/>
        <item x="11"/>
        <item x="39"/>
        <item x="31"/>
        <item x="27"/>
        <item x="36"/>
        <item x="35"/>
        <item x="25"/>
        <item x="18"/>
        <item x="10"/>
        <item x="19"/>
        <item x="16"/>
        <item x="7"/>
        <item x="32"/>
        <item x="29"/>
        <item x="28"/>
        <item x="13"/>
        <item x="12"/>
        <item x="0"/>
        <item x="1"/>
        <item x="8"/>
        <item x="6"/>
        <item x="20"/>
        <item x="21"/>
        <item x="5"/>
        <item x="22"/>
        <item x="14"/>
        <item x="3"/>
        <item x="4"/>
        <item x="17"/>
        <item x="23"/>
        <item x="24"/>
        <item x="26"/>
        <item x="15"/>
        <item x="33"/>
        <item x="38"/>
        <item x="2"/>
        <item x="9"/>
        <item x="40"/>
        <item x="34"/>
        <item x="37"/>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s>
  <rowFields count="1">
    <field x="2"/>
  </rowFields>
  <rowItems count="5">
    <i>
      <x/>
    </i>
    <i>
      <x v="1"/>
    </i>
    <i>
      <x v="2"/>
    </i>
    <i>
      <x v="3"/>
    </i>
    <i t="grand">
      <x/>
    </i>
  </rowItems>
  <colFields count="1">
    <field x="13"/>
  </colFields>
  <colItems count="3">
    <i>
      <x/>
    </i>
    <i>
      <x v="1"/>
    </i>
    <i t="grand">
      <x/>
    </i>
  </colItems>
  <dataFields count="1">
    <dataField name="Count of target"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5" name="PivotTable1"/>
    <pivotTable tabId="5" name="PivotTable10"/>
    <pivotTable tabId="5" name="PivotTable11"/>
    <pivotTable tabId="5" name="PivotTable12"/>
    <pivotTable tabId="5" name="PivotTable13"/>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77022957">
      <items count="41">
        <i x="30" s="1"/>
        <i x="11" s="1"/>
        <i x="39" s="1"/>
        <i x="31" s="1"/>
        <i x="27" s="1"/>
        <i x="36" s="1"/>
        <i x="35" s="1"/>
        <i x="25" s="1"/>
        <i x="18" s="1"/>
        <i x="10" s="1"/>
        <i x="19" s="1"/>
        <i x="16" s="1"/>
        <i x="7" s="1"/>
        <i x="32" s="1"/>
        <i x="29" s="1"/>
        <i x="28" s="1"/>
        <i x="13" s="1"/>
        <i x="12" s="1"/>
        <i x="0" s="1"/>
        <i x="1" s="1"/>
        <i x="8" s="1"/>
        <i x="6" s="1"/>
        <i x="20" s="1"/>
        <i x="21" s="1"/>
        <i x="5" s="1"/>
        <i x="22" s="1"/>
        <i x="14" s="1"/>
        <i x="3" s="1"/>
        <i x="4" s="1"/>
        <i x="17" s="1"/>
        <i x="23" s="1"/>
        <i x="24" s="1"/>
        <i x="26" s="1"/>
        <i x="15" s="1"/>
        <i x="33" s="1"/>
        <i x="38" s="1"/>
        <i x="2" s="1"/>
        <i x="9" s="1"/>
        <i x="40" s="1"/>
        <i x="34" s="1"/>
        <i x="3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5" name="PivotTable2"/>
  </pivotTables>
  <data>
    <tabular pivotCacheId="1770229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artItem="37" rowHeight="241300"/>
  <slicer name="sex" cache="Slicer_sex" caption="sex" rowHeight="241300"/>
</slicers>
</file>

<file path=xl/tables/table1.xml><?xml version="1.0" encoding="utf-8"?>
<table xmlns="http://schemas.openxmlformats.org/spreadsheetml/2006/main" id="4" name="Table4" displayName="Table4" ref="A1:Q304" totalsRowCount="1">
  <autoFilter ref="A1:Q303"/>
  <tableColumns count="17">
    <tableColumn id="1" name="age"/>
    <tableColumn id="2" name="sex" dataDxfId="7" totalsRowDxfId="3"/>
    <tableColumn id="3" name="cp"/>
    <tableColumn id="4" name="trestbps" totalsRowFunction="custom">
      <totalsRowFormula>MIN(Table4[trestbps])</totalsRowFormula>
    </tableColumn>
    <tableColumn id="5" name="chol"/>
    <tableColumn id="6" name="fbs"/>
    <tableColumn id="7" name="restecg"/>
    <tableColumn id="8" name="thalach"/>
    <tableColumn id="9" name="exang"/>
    <tableColumn id="10" name="oldpeak"/>
    <tableColumn id="11" name="slope"/>
    <tableColumn id="12" name="ca"/>
    <tableColumn id="13" name="thal"/>
    <tableColumn id="14" name="target" dataDxfId="6" totalsRowDxfId="2"/>
    <tableColumn id="15" name="age range" dataDxfId="5" totalsRowDxfId="1">
      <calculatedColumnFormula>IF(Table4[[#This Row],[age]]&lt;=30,"young",IF(Table4[[#This Row],[age]]&lt;=50,"middle aged",IF(Table4[[#This Row],[age]]&gt;50,"aged")))</calculatedColumnFormula>
    </tableColumn>
    <tableColumn id="16" name="trestbps range" dataDxfId="4">
      <calculatedColumnFormula>IF(Table4[[#This Row],[trestbps]]&gt;101,"90-100","100-200")</calculatedColumnFormula>
    </tableColumn>
    <tableColumn id="17" name="chol range" dataDxfId="0">
      <calculatedColumnFormula>IF(Table4[[#This Row],[chol]]&lt;=200,"normal",IF(Table4[[#This Row],[chol]]&lt;=350,"high","very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6"/>
  <sheetViews>
    <sheetView workbookViewId="0">
      <selection activeCell="O1" sqref="O1"/>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52</v>
      </c>
      <c r="B2">
        <v>1</v>
      </c>
      <c r="C2">
        <v>0</v>
      </c>
      <c r="D2">
        <v>125</v>
      </c>
      <c r="E2">
        <v>212</v>
      </c>
      <c r="F2">
        <v>0</v>
      </c>
      <c r="G2">
        <v>1</v>
      </c>
      <c r="H2">
        <v>168</v>
      </c>
      <c r="I2">
        <v>0</v>
      </c>
      <c r="J2">
        <v>1</v>
      </c>
      <c r="K2">
        <v>2</v>
      </c>
      <c r="L2">
        <v>2</v>
      </c>
      <c r="M2">
        <v>3</v>
      </c>
      <c r="N2">
        <v>0</v>
      </c>
    </row>
    <row r="3" spans="1:14" x14ac:dyDescent="0.25">
      <c r="A3">
        <v>53</v>
      </c>
      <c r="B3">
        <v>1</v>
      </c>
      <c r="C3">
        <v>0</v>
      </c>
      <c r="D3">
        <v>140</v>
      </c>
      <c r="E3">
        <v>203</v>
      </c>
      <c r="F3">
        <v>1</v>
      </c>
      <c r="G3">
        <v>0</v>
      </c>
      <c r="H3">
        <v>155</v>
      </c>
      <c r="I3">
        <v>1</v>
      </c>
      <c r="J3">
        <v>3.1</v>
      </c>
      <c r="K3">
        <v>0</v>
      </c>
      <c r="L3">
        <v>0</v>
      </c>
      <c r="M3">
        <v>3</v>
      </c>
      <c r="N3">
        <v>0</v>
      </c>
    </row>
    <row r="4" spans="1:14" x14ac:dyDescent="0.25">
      <c r="A4">
        <v>70</v>
      </c>
      <c r="B4">
        <v>1</v>
      </c>
      <c r="C4">
        <v>0</v>
      </c>
      <c r="D4">
        <v>145</v>
      </c>
      <c r="E4">
        <v>174</v>
      </c>
      <c r="F4">
        <v>0</v>
      </c>
      <c r="G4">
        <v>1</v>
      </c>
      <c r="H4">
        <v>125</v>
      </c>
      <c r="I4">
        <v>1</v>
      </c>
      <c r="J4">
        <v>2.6</v>
      </c>
      <c r="K4">
        <v>0</v>
      </c>
      <c r="L4">
        <v>0</v>
      </c>
      <c r="M4">
        <v>3</v>
      </c>
      <c r="N4">
        <v>0</v>
      </c>
    </row>
    <row r="5" spans="1:14" x14ac:dyDescent="0.25">
      <c r="A5">
        <v>61</v>
      </c>
      <c r="B5">
        <v>1</v>
      </c>
      <c r="C5">
        <v>0</v>
      </c>
      <c r="D5">
        <v>148</v>
      </c>
      <c r="E5">
        <v>203</v>
      </c>
      <c r="F5">
        <v>0</v>
      </c>
      <c r="G5">
        <v>1</v>
      </c>
      <c r="H5">
        <v>161</v>
      </c>
      <c r="I5">
        <v>0</v>
      </c>
      <c r="J5">
        <v>0</v>
      </c>
      <c r="K5">
        <v>2</v>
      </c>
      <c r="L5">
        <v>1</v>
      </c>
      <c r="M5">
        <v>3</v>
      </c>
      <c r="N5">
        <v>0</v>
      </c>
    </row>
    <row r="6" spans="1:14" x14ac:dyDescent="0.25">
      <c r="A6">
        <v>62</v>
      </c>
      <c r="B6">
        <v>0</v>
      </c>
      <c r="C6">
        <v>0</v>
      </c>
      <c r="D6">
        <v>138</v>
      </c>
      <c r="E6">
        <v>294</v>
      </c>
      <c r="F6">
        <v>1</v>
      </c>
      <c r="G6">
        <v>1</v>
      </c>
      <c r="H6">
        <v>106</v>
      </c>
      <c r="I6">
        <v>0</v>
      </c>
      <c r="J6">
        <v>1.9</v>
      </c>
      <c r="K6">
        <v>1</v>
      </c>
      <c r="L6">
        <v>3</v>
      </c>
      <c r="M6">
        <v>2</v>
      </c>
      <c r="N6">
        <v>0</v>
      </c>
    </row>
    <row r="7" spans="1:14" x14ac:dyDescent="0.25">
      <c r="A7">
        <v>58</v>
      </c>
      <c r="B7">
        <v>0</v>
      </c>
      <c r="C7">
        <v>0</v>
      </c>
      <c r="D7">
        <v>100</v>
      </c>
      <c r="E7">
        <v>248</v>
      </c>
      <c r="F7">
        <v>0</v>
      </c>
      <c r="G7">
        <v>0</v>
      </c>
      <c r="H7">
        <v>122</v>
      </c>
      <c r="I7">
        <v>0</v>
      </c>
      <c r="J7">
        <v>1</v>
      </c>
      <c r="K7">
        <v>1</v>
      </c>
      <c r="L7">
        <v>0</v>
      </c>
      <c r="M7">
        <v>2</v>
      </c>
      <c r="N7">
        <v>1</v>
      </c>
    </row>
    <row r="8" spans="1:14" x14ac:dyDescent="0.25">
      <c r="A8">
        <v>58</v>
      </c>
      <c r="B8">
        <v>1</v>
      </c>
      <c r="C8">
        <v>0</v>
      </c>
      <c r="D8">
        <v>114</v>
      </c>
      <c r="E8">
        <v>318</v>
      </c>
      <c r="F8">
        <v>0</v>
      </c>
      <c r="G8">
        <v>2</v>
      </c>
      <c r="H8">
        <v>140</v>
      </c>
      <c r="I8">
        <v>0</v>
      </c>
      <c r="J8">
        <v>4.4000000000000004</v>
      </c>
      <c r="K8">
        <v>0</v>
      </c>
      <c r="L8">
        <v>3</v>
      </c>
      <c r="M8">
        <v>1</v>
      </c>
      <c r="N8">
        <v>0</v>
      </c>
    </row>
    <row r="9" spans="1:14" x14ac:dyDescent="0.25">
      <c r="A9">
        <v>55</v>
      </c>
      <c r="B9">
        <v>1</v>
      </c>
      <c r="C9">
        <v>0</v>
      </c>
      <c r="D9">
        <v>160</v>
      </c>
      <c r="E9">
        <v>289</v>
      </c>
      <c r="F9">
        <v>0</v>
      </c>
      <c r="G9">
        <v>0</v>
      </c>
      <c r="H9">
        <v>145</v>
      </c>
      <c r="I9">
        <v>1</v>
      </c>
      <c r="J9">
        <v>0.8</v>
      </c>
      <c r="K9">
        <v>1</v>
      </c>
      <c r="L9">
        <v>1</v>
      </c>
      <c r="M9">
        <v>3</v>
      </c>
      <c r="N9">
        <v>0</v>
      </c>
    </row>
    <row r="10" spans="1:14" x14ac:dyDescent="0.25">
      <c r="A10">
        <v>46</v>
      </c>
      <c r="B10">
        <v>1</v>
      </c>
      <c r="C10">
        <v>0</v>
      </c>
      <c r="D10">
        <v>120</v>
      </c>
      <c r="E10">
        <v>249</v>
      </c>
      <c r="F10">
        <v>0</v>
      </c>
      <c r="G10">
        <v>0</v>
      </c>
      <c r="H10">
        <v>144</v>
      </c>
      <c r="I10">
        <v>0</v>
      </c>
      <c r="J10">
        <v>0.8</v>
      </c>
      <c r="K10">
        <v>2</v>
      </c>
      <c r="L10">
        <v>0</v>
      </c>
      <c r="M10">
        <v>3</v>
      </c>
      <c r="N10">
        <v>0</v>
      </c>
    </row>
    <row r="11" spans="1:14" x14ac:dyDescent="0.25">
      <c r="A11">
        <v>54</v>
      </c>
      <c r="B11">
        <v>1</v>
      </c>
      <c r="C11">
        <v>0</v>
      </c>
      <c r="D11">
        <v>122</v>
      </c>
      <c r="E11">
        <v>286</v>
      </c>
      <c r="F11">
        <v>0</v>
      </c>
      <c r="G11">
        <v>0</v>
      </c>
      <c r="H11">
        <v>116</v>
      </c>
      <c r="I11">
        <v>1</v>
      </c>
      <c r="J11">
        <v>3.2</v>
      </c>
      <c r="K11">
        <v>1</v>
      </c>
      <c r="L11">
        <v>2</v>
      </c>
      <c r="M11">
        <v>2</v>
      </c>
      <c r="N11">
        <v>0</v>
      </c>
    </row>
    <row r="12" spans="1:14" x14ac:dyDescent="0.25">
      <c r="A12">
        <v>71</v>
      </c>
      <c r="B12">
        <v>0</v>
      </c>
      <c r="C12">
        <v>0</v>
      </c>
      <c r="D12">
        <v>112</v>
      </c>
      <c r="E12">
        <v>149</v>
      </c>
      <c r="F12">
        <v>0</v>
      </c>
      <c r="G12">
        <v>1</v>
      </c>
      <c r="H12">
        <v>125</v>
      </c>
      <c r="I12">
        <v>0</v>
      </c>
      <c r="J12">
        <v>1.6</v>
      </c>
      <c r="K12">
        <v>1</v>
      </c>
      <c r="L12">
        <v>0</v>
      </c>
      <c r="M12">
        <v>2</v>
      </c>
      <c r="N12">
        <v>1</v>
      </c>
    </row>
    <row r="13" spans="1:14" x14ac:dyDescent="0.25">
      <c r="A13">
        <v>43</v>
      </c>
      <c r="B13">
        <v>0</v>
      </c>
      <c r="C13">
        <v>0</v>
      </c>
      <c r="D13">
        <v>132</v>
      </c>
      <c r="E13">
        <v>341</v>
      </c>
      <c r="F13">
        <v>1</v>
      </c>
      <c r="G13">
        <v>0</v>
      </c>
      <c r="H13">
        <v>136</v>
      </c>
      <c r="I13">
        <v>1</v>
      </c>
      <c r="J13">
        <v>3</v>
      </c>
      <c r="K13">
        <v>1</v>
      </c>
      <c r="L13">
        <v>0</v>
      </c>
      <c r="M13">
        <v>3</v>
      </c>
      <c r="N13">
        <v>0</v>
      </c>
    </row>
    <row r="14" spans="1:14" x14ac:dyDescent="0.25">
      <c r="A14">
        <v>34</v>
      </c>
      <c r="B14">
        <v>0</v>
      </c>
      <c r="C14">
        <v>1</v>
      </c>
      <c r="D14">
        <v>118</v>
      </c>
      <c r="E14">
        <v>210</v>
      </c>
      <c r="F14">
        <v>0</v>
      </c>
      <c r="G14">
        <v>1</v>
      </c>
      <c r="H14">
        <v>192</v>
      </c>
      <c r="I14">
        <v>0</v>
      </c>
      <c r="J14">
        <v>0.7</v>
      </c>
      <c r="K14">
        <v>2</v>
      </c>
      <c r="L14">
        <v>0</v>
      </c>
      <c r="M14">
        <v>2</v>
      </c>
      <c r="N14">
        <v>1</v>
      </c>
    </row>
    <row r="15" spans="1:14" x14ac:dyDescent="0.25">
      <c r="A15">
        <v>51</v>
      </c>
      <c r="B15">
        <v>1</v>
      </c>
      <c r="C15">
        <v>0</v>
      </c>
      <c r="D15">
        <v>140</v>
      </c>
      <c r="E15">
        <v>298</v>
      </c>
      <c r="F15">
        <v>0</v>
      </c>
      <c r="G15">
        <v>1</v>
      </c>
      <c r="H15">
        <v>122</v>
      </c>
      <c r="I15">
        <v>1</v>
      </c>
      <c r="J15">
        <v>4.2</v>
      </c>
      <c r="K15">
        <v>1</v>
      </c>
      <c r="L15">
        <v>3</v>
      </c>
      <c r="M15">
        <v>3</v>
      </c>
      <c r="N15">
        <v>0</v>
      </c>
    </row>
    <row r="16" spans="1:14" x14ac:dyDescent="0.25">
      <c r="A16">
        <v>52</v>
      </c>
      <c r="B16">
        <v>1</v>
      </c>
      <c r="C16">
        <v>0</v>
      </c>
      <c r="D16">
        <v>128</v>
      </c>
      <c r="E16">
        <v>204</v>
      </c>
      <c r="F16">
        <v>1</v>
      </c>
      <c r="G16">
        <v>1</v>
      </c>
      <c r="H16">
        <v>156</v>
      </c>
      <c r="I16">
        <v>1</v>
      </c>
      <c r="J16">
        <v>1</v>
      </c>
      <c r="K16">
        <v>1</v>
      </c>
      <c r="L16">
        <v>0</v>
      </c>
      <c r="M16">
        <v>0</v>
      </c>
      <c r="N16">
        <v>0</v>
      </c>
    </row>
    <row r="17" spans="1:14" x14ac:dyDescent="0.25">
      <c r="A17">
        <v>34</v>
      </c>
      <c r="B17">
        <v>0</v>
      </c>
      <c r="C17">
        <v>1</v>
      </c>
      <c r="D17">
        <v>118</v>
      </c>
      <c r="E17">
        <v>210</v>
      </c>
      <c r="F17">
        <v>0</v>
      </c>
      <c r="G17">
        <v>1</v>
      </c>
      <c r="H17">
        <v>192</v>
      </c>
      <c r="I17">
        <v>0</v>
      </c>
      <c r="J17">
        <v>0.7</v>
      </c>
      <c r="K17">
        <v>2</v>
      </c>
      <c r="L17">
        <v>0</v>
      </c>
      <c r="M17">
        <v>2</v>
      </c>
      <c r="N17">
        <v>1</v>
      </c>
    </row>
    <row r="18" spans="1:14" x14ac:dyDescent="0.25">
      <c r="A18">
        <v>51</v>
      </c>
      <c r="B18">
        <v>0</v>
      </c>
      <c r="C18">
        <v>2</v>
      </c>
      <c r="D18">
        <v>140</v>
      </c>
      <c r="E18">
        <v>308</v>
      </c>
      <c r="F18">
        <v>0</v>
      </c>
      <c r="G18">
        <v>0</v>
      </c>
      <c r="H18">
        <v>142</v>
      </c>
      <c r="I18">
        <v>0</v>
      </c>
      <c r="J18">
        <v>1.5</v>
      </c>
      <c r="K18">
        <v>2</v>
      </c>
      <c r="L18">
        <v>1</v>
      </c>
      <c r="M18">
        <v>2</v>
      </c>
      <c r="N18">
        <v>1</v>
      </c>
    </row>
    <row r="19" spans="1:14" x14ac:dyDescent="0.25">
      <c r="A19">
        <v>54</v>
      </c>
      <c r="B19">
        <v>1</v>
      </c>
      <c r="C19">
        <v>0</v>
      </c>
      <c r="D19">
        <v>124</v>
      </c>
      <c r="E19">
        <v>266</v>
      </c>
      <c r="F19">
        <v>0</v>
      </c>
      <c r="G19">
        <v>0</v>
      </c>
      <c r="H19">
        <v>109</v>
      </c>
      <c r="I19">
        <v>1</v>
      </c>
      <c r="J19">
        <v>2.2000000000000002</v>
      </c>
      <c r="K19">
        <v>1</v>
      </c>
      <c r="L19">
        <v>1</v>
      </c>
      <c r="M19">
        <v>3</v>
      </c>
      <c r="N19">
        <v>0</v>
      </c>
    </row>
    <row r="20" spans="1:14" x14ac:dyDescent="0.25">
      <c r="A20">
        <v>50</v>
      </c>
      <c r="B20">
        <v>0</v>
      </c>
      <c r="C20">
        <v>1</v>
      </c>
      <c r="D20">
        <v>120</v>
      </c>
      <c r="E20">
        <v>244</v>
      </c>
      <c r="F20">
        <v>0</v>
      </c>
      <c r="G20">
        <v>1</v>
      </c>
      <c r="H20">
        <v>162</v>
      </c>
      <c r="I20">
        <v>0</v>
      </c>
      <c r="J20">
        <v>1.1000000000000001</v>
      </c>
      <c r="K20">
        <v>2</v>
      </c>
      <c r="L20">
        <v>0</v>
      </c>
      <c r="M20">
        <v>2</v>
      </c>
      <c r="N20">
        <v>1</v>
      </c>
    </row>
    <row r="21" spans="1:14" x14ac:dyDescent="0.25">
      <c r="A21">
        <v>58</v>
      </c>
      <c r="B21">
        <v>1</v>
      </c>
      <c r="C21">
        <v>2</v>
      </c>
      <c r="D21">
        <v>140</v>
      </c>
      <c r="E21">
        <v>211</v>
      </c>
      <c r="F21">
        <v>1</v>
      </c>
      <c r="G21">
        <v>0</v>
      </c>
      <c r="H21">
        <v>165</v>
      </c>
      <c r="I21">
        <v>0</v>
      </c>
      <c r="J21">
        <v>0</v>
      </c>
      <c r="K21">
        <v>2</v>
      </c>
      <c r="L21">
        <v>0</v>
      </c>
      <c r="M21">
        <v>2</v>
      </c>
      <c r="N21">
        <v>1</v>
      </c>
    </row>
    <row r="22" spans="1:14" x14ac:dyDescent="0.25">
      <c r="A22">
        <v>60</v>
      </c>
      <c r="B22">
        <v>1</v>
      </c>
      <c r="C22">
        <v>2</v>
      </c>
      <c r="D22">
        <v>140</v>
      </c>
      <c r="E22">
        <v>185</v>
      </c>
      <c r="F22">
        <v>0</v>
      </c>
      <c r="G22">
        <v>0</v>
      </c>
      <c r="H22">
        <v>155</v>
      </c>
      <c r="I22">
        <v>0</v>
      </c>
      <c r="J22">
        <v>3</v>
      </c>
      <c r="K22">
        <v>1</v>
      </c>
      <c r="L22">
        <v>0</v>
      </c>
      <c r="M22">
        <v>2</v>
      </c>
      <c r="N22">
        <v>0</v>
      </c>
    </row>
    <row r="23" spans="1:14" x14ac:dyDescent="0.25">
      <c r="A23">
        <v>67</v>
      </c>
      <c r="B23">
        <v>0</v>
      </c>
      <c r="C23">
        <v>0</v>
      </c>
      <c r="D23">
        <v>106</v>
      </c>
      <c r="E23">
        <v>223</v>
      </c>
      <c r="F23">
        <v>0</v>
      </c>
      <c r="G23">
        <v>1</v>
      </c>
      <c r="H23">
        <v>142</v>
      </c>
      <c r="I23">
        <v>0</v>
      </c>
      <c r="J23">
        <v>0.3</v>
      </c>
      <c r="K23">
        <v>2</v>
      </c>
      <c r="L23">
        <v>2</v>
      </c>
      <c r="M23">
        <v>2</v>
      </c>
      <c r="N23">
        <v>1</v>
      </c>
    </row>
    <row r="24" spans="1:14" x14ac:dyDescent="0.25">
      <c r="A24">
        <v>45</v>
      </c>
      <c r="B24">
        <v>1</v>
      </c>
      <c r="C24">
        <v>0</v>
      </c>
      <c r="D24">
        <v>104</v>
      </c>
      <c r="E24">
        <v>208</v>
      </c>
      <c r="F24">
        <v>0</v>
      </c>
      <c r="G24">
        <v>0</v>
      </c>
      <c r="H24">
        <v>148</v>
      </c>
      <c r="I24">
        <v>1</v>
      </c>
      <c r="J24">
        <v>3</v>
      </c>
      <c r="K24">
        <v>1</v>
      </c>
      <c r="L24">
        <v>0</v>
      </c>
      <c r="M24">
        <v>2</v>
      </c>
      <c r="N24">
        <v>1</v>
      </c>
    </row>
    <row r="25" spans="1:14" x14ac:dyDescent="0.25">
      <c r="A25">
        <v>63</v>
      </c>
      <c r="B25">
        <v>0</v>
      </c>
      <c r="C25">
        <v>2</v>
      </c>
      <c r="D25">
        <v>135</v>
      </c>
      <c r="E25">
        <v>252</v>
      </c>
      <c r="F25">
        <v>0</v>
      </c>
      <c r="G25">
        <v>0</v>
      </c>
      <c r="H25">
        <v>172</v>
      </c>
      <c r="I25">
        <v>0</v>
      </c>
      <c r="J25">
        <v>0</v>
      </c>
      <c r="K25">
        <v>2</v>
      </c>
      <c r="L25">
        <v>0</v>
      </c>
      <c r="M25">
        <v>2</v>
      </c>
      <c r="N25">
        <v>1</v>
      </c>
    </row>
    <row r="26" spans="1:14" x14ac:dyDescent="0.25">
      <c r="A26">
        <v>42</v>
      </c>
      <c r="B26">
        <v>0</v>
      </c>
      <c r="C26">
        <v>2</v>
      </c>
      <c r="D26">
        <v>120</v>
      </c>
      <c r="E26">
        <v>209</v>
      </c>
      <c r="F26">
        <v>0</v>
      </c>
      <c r="G26">
        <v>1</v>
      </c>
      <c r="H26">
        <v>173</v>
      </c>
      <c r="I26">
        <v>0</v>
      </c>
      <c r="J26">
        <v>0</v>
      </c>
      <c r="K26">
        <v>1</v>
      </c>
      <c r="L26">
        <v>0</v>
      </c>
      <c r="M26">
        <v>2</v>
      </c>
      <c r="N26">
        <v>1</v>
      </c>
    </row>
    <row r="27" spans="1:14" x14ac:dyDescent="0.25">
      <c r="A27">
        <v>61</v>
      </c>
      <c r="B27">
        <v>0</v>
      </c>
      <c r="C27">
        <v>0</v>
      </c>
      <c r="D27">
        <v>145</v>
      </c>
      <c r="E27">
        <v>307</v>
      </c>
      <c r="F27">
        <v>0</v>
      </c>
      <c r="G27">
        <v>0</v>
      </c>
      <c r="H27">
        <v>146</v>
      </c>
      <c r="I27">
        <v>1</v>
      </c>
      <c r="J27">
        <v>1</v>
      </c>
      <c r="K27">
        <v>1</v>
      </c>
      <c r="L27">
        <v>0</v>
      </c>
      <c r="M27">
        <v>3</v>
      </c>
      <c r="N27">
        <v>0</v>
      </c>
    </row>
    <row r="28" spans="1:14" x14ac:dyDescent="0.25">
      <c r="A28">
        <v>44</v>
      </c>
      <c r="B28">
        <v>1</v>
      </c>
      <c r="C28">
        <v>2</v>
      </c>
      <c r="D28">
        <v>130</v>
      </c>
      <c r="E28">
        <v>233</v>
      </c>
      <c r="F28">
        <v>0</v>
      </c>
      <c r="G28">
        <v>1</v>
      </c>
      <c r="H28">
        <v>179</v>
      </c>
      <c r="I28">
        <v>1</v>
      </c>
      <c r="J28">
        <v>0.4</v>
      </c>
      <c r="K28">
        <v>2</v>
      </c>
      <c r="L28">
        <v>0</v>
      </c>
      <c r="M28">
        <v>2</v>
      </c>
      <c r="N28">
        <v>1</v>
      </c>
    </row>
    <row r="29" spans="1:14" x14ac:dyDescent="0.25">
      <c r="A29">
        <v>58</v>
      </c>
      <c r="B29">
        <v>0</v>
      </c>
      <c r="C29">
        <v>1</v>
      </c>
      <c r="D29">
        <v>136</v>
      </c>
      <c r="E29">
        <v>319</v>
      </c>
      <c r="F29">
        <v>1</v>
      </c>
      <c r="G29">
        <v>0</v>
      </c>
      <c r="H29">
        <v>152</v>
      </c>
      <c r="I29">
        <v>0</v>
      </c>
      <c r="J29">
        <v>0</v>
      </c>
      <c r="K29">
        <v>2</v>
      </c>
      <c r="L29">
        <v>2</v>
      </c>
      <c r="M29">
        <v>2</v>
      </c>
      <c r="N29">
        <v>0</v>
      </c>
    </row>
    <row r="30" spans="1:14" x14ac:dyDescent="0.25">
      <c r="A30">
        <v>56</v>
      </c>
      <c r="B30">
        <v>1</v>
      </c>
      <c r="C30">
        <v>2</v>
      </c>
      <c r="D30">
        <v>130</v>
      </c>
      <c r="E30">
        <v>256</v>
      </c>
      <c r="F30">
        <v>1</v>
      </c>
      <c r="G30">
        <v>0</v>
      </c>
      <c r="H30">
        <v>142</v>
      </c>
      <c r="I30">
        <v>1</v>
      </c>
      <c r="J30">
        <v>0.6</v>
      </c>
      <c r="K30">
        <v>1</v>
      </c>
      <c r="L30">
        <v>1</v>
      </c>
      <c r="M30">
        <v>1</v>
      </c>
      <c r="N30">
        <v>0</v>
      </c>
    </row>
    <row r="31" spans="1:14" x14ac:dyDescent="0.25">
      <c r="A31">
        <v>55</v>
      </c>
      <c r="B31">
        <v>0</v>
      </c>
      <c r="C31">
        <v>0</v>
      </c>
      <c r="D31">
        <v>180</v>
      </c>
      <c r="E31">
        <v>327</v>
      </c>
      <c r="F31">
        <v>0</v>
      </c>
      <c r="G31">
        <v>2</v>
      </c>
      <c r="H31">
        <v>117</v>
      </c>
      <c r="I31">
        <v>1</v>
      </c>
      <c r="J31">
        <v>3.4</v>
      </c>
      <c r="K31">
        <v>1</v>
      </c>
      <c r="L31">
        <v>0</v>
      </c>
      <c r="M31">
        <v>2</v>
      </c>
      <c r="N31">
        <v>0</v>
      </c>
    </row>
    <row r="32" spans="1:14"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5"/>
  <sheetViews>
    <sheetView workbookViewId="0">
      <selection activeCell="Q3" sqref="Q3"/>
    </sheetView>
  </sheetViews>
  <sheetFormatPr defaultRowHeight="15" x14ac:dyDescent="0.25"/>
  <cols>
    <col min="4" max="4" width="10.42578125" customWidth="1"/>
    <col min="7" max="8" width="9.5703125" customWidth="1"/>
    <col min="10" max="10" width="10.28515625" customWidth="1"/>
    <col min="15" max="15" width="12" bestFit="1" customWidth="1"/>
  </cols>
  <sheetData>
    <row r="1" spans="1:17" x14ac:dyDescent="0.25">
      <c r="A1" t="s">
        <v>0</v>
      </c>
      <c r="B1" t="s">
        <v>1</v>
      </c>
      <c r="C1" s="1" t="s">
        <v>2</v>
      </c>
      <c r="D1" t="s">
        <v>3</v>
      </c>
      <c r="E1" t="s">
        <v>4</v>
      </c>
      <c r="F1" t="s">
        <v>5</v>
      </c>
      <c r="G1" t="s">
        <v>6</v>
      </c>
      <c r="H1" t="s">
        <v>7</v>
      </c>
      <c r="I1" t="s">
        <v>8</v>
      </c>
      <c r="J1" t="s">
        <v>9</v>
      </c>
      <c r="K1" t="s">
        <v>10</v>
      </c>
      <c r="L1" t="s">
        <v>11</v>
      </c>
      <c r="M1" t="s">
        <v>12</v>
      </c>
      <c r="N1" t="s">
        <v>13</v>
      </c>
      <c r="O1" t="s">
        <v>18</v>
      </c>
      <c r="P1" t="s">
        <v>27</v>
      </c>
      <c r="Q1" t="s">
        <v>30</v>
      </c>
    </row>
    <row r="2" spans="1:17" x14ac:dyDescent="0.25">
      <c r="A2">
        <v>52</v>
      </c>
      <c r="B2" s="1" t="s">
        <v>14</v>
      </c>
      <c r="C2">
        <v>0</v>
      </c>
      <c r="D2">
        <v>125</v>
      </c>
      <c r="E2">
        <v>212</v>
      </c>
      <c r="F2">
        <v>0</v>
      </c>
      <c r="G2">
        <v>1</v>
      </c>
      <c r="H2">
        <v>168</v>
      </c>
      <c r="I2">
        <v>0</v>
      </c>
      <c r="J2">
        <v>1</v>
      </c>
      <c r="K2">
        <v>2</v>
      </c>
      <c r="L2">
        <v>2</v>
      </c>
      <c r="M2">
        <v>3</v>
      </c>
      <c r="N2" s="1" t="s">
        <v>17</v>
      </c>
      <c r="O2" t="str">
        <f>IF(Table4[[#This Row],[age]]&lt;=30,"young",IF(Table4[[#This Row],[age]]&lt;=50,"middle aged",IF(Table4[[#This Row],[age]]&gt;50,"aged")))</f>
        <v>aged</v>
      </c>
      <c r="P2" t="str">
        <f>IF(Table4[[#This Row],[trestbps]]&gt;101,"90-100","100-200")</f>
        <v>90-100</v>
      </c>
      <c r="Q2" s="1" t="str">
        <f>IF(Table4[[#This Row],[chol]]&lt;=200,"normal",IF(Table4[[#This Row],[chol]]&lt;=350,"high","very high"))</f>
        <v>high</v>
      </c>
    </row>
    <row r="3" spans="1:17" x14ac:dyDescent="0.25">
      <c r="A3">
        <v>53</v>
      </c>
      <c r="B3" s="1" t="s">
        <v>14</v>
      </c>
      <c r="C3">
        <v>0</v>
      </c>
      <c r="D3">
        <v>140</v>
      </c>
      <c r="E3">
        <v>203</v>
      </c>
      <c r="F3">
        <v>1</v>
      </c>
      <c r="G3">
        <v>0</v>
      </c>
      <c r="H3">
        <v>155</v>
      </c>
      <c r="I3">
        <v>1</v>
      </c>
      <c r="J3">
        <v>3.1</v>
      </c>
      <c r="K3">
        <v>0</v>
      </c>
      <c r="L3">
        <v>0</v>
      </c>
      <c r="M3">
        <v>3</v>
      </c>
      <c r="N3" s="1" t="s">
        <v>17</v>
      </c>
      <c r="O3" t="str">
        <f>IF(Table4[[#This Row],[age]]&lt;=30,"young",IF(Table4[[#This Row],[age]]&lt;=50,"middle aged",IF(Table4[[#This Row],[age]]&gt;50,"aged")))</f>
        <v>aged</v>
      </c>
      <c r="P3" t="str">
        <f>IF(Table4[[#This Row],[trestbps]]&gt;101,"90-100","100-200")</f>
        <v>90-100</v>
      </c>
      <c r="Q3" s="1" t="str">
        <f>IF(Table4[[#This Row],[chol]]&lt;=200,"normal",IF(Table4[[#This Row],[chol]]&lt;=350,"high","very high"))</f>
        <v>high</v>
      </c>
    </row>
    <row r="4" spans="1:17" x14ac:dyDescent="0.25">
      <c r="A4">
        <v>70</v>
      </c>
      <c r="B4" s="1" t="s">
        <v>14</v>
      </c>
      <c r="C4">
        <v>0</v>
      </c>
      <c r="D4">
        <v>145</v>
      </c>
      <c r="E4">
        <v>174</v>
      </c>
      <c r="F4">
        <v>0</v>
      </c>
      <c r="G4">
        <v>1</v>
      </c>
      <c r="H4">
        <v>125</v>
      </c>
      <c r="I4">
        <v>1</v>
      </c>
      <c r="J4">
        <v>2.6</v>
      </c>
      <c r="K4">
        <v>0</v>
      </c>
      <c r="L4">
        <v>0</v>
      </c>
      <c r="M4">
        <v>3</v>
      </c>
      <c r="N4" s="1" t="s">
        <v>17</v>
      </c>
      <c r="O4" t="str">
        <f>IF(Table4[[#This Row],[age]]&lt;=30,"young",IF(Table4[[#This Row],[age]]&lt;=50,"middle aged",IF(Table4[[#This Row],[age]]&gt;50,"aged")))</f>
        <v>aged</v>
      </c>
      <c r="P4" t="str">
        <f>IF(Table4[[#This Row],[trestbps]]&gt;101,"90-100","100-200")</f>
        <v>90-100</v>
      </c>
      <c r="Q4" s="1" t="str">
        <f>IF(Table4[[#This Row],[chol]]&lt;=200,"normal",IF(Table4[[#This Row],[chol]]&lt;=350,"high","very high"))</f>
        <v>normal</v>
      </c>
    </row>
    <row r="5" spans="1:17" x14ac:dyDescent="0.25">
      <c r="A5">
        <v>61</v>
      </c>
      <c r="B5" s="1" t="s">
        <v>14</v>
      </c>
      <c r="C5">
        <v>0</v>
      </c>
      <c r="D5">
        <v>148</v>
      </c>
      <c r="E5">
        <v>203</v>
      </c>
      <c r="F5">
        <v>0</v>
      </c>
      <c r="G5">
        <v>1</v>
      </c>
      <c r="H5">
        <v>161</v>
      </c>
      <c r="I5">
        <v>0</v>
      </c>
      <c r="J5">
        <v>0</v>
      </c>
      <c r="K5">
        <v>2</v>
      </c>
      <c r="L5">
        <v>1</v>
      </c>
      <c r="M5">
        <v>3</v>
      </c>
      <c r="N5" s="1" t="s">
        <v>17</v>
      </c>
      <c r="O5" t="str">
        <f>IF(Table4[[#This Row],[age]]&lt;=30,"young",IF(Table4[[#This Row],[age]]&lt;=50,"middle aged",IF(Table4[[#This Row],[age]]&gt;50,"aged")))</f>
        <v>aged</v>
      </c>
      <c r="P5" t="str">
        <f>IF(Table4[[#This Row],[trestbps]]&gt;101,"90-100","100-200")</f>
        <v>90-100</v>
      </c>
      <c r="Q5" s="1" t="str">
        <f>IF(Table4[[#This Row],[chol]]&lt;=200,"normal",IF(Table4[[#This Row],[chol]]&lt;=350,"high","very high"))</f>
        <v>high</v>
      </c>
    </row>
    <row r="6" spans="1:17" x14ac:dyDescent="0.25">
      <c r="A6">
        <v>62</v>
      </c>
      <c r="B6" s="1" t="s">
        <v>15</v>
      </c>
      <c r="C6">
        <v>0</v>
      </c>
      <c r="D6">
        <v>138</v>
      </c>
      <c r="E6">
        <v>294</v>
      </c>
      <c r="F6">
        <v>1</v>
      </c>
      <c r="G6">
        <v>1</v>
      </c>
      <c r="H6">
        <v>106</v>
      </c>
      <c r="I6">
        <v>0</v>
      </c>
      <c r="J6">
        <v>1.9</v>
      </c>
      <c r="K6">
        <v>1</v>
      </c>
      <c r="L6">
        <v>3</v>
      </c>
      <c r="M6">
        <v>2</v>
      </c>
      <c r="N6" s="1" t="s">
        <v>17</v>
      </c>
      <c r="O6" t="str">
        <f>IF(Table4[[#This Row],[age]]&lt;=30,"young",IF(Table4[[#This Row],[age]]&lt;=50,"middle aged",IF(Table4[[#This Row],[age]]&gt;50,"aged")))</f>
        <v>aged</v>
      </c>
      <c r="P6" t="str">
        <f>IF(Table4[[#This Row],[trestbps]]&gt;101,"90-100","100-200")</f>
        <v>90-100</v>
      </c>
      <c r="Q6" s="1" t="str">
        <f>IF(Table4[[#This Row],[chol]]&lt;=200,"normal",IF(Table4[[#This Row],[chol]]&lt;=350,"high","very high"))</f>
        <v>high</v>
      </c>
    </row>
    <row r="7" spans="1:17" x14ac:dyDescent="0.25">
      <c r="A7">
        <v>58</v>
      </c>
      <c r="B7" s="1" t="s">
        <v>15</v>
      </c>
      <c r="C7">
        <v>0</v>
      </c>
      <c r="D7">
        <v>100</v>
      </c>
      <c r="E7">
        <v>248</v>
      </c>
      <c r="F7">
        <v>0</v>
      </c>
      <c r="G7">
        <v>0</v>
      </c>
      <c r="H7">
        <v>122</v>
      </c>
      <c r="I7">
        <v>0</v>
      </c>
      <c r="J7">
        <v>1</v>
      </c>
      <c r="K7">
        <v>1</v>
      </c>
      <c r="L7">
        <v>0</v>
      </c>
      <c r="M7">
        <v>2</v>
      </c>
      <c r="N7" s="1" t="s">
        <v>16</v>
      </c>
      <c r="O7" t="str">
        <f>IF(Table4[[#This Row],[age]]&lt;=30,"young",IF(Table4[[#This Row],[age]]&lt;=50,"middle aged",IF(Table4[[#This Row],[age]]&gt;50,"aged")))</f>
        <v>aged</v>
      </c>
      <c r="P7" t="str">
        <f>IF(Table4[[#This Row],[trestbps]]&gt;101,"90-100","100-200")</f>
        <v>100-200</v>
      </c>
      <c r="Q7" s="1" t="str">
        <f>IF(Table4[[#This Row],[chol]]&lt;=200,"normal",IF(Table4[[#This Row],[chol]]&lt;=350,"high","very high"))</f>
        <v>high</v>
      </c>
    </row>
    <row r="8" spans="1:17" x14ac:dyDescent="0.25">
      <c r="A8">
        <v>58</v>
      </c>
      <c r="B8" s="1" t="s">
        <v>14</v>
      </c>
      <c r="C8">
        <v>0</v>
      </c>
      <c r="D8">
        <v>114</v>
      </c>
      <c r="E8">
        <v>318</v>
      </c>
      <c r="F8">
        <v>0</v>
      </c>
      <c r="G8">
        <v>2</v>
      </c>
      <c r="H8">
        <v>140</v>
      </c>
      <c r="I8">
        <v>0</v>
      </c>
      <c r="J8">
        <v>4.4000000000000004</v>
      </c>
      <c r="K8">
        <v>0</v>
      </c>
      <c r="L8">
        <v>3</v>
      </c>
      <c r="M8">
        <v>1</v>
      </c>
      <c r="N8" s="1" t="s">
        <v>17</v>
      </c>
      <c r="O8" t="str">
        <f>IF(Table4[[#This Row],[age]]&lt;=30,"young",IF(Table4[[#This Row],[age]]&lt;=50,"middle aged",IF(Table4[[#This Row],[age]]&gt;50,"aged")))</f>
        <v>aged</v>
      </c>
      <c r="P8" t="str">
        <f>IF(Table4[[#This Row],[trestbps]]&gt;101,"90-100","100-200")</f>
        <v>90-100</v>
      </c>
      <c r="Q8" s="1" t="str">
        <f>IF(Table4[[#This Row],[chol]]&lt;=200,"normal",IF(Table4[[#This Row],[chol]]&lt;=350,"high","very high"))</f>
        <v>high</v>
      </c>
    </row>
    <row r="9" spans="1:17" x14ac:dyDescent="0.25">
      <c r="A9">
        <v>55</v>
      </c>
      <c r="B9" s="1" t="s">
        <v>14</v>
      </c>
      <c r="C9">
        <v>0</v>
      </c>
      <c r="D9">
        <v>160</v>
      </c>
      <c r="E9">
        <v>289</v>
      </c>
      <c r="F9">
        <v>0</v>
      </c>
      <c r="G9">
        <v>0</v>
      </c>
      <c r="H9">
        <v>145</v>
      </c>
      <c r="I9">
        <v>1</v>
      </c>
      <c r="J9">
        <v>0.8</v>
      </c>
      <c r="K9">
        <v>1</v>
      </c>
      <c r="L9">
        <v>1</v>
      </c>
      <c r="M9">
        <v>3</v>
      </c>
      <c r="N9" s="1" t="s">
        <v>17</v>
      </c>
      <c r="O9" t="str">
        <f>IF(Table4[[#This Row],[age]]&lt;=30,"young",IF(Table4[[#This Row],[age]]&lt;=50,"middle aged",IF(Table4[[#This Row],[age]]&gt;50,"aged")))</f>
        <v>aged</v>
      </c>
      <c r="P9" t="str">
        <f>IF(Table4[[#This Row],[trestbps]]&gt;101,"90-100","100-200")</f>
        <v>90-100</v>
      </c>
      <c r="Q9" s="1" t="str">
        <f>IF(Table4[[#This Row],[chol]]&lt;=200,"normal",IF(Table4[[#This Row],[chol]]&lt;=350,"high","very high"))</f>
        <v>high</v>
      </c>
    </row>
    <row r="10" spans="1:17" x14ac:dyDescent="0.25">
      <c r="A10">
        <v>46</v>
      </c>
      <c r="B10" s="1" t="s">
        <v>14</v>
      </c>
      <c r="C10">
        <v>0</v>
      </c>
      <c r="D10">
        <v>120</v>
      </c>
      <c r="E10">
        <v>249</v>
      </c>
      <c r="F10">
        <v>0</v>
      </c>
      <c r="G10">
        <v>0</v>
      </c>
      <c r="H10">
        <v>144</v>
      </c>
      <c r="I10">
        <v>0</v>
      </c>
      <c r="J10">
        <v>0.8</v>
      </c>
      <c r="K10">
        <v>2</v>
      </c>
      <c r="L10">
        <v>0</v>
      </c>
      <c r="M10">
        <v>3</v>
      </c>
      <c r="N10" s="1" t="s">
        <v>17</v>
      </c>
      <c r="O10" t="str">
        <f>IF(Table4[[#This Row],[age]]&lt;=30,"young",IF(Table4[[#This Row],[age]]&lt;=50,"middle aged",IF(Table4[[#This Row],[age]]&gt;50,"aged")))</f>
        <v>middle aged</v>
      </c>
      <c r="P10" t="str">
        <f>IF(Table4[[#This Row],[trestbps]]&gt;101,"90-100","100-200")</f>
        <v>90-100</v>
      </c>
      <c r="Q10" s="1" t="str">
        <f>IF(Table4[[#This Row],[chol]]&lt;=200,"normal",IF(Table4[[#This Row],[chol]]&lt;=350,"high","very high"))</f>
        <v>high</v>
      </c>
    </row>
    <row r="11" spans="1:17" x14ac:dyDescent="0.25">
      <c r="A11">
        <v>54</v>
      </c>
      <c r="B11" s="1" t="s">
        <v>14</v>
      </c>
      <c r="C11">
        <v>0</v>
      </c>
      <c r="D11">
        <v>122</v>
      </c>
      <c r="E11">
        <v>286</v>
      </c>
      <c r="F11">
        <v>0</v>
      </c>
      <c r="G11">
        <v>0</v>
      </c>
      <c r="H11">
        <v>116</v>
      </c>
      <c r="I11">
        <v>1</v>
      </c>
      <c r="J11">
        <v>3.2</v>
      </c>
      <c r="K11">
        <v>1</v>
      </c>
      <c r="L11">
        <v>2</v>
      </c>
      <c r="M11">
        <v>2</v>
      </c>
      <c r="N11" s="1" t="s">
        <v>17</v>
      </c>
      <c r="O11" t="str">
        <f>IF(Table4[[#This Row],[age]]&lt;=30,"young",IF(Table4[[#This Row],[age]]&lt;=50,"middle aged",IF(Table4[[#This Row],[age]]&gt;50,"aged")))</f>
        <v>aged</v>
      </c>
      <c r="P11" t="str">
        <f>IF(Table4[[#This Row],[trestbps]]&gt;101,"90-100","100-200")</f>
        <v>90-100</v>
      </c>
      <c r="Q11" s="1" t="str">
        <f>IF(Table4[[#This Row],[chol]]&lt;=200,"normal",IF(Table4[[#This Row],[chol]]&lt;=350,"high","very high"))</f>
        <v>high</v>
      </c>
    </row>
    <row r="12" spans="1:17" x14ac:dyDescent="0.25">
      <c r="A12">
        <v>71</v>
      </c>
      <c r="B12" s="1" t="s">
        <v>15</v>
      </c>
      <c r="C12">
        <v>0</v>
      </c>
      <c r="D12">
        <v>112</v>
      </c>
      <c r="E12">
        <v>149</v>
      </c>
      <c r="F12">
        <v>0</v>
      </c>
      <c r="G12">
        <v>1</v>
      </c>
      <c r="H12">
        <v>125</v>
      </c>
      <c r="I12">
        <v>0</v>
      </c>
      <c r="J12">
        <v>1.6</v>
      </c>
      <c r="K12">
        <v>1</v>
      </c>
      <c r="L12">
        <v>0</v>
      </c>
      <c r="M12">
        <v>2</v>
      </c>
      <c r="N12" s="1" t="s">
        <v>16</v>
      </c>
      <c r="O12" t="str">
        <f>IF(Table4[[#This Row],[age]]&lt;=30,"young",IF(Table4[[#This Row],[age]]&lt;=50,"middle aged",IF(Table4[[#This Row],[age]]&gt;50,"aged")))</f>
        <v>aged</v>
      </c>
      <c r="P12" t="str">
        <f>IF(Table4[[#This Row],[trestbps]]&gt;101,"90-100","100-200")</f>
        <v>90-100</v>
      </c>
      <c r="Q12" s="1" t="str">
        <f>IF(Table4[[#This Row],[chol]]&lt;=200,"normal",IF(Table4[[#This Row],[chol]]&lt;=350,"high","very high"))</f>
        <v>normal</v>
      </c>
    </row>
    <row r="13" spans="1:17" x14ac:dyDescent="0.25">
      <c r="A13">
        <v>43</v>
      </c>
      <c r="B13" s="1" t="s">
        <v>15</v>
      </c>
      <c r="C13">
        <v>0</v>
      </c>
      <c r="D13">
        <v>132</v>
      </c>
      <c r="E13">
        <v>341</v>
      </c>
      <c r="F13">
        <v>1</v>
      </c>
      <c r="G13">
        <v>0</v>
      </c>
      <c r="H13">
        <v>136</v>
      </c>
      <c r="I13">
        <v>1</v>
      </c>
      <c r="J13">
        <v>3</v>
      </c>
      <c r="K13">
        <v>1</v>
      </c>
      <c r="L13">
        <v>0</v>
      </c>
      <c r="M13">
        <v>3</v>
      </c>
      <c r="N13" s="1" t="s">
        <v>17</v>
      </c>
      <c r="O13" t="str">
        <f>IF(Table4[[#This Row],[age]]&lt;=30,"young",IF(Table4[[#This Row],[age]]&lt;=50,"middle aged",IF(Table4[[#This Row],[age]]&gt;50,"aged")))</f>
        <v>middle aged</v>
      </c>
      <c r="P13" t="str">
        <f>IF(Table4[[#This Row],[trestbps]]&gt;101,"90-100","100-200")</f>
        <v>90-100</v>
      </c>
      <c r="Q13" s="1" t="str">
        <f>IF(Table4[[#This Row],[chol]]&lt;=200,"normal",IF(Table4[[#This Row],[chol]]&lt;=350,"high","very high"))</f>
        <v>high</v>
      </c>
    </row>
    <row r="14" spans="1:17" x14ac:dyDescent="0.25">
      <c r="A14">
        <v>34</v>
      </c>
      <c r="B14" s="1" t="s">
        <v>15</v>
      </c>
      <c r="C14">
        <v>1</v>
      </c>
      <c r="D14">
        <v>118</v>
      </c>
      <c r="E14">
        <v>210</v>
      </c>
      <c r="F14">
        <v>0</v>
      </c>
      <c r="G14">
        <v>1</v>
      </c>
      <c r="H14">
        <v>192</v>
      </c>
      <c r="I14">
        <v>0</v>
      </c>
      <c r="J14">
        <v>0.7</v>
      </c>
      <c r="K14">
        <v>2</v>
      </c>
      <c r="L14">
        <v>0</v>
      </c>
      <c r="M14">
        <v>2</v>
      </c>
      <c r="N14" s="1" t="s">
        <v>16</v>
      </c>
      <c r="O14" t="str">
        <f>IF(Table4[[#This Row],[age]]&lt;=30,"young",IF(Table4[[#This Row],[age]]&lt;=50,"middle aged",IF(Table4[[#This Row],[age]]&gt;50,"aged")))</f>
        <v>middle aged</v>
      </c>
      <c r="P14" t="str">
        <f>IF(Table4[[#This Row],[trestbps]]&gt;101,"90-100","100-200")</f>
        <v>90-100</v>
      </c>
      <c r="Q14" s="1" t="str">
        <f>IF(Table4[[#This Row],[chol]]&lt;=200,"normal",IF(Table4[[#This Row],[chol]]&lt;=350,"high","very high"))</f>
        <v>high</v>
      </c>
    </row>
    <row r="15" spans="1:17" x14ac:dyDescent="0.25">
      <c r="A15">
        <v>51</v>
      </c>
      <c r="B15" s="1" t="s">
        <v>14</v>
      </c>
      <c r="C15">
        <v>0</v>
      </c>
      <c r="D15">
        <v>140</v>
      </c>
      <c r="E15">
        <v>298</v>
      </c>
      <c r="F15">
        <v>0</v>
      </c>
      <c r="G15">
        <v>1</v>
      </c>
      <c r="H15">
        <v>122</v>
      </c>
      <c r="I15">
        <v>1</v>
      </c>
      <c r="J15">
        <v>4.2</v>
      </c>
      <c r="K15">
        <v>1</v>
      </c>
      <c r="L15">
        <v>3</v>
      </c>
      <c r="M15">
        <v>3</v>
      </c>
      <c r="N15" s="1" t="s">
        <v>17</v>
      </c>
      <c r="O15" t="str">
        <f>IF(Table4[[#This Row],[age]]&lt;=30,"young",IF(Table4[[#This Row],[age]]&lt;=50,"middle aged",IF(Table4[[#This Row],[age]]&gt;50,"aged")))</f>
        <v>aged</v>
      </c>
      <c r="P15" t="str">
        <f>IF(Table4[[#This Row],[trestbps]]&gt;101,"90-100","100-200")</f>
        <v>90-100</v>
      </c>
      <c r="Q15" s="1" t="str">
        <f>IF(Table4[[#This Row],[chol]]&lt;=200,"normal",IF(Table4[[#This Row],[chol]]&lt;=350,"high","very high"))</f>
        <v>high</v>
      </c>
    </row>
    <row r="16" spans="1:17" x14ac:dyDescent="0.25">
      <c r="A16">
        <v>52</v>
      </c>
      <c r="B16" s="1" t="s">
        <v>14</v>
      </c>
      <c r="C16">
        <v>0</v>
      </c>
      <c r="D16">
        <v>128</v>
      </c>
      <c r="E16">
        <v>204</v>
      </c>
      <c r="F16">
        <v>1</v>
      </c>
      <c r="G16">
        <v>1</v>
      </c>
      <c r="H16">
        <v>156</v>
      </c>
      <c r="I16">
        <v>1</v>
      </c>
      <c r="J16">
        <v>1</v>
      </c>
      <c r="K16">
        <v>1</v>
      </c>
      <c r="L16">
        <v>0</v>
      </c>
      <c r="M16">
        <v>0</v>
      </c>
      <c r="N16" s="1" t="s">
        <v>17</v>
      </c>
      <c r="O16" t="str">
        <f>IF(Table4[[#This Row],[age]]&lt;=30,"young",IF(Table4[[#This Row],[age]]&lt;=50,"middle aged",IF(Table4[[#This Row],[age]]&gt;50,"aged")))</f>
        <v>aged</v>
      </c>
      <c r="P16" t="str">
        <f>IF(Table4[[#This Row],[trestbps]]&gt;101,"90-100","100-200")</f>
        <v>90-100</v>
      </c>
      <c r="Q16" s="1" t="str">
        <f>IF(Table4[[#This Row],[chol]]&lt;=200,"normal",IF(Table4[[#This Row],[chol]]&lt;=350,"high","very high"))</f>
        <v>high</v>
      </c>
    </row>
    <row r="17" spans="1:17" x14ac:dyDescent="0.25">
      <c r="A17">
        <v>51</v>
      </c>
      <c r="B17" s="1" t="s">
        <v>15</v>
      </c>
      <c r="C17">
        <v>2</v>
      </c>
      <c r="D17">
        <v>140</v>
      </c>
      <c r="E17">
        <v>308</v>
      </c>
      <c r="F17">
        <v>0</v>
      </c>
      <c r="G17">
        <v>0</v>
      </c>
      <c r="H17">
        <v>142</v>
      </c>
      <c r="I17">
        <v>0</v>
      </c>
      <c r="J17">
        <v>1.5</v>
      </c>
      <c r="K17">
        <v>2</v>
      </c>
      <c r="L17">
        <v>1</v>
      </c>
      <c r="M17">
        <v>2</v>
      </c>
      <c r="N17" s="1" t="s">
        <v>16</v>
      </c>
      <c r="O17" t="str">
        <f>IF(Table4[[#This Row],[age]]&lt;=30,"young",IF(Table4[[#This Row],[age]]&lt;=50,"middle aged",IF(Table4[[#This Row],[age]]&gt;50,"aged")))</f>
        <v>aged</v>
      </c>
      <c r="P17" t="str">
        <f>IF(Table4[[#This Row],[trestbps]]&gt;101,"90-100","100-200")</f>
        <v>90-100</v>
      </c>
      <c r="Q17" s="1" t="str">
        <f>IF(Table4[[#This Row],[chol]]&lt;=200,"normal",IF(Table4[[#This Row],[chol]]&lt;=350,"high","very high"))</f>
        <v>high</v>
      </c>
    </row>
    <row r="18" spans="1:17" x14ac:dyDescent="0.25">
      <c r="A18">
        <v>54</v>
      </c>
      <c r="B18" s="1" t="s">
        <v>14</v>
      </c>
      <c r="C18">
        <v>0</v>
      </c>
      <c r="D18">
        <v>124</v>
      </c>
      <c r="E18">
        <v>266</v>
      </c>
      <c r="F18">
        <v>0</v>
      </c>
      <c r="G18">
        <v>0</v>
      </c>
      <c r="H18">
        <v>109</v>
      </c>
      <c r="I18">
        <v>1</v>
      </c>
      <c r="J18">
        <v>2.2000000000000002</v>
      </c>
      <c r="K18">
        <v>1</v>
      </c>
      <c r="L18">
        <v>1</v>
      </c>
      <c r="M18">
        <v>3</v>
      </c>
      <c r="N18" s="1" t="s">
        <v>17</v>
      </c>
      <c r="O18" t="str">
        <f>IF(Table4[[#This Row],[age]]&lt;=30,"young",IF(Table4[[#This Row],[age]]&lt;=50,"middle aged",IF(Table4[[#This Row],[age]]&gt;50,"aged")))</f>
        <v>aged</v>
      </c>
      <c r="P18" t="str">
        <f>IF(Table4[[#This Row],[trestbps]]&gt;101,"90-100","100-200")</f>
        <v>90-100</v>
      </c>
      <c r="Q18" s="1" t="str">
        <f>IF(Table4[[#This Row],[chol]]&lt;=200,"normal",IF(Table4[[#This Row],[chol]]&lt;=350,"high","very high"))</f>
        <v>high</v>
      </c>
    </row>
    <row r="19" spans="1:17" x14ac:dyDescent="0.25">
      <c r="A19">
        <v>50</v>
      </c>
      <c r="B19" s="1" t="s">
        <v>15</v>
      </c>
      <c r="C19">
        <v>1</v>
      </c>
      <c r="D19">
        <v>120</v>
      </c>
      <c r="E19">
        <v>244</v>
      </c>
      <c r="F19">
        <v>0</v>
      </c>
      <c r="G19">
        <v>1</v>
      </c>
      <c r="H19">
        <v>162</v>
      </c>
      <c r="I19">
        <v>0</v>
      </c>
      <c r="J19">
        <v>1.1000000000000001</v>
      </c>
      <c r="K19">
        <v>2</v>
      </c>
      <c r="L19">
        <v>0</v>
      </c>
      <c r="M19">
        <v>2</v>
      </c>
      <c r="N19" s="1" t="s">
        <v>16</v>
      </c>
      <c r="O19" t="str">
        <f>IF(Table4[[#This Row],[age]]&lt;=30,"young",IF(Table4[[#This Row],[age]]&lt;=50,"middle aged",IF(Table4[[#This Row],[age]]&gt;50,"aged")))</f>
        <v>middle aged</v>
      </c>
      <c r="P19" t="str">
        <f>IF(Table4[[#This Row],[trestbps]]&gt;101,"90-100","100-200")</f>
        <v>90-100</v>
      </c>
      <c r="Q19" s="1" t="str">
        <f>IF(Table4[[#This Row],[chol]]&lt;=200,"normal",IF(Table4[[#This Row],[chol]]&lt;=350,"high","very high"))</f>
        <v>high</v>
      </c>
    </row>
    <row r="20" spans="1:17" x14ac:dyDescent="0.25">
      <c r="A20">
        <v>58</v>
      </c>
      <c r="B20" s="1" t="s">
        <v>14</v>
      </c>
      <c r="C20">
        <v>2</v>
      </c>
      <c r="D20">
        <v>140</v>
      </c>
      <c r="E20">
        <v>211</v>
      </c>
      <c r="F20">
        <v>1</v>
      </c>
      <c r="G20">
        <v>0</v>
      </c>
      <c r="H20">
        <v>165</v>
      </c>
      <c r="I20">
        <v>0</v>
      </c>
      <c r="J20">
        <v>0</v>
      </c>
      <c r="K20">
        <v>2</v>
      </c>
      <c r="L20">
        <v>0</v>
      </c>
      <c r="M20">
        <v>2</v>
      </c>
      <c r="N20" s="1" t="s">
        <v>16</v>
      </c>
      <c r="O20" t="str">
        <f>IF(Table4[[#This Row],[age]]&lt;=30,"young",IF(Table4[[#This Row],[age]]&lt;=50,"middle aged",IF(Table4[[#This Row],[age]]&gt;50,"aged")))</f>
        <v>aged</v>
      </c>
      <c r="P20" t="str">
        <f>IF(Table4[[#This Row],[trestbps]]&gt;101,"90-100","100-200")</f>
        <v>90-100</v>
      </c>
      <c r="Q20" s="1" t="str">
        <f>IF(Table4[[#This Row],[chol]]&lt;=200,"normal",IF(Table4[[#This Row],[chol]]&lt;=350,"high","very high"))</f>
        <v>high</v>
      </c>
    </row>
    <row r="21" spans="1:17" x14ac:dyDescent="0.25">
      <c r="A21">
        <v>60</v>
      </c>
      <c r="B21" s="1" t="s">
        <v>14</v>
      </c>
      <c r="C21">
        <v>2</v>
      </c>
      <c r="D21">
        <v>140</v>
      </c>
      <c r="E21">
        <v>185</v>
      </c>
      <c r="F21">
        <v>0</v>
      </c>
      <c r="G21">
        <v>0</v>
      </c>
      <c r="H21">
        <v>155</v>
      </c>
      <c r="I21">
        <v>0</v>
      </c>
      <c r="J21">
        <v>3</v>
      </c>
      <c r="K21">
        <v>1</v>
      </c>
      <c r="L21">
        <v>0</v>
      </c>
      <c r="M21">
        <v>2</v>
      </c>
      <c r="N21" s="1" t="s">
        <v>17</v>
      </c>
      <c r="O21" t="str">
        <f>IF(Table4[[#This Row],[age]]&lt;=30,"young",IF(Table4[[#This Row],[age]]&lt;=50,"middle aged",IF(Table4[[#This Row],[age]]&gt;50,"aged")))</f>
        <v>aged</v>
      </c>
      <c r="P21" t="str">
        <f>IF(Table4[[#This Row],[trestbps]]&gt;101,"90-100","100-200")</f>
        <v>90-100</v>
      </c>
      <c r="Q21" s="1" t="str">
        <f>IF(Table4[[#This Row],[chol]]&lt;=200,"normal",IF(Table4[[#This Row],[chol]]&lt;=350,"high","very high"))</f>
        <v>normal</v>
      </c>
    </row>
    <row r="22" spans="1:17" x14ac:dyDescent="0.25">
      <c r="A22">
        <v>67</v>
      </c>
      <c r="B22" s="1" t="s">
        <v>15</v>
      </c>
      <c r="C22">
        <v>0</v>
      </c>
      <c r="D22">
        <v>106</v>
      </c>
      <c r="E22">
        <v>223</v>
      </c>
      <c r="F22">
        <v>0</v>
      </c>
      <c r="G22">
        <v>1</v>
      </c>
      <c r="H22">
        <v>142</v>
      </c>
      <c r="I22">
        <v>0</v>
      </c>
      <c r="J22">
        <v>0.3</v>
      </c>
      <c r="K22">
        <v>2</v>
      </c>
      <c r="L22">
        <v>2</v>
      </c>
      <c r="M22">
        <v>2</v>
      </c>
      <c r="N22" s="1" t="s">
        <v>16</v>
      </c>
      <c r="O22" t="str">
        <f>IF(Table4[[#This Row],[age]]&lt;=30,"young",IF(Table4[[#This Row],[age]]&lt;=50,"middle aged",IF(Table4[[#This Row],[age]]&gt;50,"aged")))</f>
        <v>aged</v>
      </c>
      <c r="P22" t="str">
        <f>IF(Table4[[#This Row],[trestbps]]&gt;101,"90-100","100-200")</f>
        <v>90-100</v>
      </c>
      <c r="Q22" s="1" t="str">
        <f>IF(Table4[[#This Row],[chol]]&lt;=200,"normal",IF(Table4[[#This Row],[chol]]&lt;=350,"high","very high"))</f>
        <v>high</v>
      </c>
    </row>
    <row r="23" spans="1:17" x14ac:dyDescent="0.25">
      <c r="A23">
        <v>45</v>
      </c>
      <c r="B23" s="1" t="s">
        <v>14</v>
      </c>
      <c r="C23">
        <v>0</v>
      </c>
      <c r="D23">
        <v>104</v>
      </c>
      <c r="E23">
        <v>208</v>
      </c>
      <c r="F23">
        <v>0</v>
      </c>
      <c r="G23">
        <v>0</v>
      </c>
      <c r="H23">
        <v>148</v>
      </c>
      <c r="I23">
        <v>1</v>
      </c>
      <c r="J23">
        <v>3</v>
      </c>
      <c r="K23">
        <v>1</v>
      </c>
      <c r="L23">
        <v>0</v>
      </c>
      <c r="M23">
        <v>2</v>
      </c>
      <c r="N23" s="1" t="s">
        <v>16</v>
      </c>
      <c r="O23" t="str">
        <f>IF(Table4[[#This Row],[age]]&lt;=30,"young",IF(Table4[[#This Row],[age]]&lt;=50,"middle aged",IF(Table4[[#This Row],[age]]&gt;50,"aged")))</f>
        <v>middle aged</v>
      </c>
      <c r="P23" t="str">
        <f>IF(Table4[[#This Row],[trestbps]]&gt;101,"90-100","100-200")</f>
        <v>90-100</v>
      </c>
      <c r="Q23" s="1" t="str">
        <f>IF(Table4[[#This Row],[chol]]&lt;=200,"normal",IF(Table4[[#This Row],[chol]]&lt;=350,"high","very high"))</f>
        <v>high</v>
      </c>
    </row>
    <row r="24" spans="1:17" x14ac:dyDescent="0.25">
      <c r="A24">
        <v>63</v>
      </c>
      <c r="B24" s="1" t="s">
        <v>15</v>
      </c>
      <c r="C24">
        <v>2</v>
      </c>
      <c r="D24">
        <v>135</v>
      </c>
      <c r="E24">
        <v>252</v>
      </c>
      <c r="F24">
        <v>0</v>
      </c>
      <c r="G24">
        <v>0</v>
      </c>
      <c r="H24">
        <v>172</v>
      </c>
      <c r="I24">
        <v>0</v>
      </c>
      <c r="J24">
        <v>0</v>
      </c>
      <c r="K24">
        <v>2</v>
      </c>
      <c r="L24">
        <v>0</v>
      </c>
      <c r="M24">
        <v>2</v>
      </c>
      <c r="N24" s="1" t="s">
        <v>16</v>
      </c>
      <c r="O24" t="str">
        <f>IF(Table4[[#This Row],[age]]&lt;=30,"young",IF(Table4[[#This Row],[age]]&lt;=50,"middle aged",IF(Table4[[#This Row],[age]]&gt;50,"aged")))</f>
        <v>aged</v>
      </c>
      <c r="P24" t="str">
        <f>IF(Table4[[#This Row],[trestbps]]&gt;101,"90-100","100-200")</f>
        <v>90-100</v>
      </c>
      <c r="Q24" s="1" t="str">
        <f>IF(Table4[[#This Row],[chol]]&lt;=200,"normal",IF(Table4[[#This Row],[chol]]&lt;=350,"high","very high"))</f>
        <v>high</v>
      </c>
    </row>
    <row r="25" spans="1:17" x14ac:dyDescent="0.25">
      <c r="A25">
        <v>42</v>
      </c>
      <c r="B25" s="1" t="s">
        <v>15</v>
      </c>
      <c r="C25">
        <v>2</v>
      </c>
      <c r="D25">
        <v>120</v>
      </c>
      <c r="E25">
        <v>209</v>
      </c>
      <c r="F25">
        <v>0</v>
      </c>
      <c r="G25">
        <v>1</v>
      </c>
      <c r="H25">
        <v>173</v>
      </c>
      <c r="I25">
        <v>0</v>
      </c>
      <c r="J25">
        <v>0</v>
      </c>
      <c r="K25">
        <v>1</v>
      </c>
      <c r="L25">
        <v>0</v>
      </c>
      <c r="M25">
        <v>2</v>
      </c>
      <c r="N25" s="1" t="s">
        <v>16</v>
      </c>
      <c r="O25" t="str">
        <f>IF(Table4[[#This Row],[age]]&lt;=30,"young",IF(Table4[[#This Row],[age]]&lt;=50,"middle aged",IF(Table4[[#This Row],[age]]&gt;50,"aged")))</f>
        <v>middle aged</v>
      </c>
      <c r="P25" t="str">
        <f>IF(Table4[[#This Row],[trestbps]]&gt;101,"90-100","100-200")</f>
        <v>90-100</v>
      </c>
      <c r="Q25" s="1" t="str">
        <f>IF(Table4[[#This Row],[chol]]&lt;=200,"normal",IF(Table4[[#This Row],[chol]]&lt;=350,"high","very high"))</f>
        <v>high</v>
      </c>
    </row>
    <row r="26" spans="1:17" x14ac:dyDescent="0.25">
      <c r="A26">
        <v>61</v>
      </c>
      <c r="B26" s="1" t="s">
        <v>15</v>
      </c>
      <c r="C26">
        <v>0</v>
      </c>
      <c r="D26">
        <v>145</v>
      </c>
      <c r="E26">
        <v>307</v>
      </c>
      <c r="F26">
        <v>0</v>
      </c>
      <c r="G26">
        <v>0</v>
      </c>
      <c r="H26">
        <v>146</v>
      </c>
      <c r="I26">
        <v>1</v>
      </c>
      <c r="J26">
        <v>1</v>
      </c>
      <c r="K26">
        <v>1</v>
      </c>
      <c r="L26">
        <v>0</v>
      </c>
      <c r="M26">
        <v>3</v>
      </c>
      <c r="N26" s="1" t="s">
        <v>17</v>
      </c>
      <c r="O26" t="str">
        <f>IF(Table4[[#This Row],[age]]&lt;=30,"young",IF(Table4[[#This Row],[age]]&lt;=50,"middle aged",IF(Table4[[#This Row],[age]]&gt;50,"aged")))</f>
        <v>aged</v>
      </c>
      <c r="P26" t="str">
        <f>IF(Table4[[#This Row],[trestbps]]&gt;101,"90-100","100-200")</f>
        <v>90-100</v>
      </c>
      <c r="Q26" s="1" t="str">
        <f>IF(Table4[[#This Row],[chol]]&lt;=200,"normal",IF(Table4[[#This Row],[chol]]&lt;=350,"high","very high"))</f>
        <v>high</v>
      </c>
    </row>
    <row r="27" spans="1:17" x14ac:dyDescent="0.25">
      <c r="A27">
        <v>44</v>
      </c>
      <c r="B27" s="1" t="s">
        <v>14</v>
      </c>
      <c r="C27">
        <v>2</v>
      </c>
      <c r="D27">
        <v>130</v>
      </c>
      <c r="E27">
        <v>233</v>
      </c>
      <c r="F27">
        <v>0</v>
      </c>
      <c r="G27">
        <v>1</v>
      </c>
      <c r="H27">
        <v>179</v>
      </c>
      <c r="I27">
        <v>1</v>
      </c>
      <c r="J27">
        <v>0.4</v>
      </c>
      <c r="K27">
        <v>2</v>
      </c>
      <c r="L27">
        <v>0</v>
      </c>
      <c r="M27">
        <v>2</v>
      </c>
      <c r="N27" s="1" t="s">
        <v>16</v>
      </c>
      <c r="O27" t="str">
        <f>IF(Table4[[#This Row],[age]]&lt;=30,"young",IF(Table4[[#This Row],[age]]&lt;=50,"middle aged",IF(Table4[[#This Row],[age]]&gt;50,"aged")))</f>
        <v>middle aged</v>
      </c>
      <c r="P27" t="str">
        <f>IF(Table4[[#This Row],[trestbps]]&gt;101,"90-100","100-200")</f>
        <v>90-100</v>
      </c>
      <c r="Q27" s="1" t="str">
        <f>IF(Table4[[#This Row],[chol]]&lt;=200,"normal",IF(Table4[[#This Row],[chol]]&lt;=350,"high","very high"))</f>
        <v>high</v>
      </c>
    </row>
    <row r="28" spans="1:17" x14ac:dyDescent="0.25">
      <c r="A28">
        <v>58</v>
      </c>
      <c r="B28" s="1" t="s">
        <v>15</v>
      </c>
      <c r="C28">
        <v>1</v>
      </c>
      <c r="D28">
        <v>136</v>
      </c>
      <c r="E28">
        <v>319</v>
      </c>
      <c r="F28">
        <v>1</v>
      </c>
      <c r="G28">
        <v>0</v>
      </c>
      <c r="H28">
        <v>152</v>
      </c>
      <c r="I28">
        <v>0</v>
      </c>
      <c r="J28">
        <v>0</v>
      </c>
      <c r="K28">
        <v>2</v>
      </c>
      <c r="L28">
        <v>2</v>
      </c>
      <c r="M28">
        <v>2</v>
      </c>
      <c r="N28" s="1" t="s">
        <v>17</v>
      </c>
      <c r="O28" t="str">
        <f>IF(Table4[[#This Row],[age]]&lt;=30,"young",IF(Table4[[#This Row],[age]]&lt;=50,"middle aged",IF(Table4[[#This Row],[age]]&gt;50,"aged")))</f>
        <v>aged</v>
      </c>
      <c r="P28" t="str">
        <f>IF(Table4[[#This Row],[trestbps]]&gt;101,"90-100","100-200")</f>
        <v>90-100</v>
      </c>
      <c r="Q28" s="1" t="str">
        <f>IF(Table4[[#This Row],[chol]]&lt;=200,"normal",IF(Table4[[#This Row],[chol]]&lt;=350,"high","very high"))</f>
        <v>high</v>
      </c>
    </row>
    <row r="29" spans="1:17" x14ac:dyDescent="0.25">
      <c r="A29">
        <v>56</v>
      </c>
      <c r="B29" s="1" t="s">
        <v>14</v>
      </c>
      <c r="C29">
        <v>2</v>
      </c>
      <c r="D29">
        <v>130</v>
      </c>
      <c r="E29">
        <v>256</v>
      </c>
      <c r="F29">
        <v>1</v>
      </c>
      <c r="G29">
        <v>0</v>
      </c>
      <c r="H29">
        <v>142</v>
      </c>
      <c r="I29">
        <v>1</v>
      </c>
      <c r="J29">
        <v>0.6</v>
      </c>
      <c r="K29">
        <v>1</v>
      </c>
      <c r="L29">
        <v>1</v>
      </c>
      <c r="M29">
        <v>1</v>
      </c>
      <c r="N29" s="1" t="s">
        <v>17</v>
      </c>
      <c r="O29" t="str">
        <f>IF(Table4[[#This Row],[age]]&lt;=30,"young",IF(Table4[[#This Row],[age]]&lt;=50,"middle aged",IF(Table4[[#This Row],[age]]&gt;50,"aged")))</f>
        <v>aged</v>
      </c>
      <c r="P29" t="str">
        <f>IF(Table4[[#This Row],[trestbps]]&gt;101,"90-100","100-200")</f>
        <v>90-100</v>
      </c>
      <c r="Q29" s="1" t="str">
        <f>IF(Table4[[#This Row],[chol]]&lt;=200,"normal",IF(Table4[[#This Row],[chol]]&lt;=350,"high","very high"))</f>
        <v>high</v>
      </c>
    </row>
    <row r="30" spans="1:17" x14ac:dyDescent="0.25">
      <c r="A30">
        <v>55</v>
      </c>
      <c r="B30" s="1" t="s">
        <v>15</v>
      </c>
      <c r="C30">
        <v>0</v>
      </c>
      <c r="D30">
        <v>180</v>
      </c>
      <c r="E30">
        <v>327</v>
      </c>
      <c r="F30">
        <v>0</v>
      </c>
      <c r="G30">
        <v>2</v>
      </c>
      <c r="H30">
        <v>117</v>
      </c>
      <c r="I30">
        <v>1</v>
      </c>
      <c r="J30">
        <v>3.4</v>
      </c>
      <c r="K30">
        <v>1</v>
      </c>
      <c r="L30">
        <v>0</v>
      </c>
      <c r="M30">
        <v>2</v>
      </c>
      <c r="N30" s="1" t="s">
        <v>17</v>
      </c>
      <c r="O30" t="str">
        <f>IF(Table4[[#This Row],[age]]&lt;=30,"young",IF(Table4[[#This Row],[age]]&lt;=50,"middle aged",IF(Table4[[#This Row],[age]]&gt;50,"aged")))</f>
        <v>aged</v>
      </c>
      <c r="P30" t="str">
        <f>IF(Table4[[#This Row],[trestbps]]&gt;101,"90-100","100-200")</f>
        <v>90-100</v>
      </c>
      <c r="Q30" s="1" t="str">
        <f>IF(Table4[[#This Row],[chol]]&lt;=200,"normal",IF(Table4[[#This Row],[chol]]&lt;=350,"high","very high"))</f>
        <v>high</v>
      </c>
    </row>
    <row r="31" spans="1:17" x14ac:dyDescent="0.25">
      <c r="A31">
        <v>44</v>
      </c>
      <c r="B31" s="1" t="s">
        <v>14</v>
      </c>
      <c r="C31">
        <v>0</v>
      </c>
      <c r="D31">
        <v>120</v>
      </c>
      <c r="E31">
        <v>169</v>
      </c>
      <c r="F31">
        <v>0</v>
      </c>
      <c r="G31">
        <v>1</v>
      </c>
      <c r="H31">
        <v>144</v>
      </c>
      <c r="I31">
        <v>1</v>
      </c>
      <c r="J31">
        <v>2.8</v>
      </c>
      <c r="K31">
        <v>0</v>
      </c>
      <c r="L31">
        <v>0</v>
      </c>
      <c r="M31">
        <v>1</v>
      </c>
      <c r="N31" s="1" t="s">
        <v>17</v>
      </c>
      <c r="O31" t="str">
        <f>IF(Table4[[#This Row],[age]]&lt;=30,"young",IF(Table4[[#This Row],[age]]&lt;=50,"middle aged",IF(Table4[[#This Row],[age]]&gt;50,"aged")))</f>
        <v>middle aged</v>
      </c>
      <c r="P31" t="str">
        <f>IF(Table4[[#This Row],[trestbps]]&gt;101,"90-100","100-200")</f>
        <v>90-100</v>
      </c>
      <c r="Q31" s="1" t="str">
        <f>IF(Table4[[#This Row],[chol]]&lt;=200,"normal",IF(Table4[[#This Row],[chol]]&lt;=350,"high","very high"))</f>
        <v>normal</v>
      </c>
    </row>
    <row r="32" spans="1:17" x14ac:dyDescent="0.25">
      <c r="A32">
        <v>57</v>
      </c>
      <c r="B32" s="1" t="s">
        <v>14</v>
      </c>
      <c r="C32">
        <v>0</v>
      </c>
      <c r="D32">
        <v>130</v>
      </c>
      <c r="E32">
        <v>131</v>
      </c>
      <c r="F32">
        <v>0</v>
      </c>
      <c r="G32">
        <v>1</v>
      </c>
      <c r="H32">
        <v>115</v>
      </c>
      <c r="I32">
        <v>1</v>
      </c>
      <c r="J32">
        <v>1.2</v>
      </c>
      <c r="K32">
        <v>1</v>
      </c>
      <c r="L32">
        <v>1</v>
      </c>
      <c r="M32">
        <v>3</v>
      </c>
      <c r="N32" s="1" t="s">
        <v>17</v>
      </c>
      <c r="O32" t="str">
        <f>IF(Table4[[#This Row],[age]]&lt;=30,"young",IF(Table4[[#This Row],[age]]&lt;=50,"middle aged",IF(Table4[[#This Row],[age]]&gt;50,"aged")))</f>
        <v>aged</v>
      </c>
      <c r="P32" t="str">
        <f>IF(Table4[[#This Row],[trestbps]]&gt;101,"90-100","100-200")</f>
        <v>90-100</v>
      </c>
      <c r="Q32" s="1" t="str">
        <f>IF(Table4[[#This Row],[chol]]&lt;=200,"normal",IF(Table4[[#This Row],[chol]]&lt;=350,"high","very high"))</f>
        <v>normal</v>
      </c>
    </row>
    <row r="33" spans="1:17" x14ac:dyDescent="0.25">
      <c r="A33">
        <v>70</v>
      </c>
      <c r="B33" s="1" t="s">
        <v>14</v>
      </c>
      <c r="C33">
        <v>2</v>
      </c>
      <c r="D33">
        <v>160</v>
      </c>
      <c r="E33">
        <v>269</v>
      </c>
      <c r="F33">
        <v>0</v>
      </c>
      <c r="G33">
        <v>1</v>
      </c>
      <c r="H33">
        <v>112</v>
      </c>
      <c r="I33">
        <v>1</v>
      </c>
      <c r="J33">
        <v>2.9</v>
      </c>
      <c r="K33">
        <v>1</v>
      </c>
      <c r="L33">
        <v>1</v>
      </c>
      <c r="M33">
        <v>3</v>
      </c>
      <c r="N33" s="1" t="s">
        <v>17</v>
      </c>
      <c r="O33" t="str">
        <f>IF(Table4[[#This Row],[age]]&lt;=30,"young",IF(Table4[[#This Row],[age]]&lt;=50,"middle aged",IF(Table4[[#This Row],[age]]&gt;50,"aged")))</f>
        <v>aged</v>
      </c>
      <c r="P33" t="str">
        <f>IF(Table4[[#This Row],[trestbps]]&gt;101,"90-100","100-200")</f>
        <v>90-100</v>
      </c>
      <c r="Q33" s="1" t="str">
        <f>IF(Table4[[#This Row],[chol]]&lt;=200,"normal",IF(Table4[[#This Row],[chol]]&lt;=350,"high","very high"))</f>
        <v>high</v>
      </c>
    </row>
    <row r="34" spans="1:17" x14ac:dyDescent="0.25">
      <c r="A34">
        <v>50</v>
      </c>
      <c r="B34" s="1" t="s">
        <v>14</v>
      </c>
      <c r="C34">
        <v>2</v>
      </c>
      <c r="D34">
        <v>129</v>
      </c>
      <c r="E34">
        <v>196</v>
      </c>
      <c r="F34">
        <v>0</v>
      </c>
      <c r="G34">
        <v>1</v>
      </c>
      <c r="H34">
        <v>163</v>
      </c>
      <c r="I34">
        <v>0</v>
      </c>
      <c r="J34">
        <v>0</v>
      </c>
      <c r="K34">
        <v>2</v>
      </c>
      <c r="L34">
        <v>0</v>
      </c>
      <c r="M34">
        <v>2</v>
      </c>
      <c r="N34" s="1" t="s">
        <v>16</v>
      </c>
      <c r="O34" t="str">
        <f>IF(Table4[[#This Row],[age]]&lt;=30,"young",IF(Table4[[#This Row],[age]]&lt;=50,"middle aged",IF(Table4[[#This Row],[age]]&gt;50,"aged")))</f>
        <v>middle aged</v>
      </c>
      <c r="P34" t="str">
        <f>IF(Table4[[#This Row],[trestbps]]&gt;101,"90-100","100-200")</f>
        <v>90-100</v>
      </c>
      <c r="Q34" s="1" t="str">
        <f>IF(Table4[[#This Row],[chol]]&lt;=200,"normal",IF(Table4[[#This Row],[chol]]&lt;=350,"high","very high"))</f>
        <v>normal</v>
      </c>
    </row>
    <row r="35" spans="1:17" x14ac:dyDescent="0.25">
      <c r="A35">
        <v>46</v>
      </c>
      <c r="B35" s="1" t="s">
        <v>14</v>
      </c>
      <c r="C35">
        <v>2</v>
      </c>
      <c r="D35">
        <v>150</v>
      </c>
      <c r="E35">
        <v>231</v>
      </c>
      <c r="F35">
        <v>0</v>
      </c>
      <c r="G35">
        <v>1</v>
      </c>
      <c r="H35">
        <v>147</v>
      </c>
      <c r="I35">
        <v>0</v>
      </c>
      <c r="J35">
        <v>3.6</v>
      </c>
      <c r="K35">
        <v>1</v>
      </c>
      <c r="L35">
        <v>0</v>
      </c>
      <c r="M35">
        <v>2</v>
      </c>
      <c r="N35" s="1" t="s">
        <v>17</v>
      </c>
      <c r="O35" t="str">
        <f>IF(Table4[[#This Row],[age]]&lt;=30,"young",IF(Table4[[#This Row],[age]]&lt;=50,"middle aged",IF(Table4[[#This Row],[age]]&gt;50,"aged")))</f>
        <v>middle aged</v>
      </c>
      <c r="P35" t="str">
        <f>IF(Table4[[#This Row],[trestbps]]&gt;101,"90-100","100-200")</f>
        <v>90-100</v>
      </c>
      <c r="Q35" s="1" t="str">
        <f>IF(Table4[[#This Row],[chol]]&lt;=200,"normal",IF(Table4[[#This Row],[chol]]&lt;=350,"high","very high"))</f>
        <v>high</v>
      </c>
    </row>
    <row r="36" spans="1:17" x14ac:dyDescent="0.25">
      <c r="A36">
        <v>51</v>
      </c>
      <c r="B36" s="1" t="s">
        <v>14</v>
      </c>
      <c r="C36">
        <v>3</v>
      </c>
      <c r="D36">
        <v>125</v>
      </c>
      <c r="E36">
        <v>213</v>
      </c>
      <c r="F36">
        <v>0</v>
      </c>
      <c r="G36">
        <v>0</v>
      </c>
      <c r="H36">
        <v>125</v>
      </c>
      <c r="I36">
        <v>1</v>
      </c>
      <c r="J36">
        <v>1.4</v>
      </c>
      <c r="K36">
        <v>2</v>
      </c>
      <c r="L36">
        <v>1</v>
      </c>
      <c r="M36">
        <v>2</v>
      </c>
      <c r="N36" s="1" t="s">
        <v>16</v>
      </c>
      <c r="O36" t="str">
        <f>IF(Table4[[#This Row],[age]]&lt;=30,"young",IF(Table4[[#This Row],[age]]&lt;=50,"middle aged",IF(Table4[[#This Row],[age]]&gt;50,"aged")))</f>
        <v>aged</v>
      </c>
      <c r="P36" t="str">
        <f>IF(Table4[[#This Row],[trestbps]]&gt;101,"90-100","100-200")</f>
        <v>90-100</v>
      </c>
      <c r="Q36" s="1" t="str">
        <f>IF(Table4[[#This Row],[chol]]&lt;=200,"normal",IF(Table4[[#This Row],[chol]]&lt;=350,"high","very high"))</f>
        <v>high</v>
      </c>
    </row>
    <row r="37" spans="1:17" x14ac:dyDescent="0.25">
      <c r="A37">
        <v>59</v>
      </c>
      <c r="B37" s="1" t="s">
        <v>14</v>
      </c>
      <c r="C37">
        <v>0</v>
      </c>
      <c r="D37">
        <v>138</v>
      </c>
      <c r="E37">
        <v>271</v>
      </c>
      <c r="F37">
        <v>0</v>
      </c>
      <c r="G37">
        <v>0</v>
      </c>
      <c r="H37">
        <v>182</v>
      </c>
      <c r="I37">
        <v>0</v>
      </c>
      <c r="J37">
        <v>0</v>
      </c>
      <c r="K37">
        <v>2</v>
      </c>
      <c r="L37">
        <v>0</v>
      </c>
      <c r="M37">
        <v>2</v>
      </c>
      <c r="N37" s="1" t="s">
        <v>16</v>
      </c>
      <c r="O37" t="str">
        <f>IF(Table4[[#This Row],[age]]&lt;=30,"young",IF(Table4[[#This Row],[age]]&lt;=50,"middle aged",IF(Table4[[#This Row],[age]]&gt;50,"aged")))</f>
        <v>aged</v>
      </c>
      <c r="P37" t="str">
        <f>IF(Table4[[#This Row],[trestbps]]&gt;101,"90-100","100-200")</f>
        <v>90-100</v>
      </c>
      <c r="Q37" s="1" t="str">
        <f>IF(Table4[[#This Row],[chol]]&lt;=200,"normal",IF(Table4[[#This Row],[chol]]&lt;=350,"high","very high"))</f>
        <v>high</v>
      </c>
    </row>
    <row r="38" spans="1:17" x14ac:dyDescent="0.25">
      <c r="A38">
        <v>64</v>
      </c>
      <c r="B38" s="1" t="s">
        <v>14</v>
      </c>
      <c r="C38">
        <v>0</v>
      </c>
      <c r="D38">
        <v>128</v>
      </c>
      <c r="E38">
        <v>263</v>
      </c>
      <c r="F38">
        <v>0</v>
      </c>
      <c r="G38">
        <v>1</v>
      </c>
      <c r="H38">
        <v>105</v>
      </c>
      <c r="I38">
        <v>1</v>
      </c>
      <c r="J38">
        <v>0.2</v>
      </c>
      <c r="K38">
        <v>1</v>
      </c>
      <c r="L38">
        <v>1</v>
      </c>
      <c r="M38">
        <v>3</v>
      </c>
      <c r="N38" s="1" t="s">
        <v>16</v>
      </c>
      <c r="O38" t="str">
        <f>IF(Table4[[#This Row],[age]]&lt;=30,"young",IF(Table4[[#This Row],[age]]&lt;=50,"middle aged",IF(Table4[[#This Row],[age]]&gt;50,"aged")))</f>
        <v>aged</v>
      </c>
      <c r="P38" t="str">
        <f>IF(Table4[[#This Row],[trestbps]]&gt;101,"90-100","100-200")</f>
        <v>90-100</v>
      </c>
      <c r="Q38" s="1" t="str">
        <f>IF(Table4[[#This Row],[chol]]&lt;=200,"normal",IF(Table4[[#This Row],[chol]]&lt;=350,"high","very high"))</f>
        <v>high</v>
      </c>
    </row>
    <row r="39" spans="1:17" x14ac:dyDescent="0.25">
      <c r="A39">
        <v>57</v>
      </c>
      <c r="B39" s="1" t="s">
        <v>14</v>
      </c>
      <c r="C39">
        <v>2</v>
      </c>
      <c r="D39">
        <v>128</v>
      </c>
      <c r="E39">
        <v>229</v>
      </c>
      <c r="F39">
        <v>0</v>
      </c>
      <c r="G39">
        <v>0</v>
      </c>
      <c r="H39">
        <v>150</v>
      </c>
      <c r="I39">
        <v>0</v>
      </c>
      <c r="J39">
        <v>0.4</v>
      </c>
      <c r="K39">
        <v>1</v>
      </c>
      <c r="L39">
        <v>1</v>
      </c>
      <c r="M39">
        <v>3</v>
      </c>
      <c r="N39" s="1" t="s">
        <v>17</v>
      </c>
      <c r="O39" t="str">
        <f>IF(Table4[[#This Row],[age]]&lt;=30,"young",IF(Table4[[#This Row],[age]]&lt;=50,"middle aged",IF(Table4[[#This Row],[age]]&gt;50,"aged")))</f>
        <v>aged</v>
      </c>
      <c r="P39" t="str">
        <f>IF(Table4[[#This Row],[trestbps]]&gt;101,"90-100","100-200")</f>
        <v>90-100</v>
      </c>
      <c r="Q39" s="1" t="str">
        <f>IF(Table4[[#This Row],[chol]]&lt;=200,"normal",IF(Table4[[#This Row],[chol]]&lt;=350,"high","very high"))</f>
        <v>high</v>
      </c>
    </row>
    <row r="40" spans="1:17" x14ac:dyDescent="0.25">
      <c r="A40">
        <v>65</v>
      </c>
      <c r="B40" s="1" t="s">
        <v>15</v>
      </c>
      <c r="C40">
        <v>2</v>
      </c>
      <c r="D40">
        <v>160</v>
      </c>
      <c r="E40">
        <v>360</v>
      </c>
      <c r="F40">
        <v>0</v>
      </c>
      <c r="G40">
        <v>0</v>
      </c>
      <c r="H40">
        <v>151</v>
      </c>
      <c r="I40">
        <v>0</v>
      </c>
      <c r="J40">
        <v>0.8</v>
      </c>
      <c r="K40">
        <v>2</v>
      </c>
      <c r="L40">
        <v>0</v>
      </c>
      <c r="M40">
        <v>2</v>
      </c>
      <c r="N40" s="1" t="s">
        <v>16</v>
      </c>
      <c r="O40" t="str">
        <f>IF(Table4[[#This Row],[age]]&lt;=30,"young",IF(Table4[[#This Row],[age]]&lt;=50,"middle aged",IF(Table4[[#This Row],[age]]&gt;50,"aged")))</f>
        <v>aged</v>
      </c>
      <c r="P40" t="str">
        <f>IF(Table4[[#This Row],[trestbps]]&gt;101,"90-100","100-200")</f>
        <v>90-100</v>
      </c>
      <c r="Q40" s="1" t="str">
        <f>IF(Table4[[#This Row],[chol]]&lt;=200,"normal",IF(Table4[[#This Row],[chol]]&lt;=350,"high","very high"))</f>
        <v>very high</v>
      </c>
    </row>
    <row r="41" spans="1:17" x14ac:dyDescent="0.25">
      <c r="A41">
        <v>54</v>
      </c>
      <c r="B41" s="1" t="s">
        <v>14</v>
      </c>
      <c r="C41">
        <v>2</v>
      </c>
      <c r="D41">
        <v>120</v>
      </c>
      <c r="E41">
        <v>258</v>
      </c>
      <c r="F41">
        <v>0</v>
      </c>
      <c r="G41">
        <v>0</v>
      </c>
      <c r="H41">
        <v>147</v>
      </c>
      <c r="I41">
        <v>0</v>
      </c>
      <c r="J41">
        <v>0.4</v>
      </c>
      <c r="K41">
        <v>1</v>
      </c>
      <c r="L41">
        <v>0</v>
      </c>
      <c r="M41">
        <v>3</v>
      </c>
      <c r="N41" s="1" t="s">
        <v>16</v>
      </c>
      <c r="O41" t="str">
        <f>IF(Table4[[#This Row],[age]]&lt;=30,"young",IF(Table4[[#This Row],[age]]&lt;=50,"middle aged",IF(Table4[[#This Row],[age]]&gt;50,"aged")))</f>
        <v>aged</v>
      </c>
      <c r="P41" t="str">
        <f>IF(Table4[[#This Row],[trestbps]]&gt;101,"90-100","100-200")</f>
        <v>90-100</v>
      </c>
      <c r="Q41" s="1" t="str">
        <f>IF(Table4[[#This Row],[chol]]&lt;=200,"normal",IF(Table4[[#This Row],[chol]]&lt;=350,"high","very high"))</f>
        <v>high</v>
      </c>
    </row>
    <row r="42" spans="1:17" x14ac:dyDescent="0.25">
      <c r="A42">
        <v>61</v>
      </c>
      <c r="B42" s="1" t="s">
        <v>15</v>
      </c>
      <c r="C42">
        <v>0</v>
      </c>
      <c r="D42">
        <v>130</v>
      </c>
      <c r="E42">
        <v>330</v>
      </c>
      <c r="F42">
        <v>0</v>
      </c>
      <c r="G42">
        <v>0</v>
      </c>
      <c r="H42">
        <v>169</v>
      </c>
      <c r="I42">
        <v>0</v>
      </c>
      <c r="J42">
        <v>0</v>
      </c>
      <c r="K42">
        <v>2</v>
      </c>
      <c r="L42">
        <v>0</v>
      </c>
      <c r="M42">
        <v>2</v>
      </c>
      <c r="N42" s="1" t="s">
        <v>17</v>
      </c>
      <c r="O42" t="str">
        <f>IF(Table4[[#This Row],[age]]&lt;=30,"young",IF(Table4[[#This Row],[age]]&lt;=50,"middle aged",IF(Table4[[#This Row],[age]]&gt;50,"aged")))</f>
        <v>aged</v>
      </c>
      <c r="P42" t="str">
        <f>IF(Table4[[#This Row],[trestbps]]&gt;101,"90-100","100-200")</f>
        <v>90-100</v>
      </c>
      <c r="Q42" s="1" t="str">
        <f>IF(Table4[[#This Row],[chol]]&lt;=200,"normal",IF(Table4[[#This Row],[chol]]&lt;=350,"high","very high"))</f>
        <v>high</v>
      </c>
    </row>
    <row r="43" spans="1:17" x14ac:dyDescent="0.25">
      <c r="A43">
        <v>55</v>
      </c>
      <c r="B43" s="1" t="s">
        <v>15</v>
      </c>
      <c r="C43">
        <v>1</v>
      </c>
      <c r="D43">
        <v>132</v>
      </c>
      <c r="E43">
        <v>342</v>
      </c>
      <c r="F43">
        <v>0</v>
      </c>
      <c r="G43">
        <v>1</v>
      </c>
      <c r="H43">
        <v>166</v>
      </c>
      <c r="I43">
        <v>0</v>
      </c>
      <c r="J43">
        <v>1.2</v>
      </c>
      <c r="K43">
        <v>2</v>
      </c>
      <c r="L43">
        <v>0</v>
      </c>
      <c r="M43">
        <v>2</v>
      </c>
      <c r="N43" s="1" t="s">
        <v>16</v>
      </c>
      <c r="O43" t="str">
        <f>IF(Table4[[#This Row],[age]]&lt;=30,"young",IF(Table4[[#This Row],[age]]&lt;=50,"middle aged",IF(Table4[[#This Row],[age]]&gt;50,"aged")))</f>
        <v>aged</v>
      </c>
      <c r="P43" t="str">
        <f>IF(Table4[[#This Row],[trestbps]]&gt;101,"90-100","100-200")</f>
        <v>90-100</v>
      </c>
      <c r="Q43" s="1" t="str">
        <f>IF(Table4[[#This Row],[chol]]&lt;=200,"normal",IF(Table4[[#This Row],[chol]]&lt;=350,"high","very high"))</f>
        <v>high</v>
      </c>
    </row>
    <row r="44" spans="1:17" x14ac:dyDescent="0.25">
      <c r="A44">
        <v>42</v>
      </c>
      <c r="B44" s="1" t="s">
        <v>14</v>
      </c>
      <c r="C44">
        <v>0</v>
      </c>
      <c r="D44">
        <v>140</v>
      </c>
      <c r="E44">
        <v>226</v>
      </c>
      <c r="F44">
        <v>0</v>
      </c>
      <c r="G44">
        <v>1</v>
      </c>
      <c r="H44">
        <v>178</v>
      </c>
      <c r="I44">
        <v>0</v>
      </c>
      <c r="J44">
        <v>0</v>
      </c>
      <c r="K44">
        <v>2</v>
      </c>
      <c r="L44">
        <v>0</v>
      </c>
      <c r="M44">
        <v>2</v>
      </c>
      <c r="N44" s="1" t="s">
        <v>16</v>
      </c>
      <c r="O44" t="str">
        <f>IF(Table4[[#This Row],[age]]&lt;=30,"young",IF(Table4[[#This Row],[age]]&lt;=50,"middle aged",IF(Table4[[#This Row],[age]]&gt;50,"aged")))</f>
        <v>middle aged</v>
      </c>
      <c r="P44" t="str">
        <f>IF(Table4[[#This Row],[trestbps]]&gt;101,"90-100","100-200")</f>
        <v>90-100</v>
      </c>
      <c r="Q44" s="1" t="str">
        <f>IF(Table4[[#This Row],[chol]]&lt;=200,"normal",IF(Table4[[#This Row],[chol]]&lt;=350,"high","very high"))</f>
        <v>high</v>
      </c>
    </row>
    <row r="45" spans="1:17" x14ac:dyDescent="0.25">
      <c r="A45">
        <v>41</v>
      </c>
      <c r="B45" s="1" t="s">
        <v>14</v>
      </c>
      <c r="C45">
        <v>1</v>
      </c>
      <c r="D45">
        <v>135</v>
      </c>
      <c r="E45">
        <v>203</v>
      </c>
      <c r="F45">
        <v>0</v>
      </c>
      <c r="G45">
        <v>1</v>
      </c>
      <c r="H45">
        <v>132</v>
      </c>
      <c r="I45">
        <v>0</v>
      </c>
      <c r="J45">
        <v>0</v>
      </c>
      <c r="K45">
        <v>1</v>
      </c>
      <c r="L45">
        <v>0</v>
      </c>
      <c r="M45">
        <v>1</v>
      </c>
      <c r="N45" s="1" t="s">
        <v>16</v>
      </c>
      <c r="O45" t="str">
        <f>IF(Table4[[#This Row],[age]]&lt;=30,"young",IF(Table4[[#This Row],[age]]&lt;=50,"middle aged",IF(Table4[[#This Row],[age]]&gt;50,"aged")))</f>
        <v>middle aged</v>
      </c>
      <c r="P45" t="str">
        <f>IF(Table4[[#This Row],[trestbps]]&gt;101,"90-100","100-200")</f>
        <v>90-100</v>
      </c>
      <c r="Q45" s="1" t="str">
        <f>IF(Table4[[#This Row],[chol]]&lt;=200,"normal",IF(Table4[[#This Row],[chol]]&lt;=350,"high","very high"))</f>
        <v>high</v>
      </c>
    </row>
    <row r="46" spans="1:17" x14ac:dyDescent="0.25">
      <c r="A46">
        <v>66</v>
      </c>
      <c r="B46" s="1" t="s">
        <v>15</v>
      </c>
      <c r="C46">
        <v>0</v>
      </c>
      <c r="D46">
        <v>178</v>
      </c>
      <c r="E46">
        <v>228</v>
      </c>
      <c r="F46">
        <v>1</v>
      </c>
      <c r="G46">
        <v>1</v>
      </c>
      <c r="H46">
        <v>165</v>
      </c>
      <c r="I46">
        <v>1</v>
      </c>
      <c r="J46">
        <v>1</v>
      </c>
      <c r="K46">
        <v>1</v>
      </c>
      <c r="L46">
        <v>2</v>
      </c>
      <c r="M46">
        <v>3</v>
      </c>
      <c r="N46" s="1" t="s">
        <v>17</v>
      </c>
      <c r="O46" t="str">
        <f>IF(Table4[[#This Row],[age]]&lt;=30,"young",IF(Table4[[#This Row],[age]]&lt;=50,"middle aged",IF(Table4[[#This Row],[age]]&gt;50,"aged")))</f>
        <v>aged</v>
      </c>
      <c r="P46" t="str">
        <f>IF(Table4[[#This Row],[trestbps]]&gt;101,"90-100","100-200")</f>
        <v>90-100</v>
      </c>
      <c r="Q46" s="1" t="str">
        <f>IF(Table4[[#This Row],[chol]]&lt;=200,"normal",IF(Table4[[#This Row],[chol]]&lt;=350,"high","very high"))</f>
        <v>high</v>
      </c>
    </row>
    <row r="47" spans="1:17" x14ac:dyDescent="0.25">
      <c r="A47">
        <v>66</v>
      </c>
      <c r="B47" s="1" t="s">
        <v>15</v>
      </c>
      <c r="C47">
        <v>2</v>
      </c>
      <c r="D47">
        <v>146</v>
      </c>
      <c r="E47">
        <v>278</v>
      </c>
      <c r="F47">
        <v>0</v>
      </c>
      <c r="G47">
        <v>0</v>
      </c>
      <c r="H47">
        <v>152</v>
      </c>
      <c r="I47">
        <v>0</v>
      </c>
      <c r="J47">
        <v>0</v>
      </c>
      <c r="K47">
        <v>1</v>
      </c>
      <c r="L47">
        <v>1</v>
      </c>
      <c r="M47">
        <v>2</v>
      </c>
      <c r="N47" s="1" t="s">
        <v>16</v>
      </c>
      <c r="O47" t="str">
        <f>IF(Table4[[#This Row],[age]]&lt;=30,"young",IF(Table4[[#This Row],[age]]&lt;=50,"middle aged",IF(Table4[[#This Row],[age]]&gt;50,"aged")))</f>
        <v>aged</v>
      </c>
      <c r="P47" t="str">
        <f>IF(Table4[[#This Row],[trestbps]]&gt;101,"90-100","100-200")</f>
        <v>90-100</v>
      </c>
      <c r="Q47" s="1" t="str">
        <f>IF(Table4[[#This Row],[chol]]&lt;=200,"normal",IF(Table4[[#This Row],[chol]]&lt;=350,"high","very high"))</f>
        <v>high</v>
      </c>
    </row>
    <row r="48" spans="1:17" x14ac:dyDescent="0.25">
      <c r="A48">
        <v>60</v>
      </c>
      <c r="B48" s="1" t="s">
        <v>14</v>
      </c>
      <c r="C48">
        <v>0</v>
      </c>
      <c r="D48">
        <v>117</v>
      </c>
      <c r="E48">
        <v>230</v>
      </c>
      <c r="F48">
        <v>1</v>
      </c>
      <c r="G48">
        <v>1</v>
      </c>
      <c r="H48">
        <v>160</v>
      </c>
      <c r="I48">
        <v>1</v>
      </c>
      <c r="J48">
        <v>1.4</v>
      </c>
      <c r="K48">
        <v>2</v>
      </c>
      <c r="L48">
        <v>2</v>
      </c>
      <c r="M48">
        <v>3</v>
      </c>
      <c r="N48" s="1" t="s">
        <v>17</v>
      </c>
      <c r="O48" t="str">
        <f>IF(Table4[[#This Row],[age]]&lt;=30,"young",IF(Table4[[#This Row],[age]]&lt;=50,"middle aged",IF(Table4[[#This Row],[age]]&gt;50,"aged")))</f>
        <v>aged</v>
      </c>
      <c r="P48" t="str">
        <f>IF(Table4[[#This Row],[trestbps]]&gt;101,"90-100","100-200")</f>
        <v>90-100</v>
      </c>
      <c r="Q48" s="1" t="str">
        <f>IF(Table4[[#This Row],[chol]]&lt;=200,"normal",IF(Table4[[#This Row],[chol]]&lt;=350,"high","very high"))</f>
        <v>high</v>
      </c>
    </row>
    <row r="49" spans="1:17" x14ac:dyDescent="0.25">
      <c r="A49">
        <v>58</v>
      </c>
      <c r="B49" s="1" t="s">
        <v>15</v>
      </c>
      <c r="C49">
        <v>3</v>
      </c>
      <c r="D49">
        <v>150</v>
      </c>
      <c r="E49">
        <v>283</v>
      </c>
      <c r="F49">
        <v>1</v>
      </c>
      <c r="G49">
        <v>0</v>
      </c>
      <c r="H49">
        <v>162</v>
      </c>
      <c r="I49">
        <v>0</v>
      </c>
      <c r="J49">
        <v>1</v>
      </c>
      <c r="K49">
        <v>2</v>
      </c>
      <c r="L49">
        <v>0</v>
      </c>
      <c r="M49">
        <v>2</v>
      </c>
      <c r="N49" s="1" t="s">
        <v>16</v>
      </c>
      <c r="O49" t="str">
        <f>IF(Table4[[#This Row],[age]]&lt;=30,"young",IF(Table4[[#This Row],[age]]&lt;=50,"middle aged",IF(Table4[[#This Row],[age]]&gt;50,"aged")))</f>
        <v>aged</v>
      </c>
      <c r="P49" t="str">
        <f>IF(Table4[[#This Row],[trestbps]]&gt;101,"90-100","100-200")</f>
        <v>90-100</v>
      </c>
      <c r="Q49" s="1" t="str">
        <f>IF(Table4[[#This Row],[chol]]&lt;=200,"normal",IF(Table4[[#This Row],[chol]]&lt;=350,"high","very high"))</f>
        <v>high</v>
      </c>
    </row>
    <row r="50" spans="1:17" x14ac:dyDescent="0.25">
      <c r="A50">
        <v>57</v>
      </c>
      <c r="B50" s="1" t="s">
        <v>15</v>
      </c>
      <c r="C50">
        <v>0</v>
      </c>
      <c r="D50">
        <v>140</v>
      </c>
      <c r="E50">
        <v>241</v>
      </c>
      <c r="F50">
        <v>0</v>
      </c>
      <c r="G50">
        <v>1</v>
      </c>
      <c r="H50">
        <v>123</v>
      </c>
      <c r="I50">
        <v>1</v>
      </c>
      <c r="J50">
        <v>0.2</v>
      </c>
      <c r="K50">
        <v>1</v>
      </c>
      <c r="L50">
        <v>0</v>
      </c>
      <c r="M50">
        <v>3</v>
      </c>
      <c r="N50" s="1" t="s">
        <v>17</v>
      </c>
      <c r="O50" t="str">
        <f>IF(Table4[[#This Row],[age]]&lt;=30,"young",IF(Table4[[#This Row],[age]]&lt;=50,"middle aged",IF(Table4[[#This Row],[age]]&gt;50,"aged")))</f>
        <v>aged</v>
      </c>
      <c r="P50" t="str">
        <f>IF(Table4[[#This Row],[trestbps]]&gt;101,"90-100","100-200")</f>
        <v>90-100</v>
      </c>
      <c r="Q50" s="1" t="str">
        <f>IF(Table4[[#This Row],[chol]]&lt;=200,"normal",IF(Table4[[#This Row],[chol]]&lt;=350,"high","very high"))</f>
        <v>high</v>
      </c>
    </row>
    <row r="51" spans="1:17" x14ac:dyDescent="0.25">
      <c r="A51">
        <v>38</v>
      </c>
      <c r="B51" s="1" t="s">
        <v>14</v>
      </c>
      <c r="C51">
        <v>2</v>
      </c>
      <c r="D51">
        <v>138</v>
      </c>
      <c r="E51">
        <v>175</v>
      </c>
      <c r="F51">
        <v>0</v>
      </c>
      <c r="G51">
        <v>1</v>
      </c>
      <c r="H51">
        <v>173</v>
      </c>
      <c r="I51">
        <v>0</v>
      </c>
      <c r="J51">
        <v>0</v>
      </c>
      <c r="K51">
        <v>2</v>
      </c>
      <c r="L51">
        <v>4</v>
      </c>
      <c r="M51">
        <v>2</v>
      </c>
      <c r="N51" s="1" t="s">
        <v>16</v>
      </c>
      <c r="O51" t="str">
        <f>IF(Table4[[#This Row],[age]]&lt;=30,"young",IF(Table4[[#This Row],[age]]&lt;=50,"middle aged",IF(Table4[[#This Row],[age]]&gt;50,"aged")))</f>
        <v>middle aged</v>
      </c>
      <c r="P51" t="str">
        <f>IF(Table4[[#This Row],[trestbps]]&gt;101,"90-100","100-200")</f>
        <v>90-100</v>
      </c>
      <c r="Q51" s="1" t="str">
        <f>IF(Table4[[#This Row],[chol]]&lt;=200,"normal",IF(Table4[[#This Row],[chol]]&lt;=350,"high","very high"))</f>
        <v>normal</v>
      </c>
    </row>
    <row r="52" spans="1:17" x14ac:dyDescent="0.25">
      <c r="A52">
        <v>49</v>
      </c>
      <c r="B52" s="1" t="s">
        <v>14</v>
      </c>
      <c r="C52">
        <v>2</v>
      </c>
      <c r="D52">
        <v>120</v>
      </c>
      <c r="E52">
        <v>188</v>
      </c>
      <c r="F52">
        <v>0</v>
      </c>
      <c r="G52">
        <v>1</v>
      </c>
      <c r="H52">
        <v>139</v>
      </c>
      <c r="I52">
        <v>0</v>
      </c>
      <c r="J52">
        <v>2</v>
      </c>
      <c r="K52">
        <v>1</v>
      </c>
      <c r="L52">
        <v>3</v>
      </c>
      <c r="M52">
        <v>3</v>
      </c>
      <c r="N52" s="1" t="s">
        <v>17</v>
      </c>
      <c r="O52" t="str">
        <f>IF(Table4[[#This Row],[age]]&lt;=30,"young",IF(Table4[[#This Row],[age]]&lt;=50,"middle aged",IF(Table4[[#This Row],[age]]&gt;50,"aged")))</f>
        <v>middle aged</v>
      </c>
      <c r="P52" t="str">
        <f>IF(Table4[[#This Row],[trestbps]]&gt;101,"90-100","100-200")</f>
        <v>90-100</v>
      </c>
      <c r="Q52" s="1" t="str">
        <f>IF(Table4[[#This Row],[chol]]&lt;=200,"normal",IF(Table4[[#This Row],[chol]]&lt;=350,"high","very high"))</f>
        <v>normal</v>
      </c>
    </row>
    <row r="53" spans="1:17" x14ac:dyDescent="0.25">
      <c r="A53">
        <v>55</v>
      </c>
      <c r="B53" s="1" t="s">
        <v>14</v>
      </c>
      <c r="C53">
        <v>0</v>
      </c>
      <c r="D53">
        <v>140</v>
      </c>
      <c r="E53">
        <v>217</v>
      </c>
      <c r="F53">
        <v>0</v>
      </c>
      <c r="G53">
        <v>1</v>
      </c>
      <c r="H53">
        <v>111</v>
      </c>
      <c r="I53">
        <v>1</v>
      </c>
      <c r="J53">
        <v>5.6</v>
      </c>
      <c r="K53">
        <v>0</v>
      </c>
      <c r="L53">
        <v>0</v>
      </c>
      <c r="M53">
        <v>3</v>
      </c>
      <c r="N53" s="1" t="s">
        <v>17</v>
      </c>
      <c r="O53" t="str">
        <f>IF(Table4[[#This Row],[age]]&lt;=30,"young",IF(Table4[[#This Row],[age]]&lt;=50,"middle aged",IF(Table4[[#This Row],[age]]&gt;50,"aged")))</f>
        <v>aged</v>
      </c>
      <c r="P53" t="str">
        <f>IF(Table4[[#This Row],[trestbps]]&gt;101,"90-100","100-200")</f>
        <v>90-100</v>
      </c>
      <c r="Q53" s="1" t="str">
        <f>IF(Table4[[#This Row],[chol]]&lt;=200,"normal",IF(Table4[[#This Row],[chol]]&lt;=350,"high","very high"))</f>
        <v>high</v>
      </c>
    </row>
    <row r="54" spans="1:17" x14ac:dyDescent="0.25">
      <c r="A54">
        <v>56</v>
      </c>
      <c r="B54" s="1" t="s">
        <v>14</v>
      </c>
      <c r="C54">
        <v>3</v>
      </c>
      <c r="D54">
        <v>120</v>
      </c>
      <c r="E54">
        <v>193</v>
      </c>
      <c r="F54">
        <v>0</v>
      </c>
      <c r="G54">
        <v>0</v>
      </c>
      <c r="H54">
        <v>162</v>
      </c>
      <c r="I54">
        <v>0</v>
      </c>
      <c r="J54">
        <v>1.9</v>
      </c>
      <c r="K54">
        <v>1</v>
      </c>
      <c r="L54">
        <v>0</v>
      </c>
      <c r="M54">
        <v>3</v>
      </c>
      <c r="N54" s="1" t="s">
        <v>16</v>
      </c>
      <c r="O54" t="str">
        <f>IF(Table4[[#This Row],[age]]&lt;=30,"young",IF(Table4[[#This Row],[age]]&lt;=50,"middle aged",IF(Table4[[#This Row],[age]]&gt;50,"aged")))</f>
        <v>aged</v>
      </c>
      <c r="P54" t="str">
        <f>IF(Table4[[#This Row],[trestbps]]&gt;101,"90-100","100-200")</f>
        <v>90-100</v>
      </c>
      <c r="Q54" s="1" t="str">
        <f>IF(Table4[[#This Row],[chol]]&lt;=200,"normal",IF(Table4[[#This Row],[chol]]&lt;=350,"high","very high"))</f>
        <v>normal</v>
      </c>
    </row>
    <row r="55" spans="1:17" x14ac:dyDescent="0.25">
      <c r="A55">
        <v>48</v>
      </c>
      <c r="B55" s="1" t="s">
        <v>14</v>
      </c>
      <c r="C55">
        <v>1</v>
      </c>
      <c r="D55">
        <v>130</v>
      </c>
      <c r="E55">
        <v>245</v>
      </c>
      <c r="F55">
        <v>0</v>
      </c>
      <c r="G55">
        <v>0</v>
      </c>
      <c r="H55">
        <v>180</v>
      </c>
      <c r="I55">
        <v>0</v>
      </c>
      <c r="J55">
        <v>0.2</v>
      </c>
      <c r="K55">
        <v>1</v>
      </c>
      <c r="L55">
        <v>0</v>
      </c>
      <c r="M55">
        <v>2</v>
      </c>
      <c r="N55" s="1" t="s">
        <v>16</v>
      </c>
      <c r="O55" t="str">
        <f>IF(Table4[[#This Row],[age]]&lt;=30,"young",IF(Table4[[#This Row],[age]]&lt;=50,"middle aged",IF(Table4[[#This Row],[age]]&gt;50,"aged")))</f>
        <v>middle aged</v>
      </c>
      <c r="P55" t="str">
        <f>IF(Table4[[#This Row],[trestbps]]&gt;101,"90-100","100-200")</f>
        <v>90-100</v>
      </c>
      <c r="Q55" s="1" t="str">
        <f>IF(Table4[[#This Row],[chol]]&lt;=200,"normal",IF(Table4[[#This Row],[chol]]&lt;=350,"high","very high"))</f>
        <v>high</v>
      </c>
    </row>
    <row r="56" spans="1:17" x14ac:dyDescent="0.25">
      <c r="A56">
        <v>67</v>
      </c>
      <c r="B56" s="1" t="s">
        <v>14</v>
      </c>
      <c r="C56">
        <v>2</v>
      </c>
      <c r="D56">
        <v>152</v>
      </c>
      <c r="E56">
        <v>212</v>
      </c>
      <c r="F56">
        <v>0</v>
      </c>
      <c r="G56">
        <v>0</v>
      </c>
      <c r="H56">
        <v>150</v>
      </c>
      <c r="I56">
        <v>0</v>
      </c>
      <c r="J56">
        <v>0.8</v>
      </c>
      <c r="K56">
        <v>1</v>
      </c>
      <c r="L56">
        <v>0</v>
      </c>
      <c r="M56">
        <v>3</v>
      </c>
      <c r="N56" s="1" t="s">
        <v>17</v>
      </c>
      <c r="O56" t="str">
        <f>IF(Table4[[#This Row],[age]]&lt;=30,"young",IF(Table4[[#This Row],[age]]&lt;=50,"middle aged",IF(Table4[[#This Row],[age]]&gt;50,"aged")))</f>
        <v>aged</v>
      </c>
      <c r="P56" t="str">
        <f>IF(Table4[[#This Row],[trestbps]]&gt;101,"90-100","100-200")</f>
        <v>90-100</v>
      </c>
      <c r="Q56" s="1" t="str">
        <f>IF(Table4[[#This Row],[chol]]&lt;=200,"normal",IF(Table4[[#This Row],[chol]]&lt;=350,"high","very high"))</f>
        <v>high</v>
      </c>
    </row>
    <row r="57" spans="1:17" x14ac:dyDescent="0.25">
      <c r="A57">
        <v>57</v>
      </c>
      <c r="B57" s="1" t="s">
        <v>14</v>
      </c>
      <c r="C57">
        <v>1</v>
      </c>
      <c r="D57">
        <v>154</v>
      </c>
      <c r="E57">
        <v>232</v>
      </c>
      <c r="F57">
        <v>0</v>
      </c>
      <c r="G57">
        <v>0</v>
      </c>
      <c r="H57">
        <v>164</v>
      </c>
      <c r="I57">
        <v>0</v>
      </c>
      <c r="J57">
        <v>0</v>
      </c>
      <c r="K57">
        <v>2</v>
      </c>
      <c r="L57">
        <v>1</v>
      </c>
      <c r="M57">
        <v>2</v>
      </c>
      <c r="N57" s="1" t="s">
        <v>17</v>
      </c>
      <c r="O57" t="str">
        <f>IF(Table4[[#This Row],[age]]&lt;=30,"young",IF(Table4[[#This Row],[age]]&lt;=50,"middle aged",IF(Table4[[#This Row],[age]]&gt;50,"aged")))</f>
        <v>aged</v>
      </c>
      <c r="P57" t="str">
        <f>IF(Table4[[#This Row],[trestbps]]&gt;101,"90-100","100-200")</f>
        <v>90-100</v>
      </c>
      <c r="Q57" s="1" t="str">
        <f>IF(Table4[[#This Row],[chol]]&lt;=200,"normal",IF(Table4[[#This Row],[chol]]&lt;=350,"high","very high"))</f>
        <v>high</v>
      </c>
    </row>
    <row r="58" spans="1:17" x14ac:dyDescent="0.25">
      <c r="A58">
        <v>29</v>
      </c>
      <c r="B58" s="1" t="s">
        <v>14</v>
      </c>
      <c r="C58">
        <v>1</v>
      </c>
      <c r="D58">
        <v>130</v>
      </c>
      <c r="E58">
        <v>204</v>
      </c>
      <c r="F58">
        <v>0</v>
      </c>
      <c r="G58">
        <v>0</v>
      </c>
      <c r="H58">
        <v>202</v>
      </c>
      <c r="I58">
        <v>0</v>
      </c>
      <c r="J58">
        <v>0</v>
      </c>
      <c r="K58">
        <v>2</v>
      </c>
      <c r="L58">
        <v>0</v>
      </c>
      <c r="M58">
        <v>2</v>
      </c>
      <c r="N58" s="1" t="s">
        <v>16</v>
      </c>
      <c r="O58" t="str">
        <f>IF(Table4[[#This Row],[age]]&lt;=30,"young",IF(Table4[[#This Row],[age]]&lt;=50,"middle aged",IF(Table4[[#This Row],[age]]&gt;50,"aged")))</f>
        <v>young</v>
      </c>
      <c r="P58" t="str">
        <f>IF(Table4[[#This Row],[trestbps]]&gt;101,"90-100","100-200")</f>
        <v>90-100</v>
      </c>
      <c r="Q58" s="1" t="str">
        <f>IF(Table4[[#This Row],[chol]]&lt;=200,"normal",IF(Table4[[#This Row],[chol]]&lt;=350,"high","very high"))</f>
        <v>high</v>
      </c>
    </row>
    <row r="59" spans="1:17" x14ac:dyDescent="0.25">
      <c r="A59">
        <v>67</v>
      </c>
      <c r="B59" s="1" t="s">
        <v>14</v>
      </c>
      <c r="C59">
        <v>0</v>
      </c>
      <c r="D59">
        <v>100</v>
      </c>
      <c r="E59">
        <v>299</v>
      </c>
      <c r="F59">
        <v>0</v>
      </c>
      <c r="G59">
        <v>0</v>
      </c>
      <c r="H59">
        <v>125</v>
      </c>
      <c r="I59">
        <v>1</v>
      </c>
      <c r="J59">
        <v>0.9</v>
      </c>
      <c r="K59">
        <v>1</v>
      </c>
      <c r="L59">
        <v>2</v>
      </c>
      <c r="M59">
        <v>2</v>
      </c>
      <c r="N59" s="1" t="s">
        <v>17</v>
      </c>
      <c r="O59" t="str">
        <f>IF(Table4[[#This Row],[age]]&lt;=30,"young",IF(Table4[[#This Row],[age]]&lt;=50,"middle aged",IF(Table4[[#This Row],[age]]&gt;50,"aged")))</f>
        <v>aged</v>
      </c>
      <c r="P59" t="str">
        <f>IF(Table4[[#This Row],[trestbps]]&gt;101,"90-100","100-200")</f>
        <v>100-200</v>
      </c>
      <c r="Q59" s="1" t="str">
        <f>IF(Table4[[#This Row],[chol]]&lt;=200,"normal",IF(Table4[[#This Row],[chol]]&lt;=350,"high","very high"))</f>
        <v>high</v>
      </c>
    </row>
    <row r="60" spans="1:17" x14ac:dyDescent="0.25">
      <c r="A60">
        <v>59</v>
      </c>
      <c r="B60" s="1" t="s">
        <v>14</v>
      </c>
      <c r="C60">
        <v>2</v>
      </c>
      <c r="D60">
        <v>150</v>
      </c>
      <c r="E60">
        <v>212</v>
      </c>
      <c r="F60">
        <v>1</v>
      </c>
      <c r="G60">
        <v>1</v>
      </c>
      <c r="H60">
        <v>157</v>
      </c>
      <c r="I60">
        <v>0</v>
      </c>
      <c r="J60">
        <v>1.6</v>
      </c>
      <c r="K60">
        <v>2</v>
      </c>
      <c r="L60">
        <v>0</v>
      </c>
      <c r="M60">
        <v>2</v>
      </c>
      <c r="N60" s="1" t="s">
        <v>16</v>
      </c>
      <c r="O60" t="str">
        <f>IF(Table4[[#This Row],[age]]&lt;=30,"young",IF(Table4[[#This Row],[age]]&lt;=50,"middle aged",IF(Table4[[#This Row],[age]]&gt;50,"aged")))</f>
        <v>aged</v>
      </c>
      <c r="P60" t="str">
        <f>IF(Table4[[#This Row],[trestbps]]&gt;101,"90-100","100-200")</f>
        <v>90-100</v>
      </c>
      <c r="Q60" s="1" t="str">
        <f>IF(Table4[[#This Row],[chol]]&lt;=200,"normal",IF(Table4[[#This Row],[chol]]&lt;=350,"high","very high"))</f>
        <v>high</v>
      </c>
    </row>
    <row r="61" spans="1:17" x14ac:dyDescent="0.25">
      <c r="A61">
        <v>59</v>
      </c>
      <c r="B61" s="1" t="s">
        <v>14</v>
      </c>
      <c r="C61">
        <v>3</v>
      </c>
      <c r="D61">
        <v>170</v>
      </c>
      <c r="E61">
        <v>288</v>
      </c>
      <c r="F61">
        <v>0</v>
      </c>
      <c r="G61">
        <v>0</v>
      </c>
      <c r="H61">
        <v>159</v>
      </c>
      <c r="I61">
        <v>0</v>
      </c>
      <c r="J61">
        <v>0.2</v>
      </c>
      <c r="K61">
        <v>1</v>
      </c>
      <c r="L61">
        <v>0</v>
      </c>
      <c r="M61">
        <v>3</v>
      </c>
      <c r="N61" s="1" t="s">
        <v>17</v>
      </c>
      <c r="O61" t="str">
        <f>IF(Table4[[#This Row],[age]]&lt;=30,"young",IF(Table4[[#This Row],[age]]&lt;=50,"middle aged",IF(Table4[[#This Row],[age]]&gt;50,"aged")))</f>
        <v>aged</v>
      </c>
      <c r="P61" t="str">
        <f>IF(Table4[[#This Row],[trestbps]]&gt;101,"90-100","100-200")</f>
        <v>90-100</v>
      </c>
      <c r="Q61" s="1" t="str">
        <f>IF(Table4[[#This Row],[chol]]&lt;=200,"normal",IF(Table4[[#This Row],[chol]]&lt;=350,"high","very high"))</f>
        <v>high</v>
      </c>
    </row>
    <row r="62" spans="1:17" x14ac:dyDescent="0.25">
      <c r="A62">
        <v>53</v>
      </c>
      <c r="B62" s="1" t="s">
        <v>14</v>
      </c>
      <c r="C62">
        <v>2</v>
      </c>
      <c r="D62">
        <v>130</v>
      </c>
      <c r="E62">
        <v>197</v>
      </c>
      <c r="F62">
        <v>1</v>
      </c>
      <c r="G62">
        <v>0</v>
      </c>
      <c r="H62">
        <v>152</v>
      </c>
      <c r="I62">
        <v>0</v>
      </c>
      <c r="J62">
        <v>1.2</v>
      </c>
      <c r="K62">
        <v>0</v>
      </c>
      <c r="L62">
        <v>0</v>
      </c>
      <c r="M62">
        <v>2</v>
      </c>
      <c r="N62" s="1" t="s">
        <v>16</v>
      </c>
      <c r="O62" t="str">
        <f>IF(Table4[[#This Row],[age]]&lt;=30,"young",IF(Table4[[#This Row],[age]]&lt;=50,"middle aged",IF(Table4[[#This Row],[age]]&gt;50,"aged")))</f>
        <v>aged</v>
      </c>
      <c r="P62" t="str">
        <f>IF(Table4[[#This Row],[trestbps]]&gt;101,"90-100","100-200")</f>
        <v>90-100</v>
      </c>
      <c r="Q62" s="1" t="str">
        <f>IF(Table4[[#This Row],[chol]]&lt;=200,"normal",IF(Table4[[#This Row],[chol]]&lt;=350,"high","very high"))</f>
        <v>normal</v>
      </c>
    </row>
    <row r="63" spans="1:17" x14ac:dyDescent="0.25">
      <c r="A63">
        <v>42</v>
      </c>
      <c r="B63" s="1" t="s">
        <v>14</v>
      </c>
      <c r="C63">
        <v>0</v>
      </c>
      <c r="D63">
        <v>136</v>
      </c>
      <c r="E63">
        <v>315</v>
      </c>
      <c r="F63">
        <v>0</v>
      </c>
      <c r="G63">
        <v>1</v>
      </c>
      <c r="H63">
        <v>125</v>
      </c>
      <c r="I63">
        <v>1</v>
      </c>
      <c r="J63">
        <v>1.8</v>
      </c>
      <c r="K63">
        <v>1</v>
      </c>
      <c r="L63">
        <v>0</v>
      </c>
      <c r="M63">
        <v>1</v>
      </c>
      <c r="N63" s="1" t="s">
        <v>17</v>
      </c>
      <c r="O63" t="str">
        <f>IF(Table4[[#This Row],[age]]&lt;=30,"young",IF(Table4[[#This Row],[age]]&lt;=50,"middle aged",IF(Table4[[#This Row],[age]]&gt;50,"aged")))</f>
        <v>middle aged</v>
      </c>
      <c r="P63" t="str">
        <f>IF(Table4[[#This Row],[trestbps]]&gt;101,"90-100","100-200")</f>
        <v>90-100</v>
      </c>
      <c r="Q63" s="1" t="str">
        <f>IF(Table4[[#This Row],[chol]]&lt;=200,"normal",IF(Table4[[#This Row],[chol]]&lt;=350,"high","very high"))</f>
        <v>high</v>
      </c>
    </row>
    <row r="64" spans="1:17" x14ac:dyDescent="0.25">
      <c r="A64">
        <v>37</v>
      </c>
      <c r="B64" s="1" t="s">
        <v>15</v>
      </c>
      <c r="C64">
        <v>2</v>
      </c>
      <c r="D64">
        <v>120</v>
      </c>
      <c r="E64">
        <v>215</v>
      </c>
      <c r="F64">
        <v>0</v>
      </c>
      <c r="G64">
        <v>1</v>
      </c>
      <c r="H64">
        <v>170</v>
      </c>
      <c r="I64">
        <v>0</v>
      </c>
      <c r="J64">
        <v>0</v>
      </c>
      <c r="K64">
        <v>2</v>
      </c>
      <c r="L64">
        <v>0</v>
      </c>
      <c r="M64">
        <v>2</v>
      </c>
      <c r="N64" s="1" t="s">
        <v>16</v>
      </c>
      <c r="O64" t="str">
        <f>IF(Table4[[#This Row],[age]]&lt;=30,"young",IF(Table4[[#This Row],[age]]&lt;=50,"middle aged",IF(Table4[[#This Row],[age]]&gt;50,"aged")))</f>
        <v>middle aged</v>
      </c>
      <c r="P64" t="str">
        <f>IF(Table4[[#This Row],[trestbps]]&gt;101,"90-100","100-200")</f>
        <v>90-100</v>
      </c>
      <c r="Q64" s="1" t="str">
        <f>IF(Table4[[#This Row],[chol]]&lt;=200,"normal",IF(Table4[[#This Row],[chol]]&lt;=350,"high","very high"))</f>
        <v>high</v>
      </c>
    </row>
    <row r="65" spans="1:17" x14ac:dyDescent="0.25">
      <c r="A65">
        <v>62</v>
      </c>
      <c r="B65" s="1" t="s">
        <v>15</v>
      </c>
      <c r="C65">
        <v>0</v>
      </c>
      <c r="D65">
        <v>160</v>
      </c>
      <c r="E65">
        <v>164</v>
      </c>
      <c r="F65">
        <v>0</v>
      </c>
      <c r="G65">
        <v>0</v>
      </c>
      <c r="H65">
        <v>145</v>
      </c>
      <c r="I65">
        <v>0</v>
      </c>
      <c r="J65">
        <v>6.2</v>
      </c>
      <c r="K65">
        <v>0</v>
      </c>
      <c r="L65">
        <v>3</v>
      </c>
      <c r="M65">
        <v>3</v>
      </c>
      <c r="N65" s="1" t="s">
        <v>17</v>
      </c>
      <c r="O65" t="str">
        <f>IF(Table4[[#This Row],[age]]&lt;=30,"young",IF(Table4[[#This Row],[age]]&lt;=50,"middle aged",IF(Table4[[#This Row],[age]]&gt;50,"aged")))</f>
        <v>aged</v>
      </c>
      <c r="P65" t="str">
        <f>IF(Table4[[#This Row],[trestbps]]&gt;101,"90-100","100-200")</f>
        <v>90-100</v>
      </c>
      <c r="Q65" s="1" t="str">
        <f>IF(Table4[[#This Row],[chol]]&lt;=200,"normal",IF(Table4[[#This Row],[chol]]&lt;=350,"high","very high"))</f>
        <v>normal</v>
      </c>
    </row>
    <row r="66" spans="1:17" x14ac:dyDescent="0.25">
      <c r="A66">
        <v>59</v>
      </c>
      <c r="B66" s="1" t="s">
        <v>14</v>
      </c>
      <c r="C66">
        <v>0</v>
      </c>
      <c r="D66">
        <v>170</v>
      </c>
      <c r="E66">
        <v>326</v>
      </c>
      <c r="F66">
        <v>0</v>
      </c>
      <c r="G66">
        <v>0</v>
      </c>
      <c r="H66">
        <v>140</v>
      </c>
      <c r="I66">
        <v>1</v>
      </c>
      <c r="J66">
        <v>3.4</v>
      </c>
      <c r="K66">
        <v>0</v>
      </c>
      <c r="L66">
        <v>0</v>
      </c>
      <c r="M66">
        <v>3</v>
      </c>
      <c r="N66" s="1" t="s">
        <v>17</v>
      </c>
      <c r="O66" t="str">
        <f>IF(Table4[[#This Row],[age]]&lt;=30,"young",IF(Table4[[#This Row],[age]]&lt;=50,"middle aged",IF(Table4[[#This Row],[age]]&gt;50,"aged")))</f>
        <v>aged</v>
      </c>
      <c r="P66" t="str">
        <f>IF(Table4[[#This Row],[trestbps]]&gt;101,"90-100","100-200")</f>
        <v>90-100</v>
      </c>
      <c r="Q66" s="1" t="str">
        <f>IF(Table4[[#This Row],[chol]]&lt;=200,"normal",IF(Table4[[#This Row],[chol]]&lt;=350,"high","very high"))</f>
        <v>high</v>
      </c>
    </row>
    <row r="67" spans="1:17" x14ac:dyDescent="0.25">
      <c r="A67">
        <v>61</v>
      </c>
      <c r="B67" s="1" t="s">
        <v>14</v>
      </c>
      <c r="C67">
        <v>0</v>
      </c>
      <c r="D67">
        <v>140</v>
      </c>
      <c r="E67">
        <v>207</v>
      </c>
      <c r="F67">
        <v>0</v>
      </c>
      <c r="G67">
        <v>0</v>
      </c>
      <c r="H67">
        <v>138</v>
      </c>
      <c r="I67">
        <v>1</v>
      </c>
      <c r="J67">
        <v>1.9</v>
      </c>
      <c r="K67">
        <v>2</v>
      </c>
      <c r="L67">
        <v>1</v>
      </c>
      <c r="M67">
        <v>3</v>
      </c>
      <c r="N67" s="1" t="s">
        <v>17</v>
      </c>
      <c r="O67" t="str">
        <f>IF(Table4[[#This Row],[age]]&lt;=30,"young",IF(Table4[[#This Row],[age]]&lt;=50,"middle aged",IF(Table4[[#This Row],[age]]&gt;50,"aged")))</f>
        <v>aged</v>
      </c>
      <c r="P67" t="str">
        <f>IF(Table4[[#This Row],[trestbps]]&gt;101,"90-100","100-200")</f>
        <v>90-100</v>
      </c>
      <c r="Q67" s="1" t="str">
        <f>IF(Table4[[#This Row],[chol]]&lt;=200,"normal",IF(Table4[[#This Row],[chol]]&lt;=350,"high","very high"))</f>
        <v>high</v>
      </c>
    </row>
    <row r="68" spans="1:17" x14ac:dyDescent="0.25">
      <c r="A68">
        <v>56</v>
      </c>
      <c r="B68" s="1" t="s">
        <v>14</v>
      </c>
      <c r="C68">
        <v>0</v>
      </c>
      <c r="D68">
        <v>125</v>
      </c>
      <c r="E68">
        <v>249</v>
      </c>
      <c r="F68">
        <v>1</v>
      </c>
      <c r="G68">
        <v>0</v>
      </c>
      <c r="H68">
        <v>144</v>
      </c>
      <c r="I68">
        <v>1</v>
      </c>
      <c r="J68">
        <v>1.2</v>
      </c>
      <c r="K68">
        <v>1</v>
      </c>
      <c r="L68">
        <v>1</v>
      </c>
      <c r="M68">
        <v>2</v>
      </c>
      <c r="N68" s="1" t="s">
        <v>17</v>
      </c>
      <c r="O68" t="str">
        <f>IF(Table4[[#This Row],[age]]&lt;=30,"young",IF(Table4[[#This Row],[age]]&lt;=50,"middle aged",IF(Table4[[#This Row],[age]]&gt;50,"aged")))</f>
        <v>aged</v>
      </c>
      <c r="P68" t="str">
        <f>IF(Table4[[#This Row],[trestbps]]&gt;101,"90-100","100-200")</f>
        <v>90-100</v>
      </c>
      <c r="Q68" s="1" t="str">
        <f>IF(Table4[[#This Row],[chol]]&lt;=200,"normal",IF(Table4[[#This Row],[chol]]&lt;=350,"high","very high"))</f>
        <v>high</v>
      </c>
    </row>
    <row r="69" spans="1:17" x14ac:dyDescent="0.25">
      <c r="A69">
        <v>59</v>
      </c>
      <c r="B69" s="1" t="s">
        <v>14</v>
      </c>
      <c r="C69">
        <v>0</v>
      </c>
      <c r="D69">
        <v>140</v>
      </c>
      <c r="E69">
        <v>177</v>
      </c>
      <c r="F69">
        <v>0</v>
      </c>
      <c r="G69">
        <v>1</v>
      </c>
      <c r="H69">
        <v>162</v>
      </c>
      <c r="I69">
        <v>1</v>
      </c>
      <c r="J69">
        <v>0</v>
      </c>
      <c r="K69">
        <v>2</v>
      </c>
      <c r="L69">
        <v>1</v>
      </c>
      <c r="M69">
        <v>3</v>
      </c>
      <c r="N69" s="1" t="s">
        <v>17</v>
      </c>
      <c r="O69" t="str">
        <f>IF(Table4[[#This Row],[age]]&lt;=30,"young",IF(Table4[[#This Row],[age]]&lt;=50,"middle aged",IF(Table4[[#This Row],[age]]&gt;50,"aged")))</f>
        <v>aged</v>
      </c>
      <c r="P69" t="str">
        <f>IF(Table4[[#This Row],[trestbps]]&gt;101,"90-100","100-200")</f>
        <v>90-100</v>
      </c>
      <c r="Q69" s="1" t="str">
        <f>IF(Table4[[#This Row],[chol]]&lt;=200,"normal",IF(Table4[[#This Row],[chol]]&lt;=350,"high","very high"))</f>
        <v>normal</v>
      </c>
    </row>
    <row r="70" spans="1:17" x14ac:dyDescent="0.25">
      <c r="A70">
        <v>48</v>
      </c>
      <c r="B70" s="1" t="s">
        <v>14</v>
      </c>
      <c r="C70">
        <v>0</v>
      </c>
      <c r="D70">
        <v>130</v>
      </c>
      <c r="E70">
        <v>256</v>
      </c>
      <c r="F70">
        <v>1</v>
      </c>
      <c r="G70">
        <v>0</v>
      </c>
      <c r="H70">
        <v>150</v>
      </c>
      <c r="I70">
        <v>1</v>
      </c>
      <c r="J70">
        <v>0</v>
      </c>
      <c r="K70">
        <v>2</v>
      </c>
      <c r="L70">
        <v>2</v>
      </c>
      <c r="M70">
        <v>3</v>
      </c>
      <c r="N70" s="1" t="s">
        <v>17</v>
      </c>
      <c r="O70" t="str">
        <f>IF(Table4[[#This Row],[age]]&lt;=30,"young",IF(Table4[[#This Row],[age]]&lt;=50,"middle aged",IF(Table4[[#This Row],[age]]&gt;50,"aged")))</f>
        <v>middle aged</v>
      </c>
      <c r="P70" t="str">
        <f>IF(Table4[[#This Row],[trestbps]]&gt;101,"90-100","100-200")</f>
        <v>90-100</v>
      </c>
      <c r="Q70" s="1" t="str">
        <f>IF(Table4[[#This Row],[chol]]&lt;=200,"normal",IF(Table4[[#This Row],[chol]]&lt;=350,"high","very high"))</f>
        <v>high</v>
      </c>
    </row>
    <row r="71" spans="1:17" x14ac:dyDescent="0.25">
      <c r="A71">
        <v>47</v>
      </c>
      <c r="B71" s="1" t="s">
        <v>14</v>
      </c>
      <c r="C71">
        <v>2</v>
      </c>
      <c r="D71">
        <v>138</v>
      </c>
      <c r="E71">
        <v>257</v>
      </c>
      <c r="F71">
        <v>0</v>
      </c>
      <c r="G71">
        <v>0</v>
      </c>
      <c r="H71">
        <v>156</v>
      </c>
      <c r="I71">
        <v>0</v>
      </c>
      <c r="J71">
        <v>0</v>
      </c>
      <c r="K71">
        <v>2</v>
      </c>
      <c r="L71">
        <v>0</v>
      </c>
      <c r="M71">
        <v>2</v>
      </c>
      <c r="N71" s="1" t="s">
        <v>16</v>
      </c>
      <c r="O71" t="str">
        <f>IF(Table4[[#This Row],[age]]&lt;=30,"young",IF(Table4[[#This Row],[age]]&lt;=50,"middle aged",IF(Table4[[#This Row],[age]]&gt;50,"aged")))</f>
        <v>middle aged</v>
      </c>
      <c r="P71" t="str">
        <f>IF(Table4[[#This Row],[trestbps]]&gt;101,"90-100","100-200")</f>
        <v>90-100</v>
      </c>
      <c r="Q71" s="1" t="str">
        <f>IF(Table4[[#This Row],[chol]]&lt;=200,"normal",IF(Table4[[#This Row],[chol]]&lt;=350,"high","very high"))</f>
        <v>high</v>
      </c>
    </row>
    <row r="72" spans="1:17" x14ac:dyDescent="0.25">
      <c r="A72">
        <v>48</v>
      </c>
      <c r="B72" s="1" t="s">
        <v>14</v>
      </c>
      <c r="C72">
        <v>2</v>
      </c>
      <c r="D72">
        <v>124</v>
      </c>
      <c r="E72">
        <v>255</v>
      </c>
      <c r="F72">
        <v>1</v>
      </c>
      <c r="G72">
        <v>1</v>
      </c>
      <c r="H72">
        <v>175</v>
      </c>
      <c r="I72">
        <v>0</v>
      </c>
      <c r="J72">
        <v>0</v>
      </c>
      <c r="K72">
        <v>2</v>
      </c>
      <c r="L72">
        <v>2</v>
      </c>
      <c r="M72">
        <v>2</v>
      </c>
      <c r="N72" s="1" t="s">
        <v>16</v>
      </c>
      <c r="O72" t="str">
        <f>IF(Table4[[#This Row],[age]]&lt;=30,"young",IF(Table4[[#This Row],[age]]&lt;=50,"middle aged",IF(Table4[[#This Row],[age]]&gt;50,"aged")))</f>
        <v>middle aged</v>
      </c>
      <c r="P72" t="str">
        <f>IF(Table4[[#This Row],[trestbps]]&gt;101,"90-100","100-200")</f>
        <v>90-100</v>
      </c>
      <c r="Q72" s="1" t="str">
        <f>IF(Table4[[#This Row],[chol]]&lt;=200,"normal",IF(Table4[[#This Row],[chol]]&lt;=350,"high","very high"))</f>
        <v>high</v>
      </c>
    </row>
    <row r="73" spans="1:17" x14ac:dyDescent="0.25">
      <c r="A73">
        <v>63</v>
      </c>
      <c r="B73" s="1" t="s">
        <v>14</v>
      </c>
      <c r="C73">
        <v>0</v>
      </c>
      <c r="D73">
        <v>140</v>
      </c>
      <c r="E73">
        <v>187</v>
      </c>
      <c r="F73">
        <v>0</v>
      </c>
      <c r="G73">
        <v>0</v>
      </c>
      <c r="H73">
        <v>144</v>
      </c>
      <c r="I73">
        <v>1</v>
      </c>
      <c r="J73">
        <v>4</v>
      </c>
      <c r="K73">
        <v>2</v>
      </c>
      <c r="L73">
        <v>2</v>
      </c>
      <c r="M73">
        <v>3</v>
      </c>
      <c r="N73" s="1" t="s">
        <v>17</v>
      </c>
      <c r="O73" t="str">
        <f>IF(Table4[[#This Row],[age]]&lt;=30,"young",IF(Table4[[#This Row],[age]]&lt;=50,"middle aged",IF(Table4[[#This Row],[age]]&gt;50,"aged")))</f>
        <v>aged</v>
      </c>
      <c r="P73" t="str">
        <f>IF(Table4[[#This Row],[trestbps]]&gt;101,"90-100","100-200")</f>
        <v>90-100</v>
      </c>
      <c r="Q73" s="1" t="str">
        <f>IF(Table4[[#This Row],[chol]]&lt;=200,"normal",IF(Table4[[#This Row],[chol]]&lt;=350,"high","very high"))</f>
        <v>normal</v>
      </c>
    </row>
    <row r="74" spans="1:17" x14ac:dyDescent="0.25">
      <c r="A74">
        <v>52</v>
      </c>
      <c r="B74" s="1" t="s">
        <v>14</v>
      </c>
      <c r="C74">
        <v>1</v>
      </c>
      <c r="D74">
        <v>134</v>
      </c>
      <c r="E74">
        <v>201</v>
      </c>
      <c r="F74">
        <v>0</v>
      </c>
      <c r="G74">
        <v>1</v>
      </c>
      <c r="H74">
        <v>158</v>
      </c>
      <c r="I74">
        <v>0</v>
      </c>
      <c r="J74">
        <v>0.8</v>
      </c>
      <c r="K74">
        <v>2</v>
      </c>
      <c r="L74">
        <v>1</v>
      </c>
      <c r="M74">
        <v>2</v>
      </c>
      <c r="N74" s="1" t="s">
        <v>16</v>
      </c>
      <c r="O74" t="str">
        <f>IF(Table4[[#This Row],[age]]&lt;=30,"young",IF(Table4[[#This Row],[age]]&lt;=50,"middle aged",IF(Table4[[#This Row],[age]]&gt;50,"aged")))</f>
        <v>aged</v>
      </c>
      <c r="P74" t="str">
        <f>IF(Table4[[#This Row],[trestbps]]&gt;101,"90-100","100-200")</f>
        <v>90-100</v>
      </c>
      <c r="Q74" s="1" t="str">
        <f>IF(Table4[[#This Row],[chol]]&lt;=200,"normal",IF(Table4[[#This Row],[chol]]&lt;=350,"high","very high"))</f>
        <v>high</v>
      </c>
    </row>
    <row r="75" spans="1:17" x14ac:dyDescent="0.25">
      <c r="A75">
        <v>50</v>
      </c>
      <c r="B75" s="1" t="s">
        <v>14</v>
      </c>
      <c r="C75">
        <v>2</v>
      </c>
      <c r="D75">
        <v>140</v>
      </c>
      <c r="E75">
        <v>233</v>
      </c>
      <c r="F75">
        <v>0</v>
      </c>
      <c r="G75">
        <v>1</v>
      </c>
      <c r="H75">
        <v>163</v>
      </c>
      <c r="I75">
        <v>0</v>
      </c>
      <c r="J75">
        <v>0.6</v>
      </c>
      <c r="K75">
        <v>1</v>
      </c>
      <c r="L75">
        <v>1</v>
      </c>
      <c r="M75">
        <v>3</v>
      </c>
      <c r="N75" s="1" t="s">
        <v>17</v>
      </c>
      <c r="O75" t="str">
        <f>IF(Table4[[#This Row],[age]]&lt;=30,"young",IF(Table4[[#This Row],[age]]&lt;=50,"middle aged",IF(Table4[[#This Row],[age]]&gt;50,"aged")))</f>
        <v>middle aged</v>
      </c>
      <c r="P75" t="str">
        <f>IF(Table4[[#This Row],[trestbps]]&gt;101,"90-100","100-200")</f>
        <v>90-100</v>
      </c>
      <c r="Q75" s="1" t="str">
        <f>IF(Table4[[#This Row],[chol]]&lt;=200,"normal",IF(Table4[[#This Row],[chol]]&lt;=350,"high","very high"))</f>
        <v>high</v>
      </c>
    </row>
    <row r="76" spans="1:17" x14ac:dyDescent="0.25">
      <c r="A76">
        <v>49</v>
      </c>
      <c r="B76" s="1" t="s">
        <v>14</v>
      </c>
      <c r="C76">
        <v>2</v>
      </c>
      <c r="D76">
        <v>118</v>
      </c>
      <c r="E76">
        <v>149</v>
      </c>
      <c r="F76">
        <v>0</v>
      </c>
      <c r="G76">
        <v>0</v>
      </c>
      <c r="H76">
        <v>126</v>
      </c>
      <c r="I76">
        <v>0</v>
      </c>
      <c r="J76">
        <v>0.8</v>
      </c>
      <c r="K76">
        <v>2</v>
      </c>
      <c r="L76">
        <v>3</v>
      </c>
      <c r="M76">
        <v>2</v>
      </c>
      <c r="N76" s="1" t="s">
        <v>17</v>
      </c>
      <c r="O76" t="str">
        <f>IF(Table4[[#This Row],[age]]&lt;=30,"young",IF(Table4[[#This Row],[age]]&lt;=50,"middle aged",IF(Table4[[#This Row],[age]]&gt;50,"aged")))</f>
        <v>middle aged</v>
      </c>
      <c r="P76" t="str">
        <f>IF(Table4[[#This Row],[trestbps]]&gt;101,"90-100","100-200")</f>
        <v>90-100</v>
      </c>
      <c r="Q76" s="1" t="str">
        <f>IF(Table4[[#This Row],[chol]]&lt;=200,"normal",IF(Table4[[#This Row],[chol]]&lt;=350,"high","very high"))</f>
        <v>normal</v>
      </c>
    </row>
    <row r="77" spans="1:17" x14ac:dyDescent="0.25">
      <c r="A77">
        <v>44</v>
      </c>
      <c r="B77" s="1" t="s">
        <v>14</v>
      </c>
      <c r="C77">
        <v>1</v>
      </c>
      <c r="D77">
        <v>120</v>
      </c>
      <c r="E77">
        <v>220</v>
      </c>
      <c r="F77">
        <v>0</v>
      </c>
      <c r="G77">
        <v>1</v>
      </c>
      <c r="H77">
        <v>170</v>
      </c>
      <c r="I77">
        <v>0</v>
      </c>
      <c r="J77">
        <v>0</v>
      </c>
      <c r="K77">
        <v>2</v>
      </c>
      <c r="L77">
        <v>0</v>
      </c>
      <c r="M77">
        <v>2</v>
      </c>
      <c r="N77" s="1" t="s">
        <v>16</v>
      </c>
      <c r="O77" t="str">
        <f>IF(Table4[[#This Row],[age]]&lt;=30,"young",IF(Table4[[#This Row],[age]]&lt;=50,"middle aged",IF(Table4[[#This Row],[age]]&gt;50,"aged")))</f>
        <v>middle aged</v>
      </c>
      <c r="P77" t="str">
        <f>IF(Table4[[#This Row],[trestbps]]&gt;101,"90-100","100-200")</f>
        <v>90-100</v>
      </c>
      <c r="Q77" s="1" t="str">
        <f>IF(Table4[[#This Row],[chol]]&lt;=200,"normal",IF(Table4[[#This Row],[chol]]&lt;=350,"high","very high"))</f>
        <v>high</v>
      </c>
    </row>
    <row r="78" spans="1:17" x14ac:dyDescent="0.25">
      <c r="A78">
        <v>59</v>
      </c>
      <c r="B78" s="1" t="s">
        <v>15</v>
      </c>
      <c r="C78">
        <v>0</v>
      </c>
      <c r="D78">
        <v>174</v>
      </c>
      <c r="E78">
        <v>249</v>
      </c>
      <c r="F78">
        <v>0</v>
      </c>
      <c r="G78">
        <v>1</v>
      </c>
      <c r="H78">
        <v>143</v>
      </c>
      <c r="I78">
        <v>1</v>
      </c>
      <c r="J78">
        <v>0</v>
      </c>
      <c r="K78">
        <v>1</v>
      </c>
      <c r="L78">
        <v>0</v>
      </c>
      <c r="M78">
        <v>2</v>
      </c>
      <c r="N78" s="1" t="s">
        <v>17</v>
      </c>
      <c r="O78" t="str">
        <f>IF(Table4[[#This Row],[age]]&lt;=30,"young",IF(Table4[[#This Row],[age]]&lt;=50,"middle aged",IF(Table4[[#This Row],[age]]&gt;50,"aged")))</f>
        <v>aged</v>
      </c>
      <c r="P78" t="str">
        <f>IF(Table4[[#This Row],[trestbps]]&gt;101,"90-100","100-200")</f>
        <v>90-100</v>
      </c>
      <c r="Q78" s="1" t="str">
        <f>IF(Table4[[#This Row],[chol]]&lt;=200,"normal",IF(Table4[[#This Row],[chol]]&lt;=350,"high","very high"))</f>
        <v>high</v>
      </c>
    </row>
    <row r="79" spans="1:17" x14ac:dyDescent="0.25">
      <c r="A79">
        <v>62</v>
      </c>
      <c r="B79" s="1" t="s">
        <v>15</v>
      </c>
      <c r="C79">
        <v>0</v>
      </c>
      <c r="D79">
        <v>140</v>
      </c>
      <c r="E79">
        <v>268</v>
      </c>
      <c r="F79">
        <v>0</v>
      </c>
      <c r="G79">
        <v>0</v>
      </c>
      <c r="H79">
        <v>160</v>
      </c>
      <c r="I79">
        <v>0</v>
      </c>
      <c r="J79">
        <v>3.6</v>
      </c>
      <c r="K79">
        <v>0</v>
      </c>
      <c r="L79">
        <v>2</v>
      </c>
      <c r="M79">
        <v>2</v>
      </c>
      <c r="N79" s="1" t="s">
        <v>17</v>
      </c>
      <c r="O79" t="str">
        <f>IF(Table4[[#This Row],[age]]&lt;=30,"young",IF(Table4[[#This Row],[age]]&lt;=50,"middle aged",IF(Table4[[#This Row],[age]]&gt;50,"aged")))</f>
        <v>aged</v>
      </c>
      <c r="P79" t="str">
        <f>IF(Table4[[#This Row],[trestbps]]&gt;101,"90-100","100-200")</f>
        <v>90-100</v>
      </c>
      <c r="Q79" s="1" t="str">
        <f>IF(Table4[[#This Row],[chol]]&lt;=200,"normal",IF(Table4[[#This Row],[chol]]&lt;=350,"high","very high"))</f>
        <v>high</v>
      </c>
    </row>
    <row r="80" spans="1:17" x14ac:dyDescent="0.25">
      <c r="A80">
        <v>68</v>
      </c>
      <c r="B80" s="1" t="s">
        <v>14</v>
      </c>
      <c r="C80">
        <v>0</v>
      </c>
      <c r="D80">
        <v>144</v>
      </c>
      <c r="E80">
        <v>193</v>
      </c>
      <c r="F80">
        <v>1</v>
      </c>
      <c r="G80">
        <v>1</v>
      </c>
      <c r="H80">
        <v>141</v>
      </c>
      <c r="I80">
        <v>0</v>
      </c>
      <c r="J80">
        <v>3.4</v>
      </c>
      <c r="K80">
        <v>1</v>
      </c>
      <c r="L80">
        <v>2</v>
      </c>
      <c r="M80">
        <v>3</v>
      </c>
      <c r="N80" s="1" t="s">
        <v>17</v>
      </c>
      <c r="O80" t="str">
        <f>IF(Table4[[#This Row],[age]]&lt;=30,"young",IF(Table4[[#This Row],[age]]&lt;=50,"middle aged",IF(Table4[[#This Row],[age]]&gt;50,"aged")))</f>
        <v>aged</v>
      </c>
      <c r="P80" t="str">
        <f>IF(Table4[[#This Row],[trestbps]]&gt;101,"90-100","100-200")</f>
        <v>90-100</v>
      </c>
      <c r="Q80" s="1" t="str">
        <f>IF(Table4[[#This Row],[chol]]&lt;=200,"normal",IF(Table4[[#This Row],[chol]]&lt;=350,"high","very high"))</f>
        <v>normal</v>
      </c>
    </row>
    <row r="81" spans="1:17" x14ac:dyDescent="0.25">
      <c r="A81">
        <v>54</v>
      </c>
      <c r="B81" s="1" t="s">
        <v>15</v>
      </c>
      <c r="C81">
        <v>2</v>
      </c>
      <c r="D81">
        <v>108</v>
      </c>
      <c r="E81">
        <v>267</v>
      </c>
      <c r="F81">
        <v>0</v>
      </c>
      <c r="G81">
        <v>0</v>
      </c>
      <c r="H81">
        <v>167</v>
      </c>
      <c r="I81">
        <v>0</v>
      </c>
      <c r="J81">
        <v>0</v>
      </c>
      <c r="K81">
        <v>2</v>
      </c>
      <c r="L81">
        <v>0</v>
      </c>
      <c r="M81">
        <v>2</v>
      </c>
      <c r="N81" s="1" t="s">
        <v>16</v>
      </c>
      <c r="O81" t="str">
        <f>IF(Table4[[#This Row],[age]]&lt;=30,"young",IF(Table4[[#This Row],[age]]&lt;=50,"middle aged",IF(Table4[[#This Row],[age]]&gt;50,"aged")))</f>
        <v>aged</v>
      </c>
      <c r="P81" t="str">
        <f>IF(Table4[[#This Row],[trestbps]]&gt;101,"90-100","100-200")</f>
        <v>90-100</v>
      </c>
      <c r="Q81" s="1" t="str">
        <f>IF(Table4[[#This Row],[chol]]&lt;=200,"normal",IF(Table4[[#This Row],[chol]]&lt;=350,"high","very high"))</f>
        <v>high</v>
      </c>
    </row>
    <row r="82" spans="1:17" x14ac:dyDescent="0.25">
      <c r="A82">
        <v>62</v>
      </c>
      <c r="B82" s="1" t="s">
        <v>15</v>
      </c>
      <c r="C82">
        <v>0</v>
      </c>
      <c r="D82">
        <v>124</v>
      </c>
      <c r="E82">
        <v>209</v>
      </c>
      <c r="F82">
        <v>0</v>
      </c>
      <c r="G82">
        <v>1</v>
      </c>
      <c r="H82">
        <v>163</v>
      </c>
      <c r="I82">
        <v>0</v>
      </c>
      <c r="J82">
        <v>0</v>
      </c>
      <c r="K82">
        <v>2</v>
      </c>
      <c r="L82">
        <v>0</v>
      </c>
      <c r="M82">
        <v>2</v>
      </c>
      <c r="N82" s="1" t="s">
        <v>16</v>
      </c>
      <c r="O82" t="str">
        <f>IF(Table4[[#This Row],[age]]&lt;=30,"young",IF(Table4[[#This Row],[age]]&lt;=50,"middle aged",IF(Table4[[#This Row],[age]]&gt;50,"aged")))</f>
        <v>aged</v>
      </c>
      <c r="P82" t="str">
        <f>IF(Table4[[#This Row],[trestbps]]&gt;101,"90-100","100-200")</f>
        <v>90-100</v>
      </c>
      <c r="Q82" s="1" t="str">
        <f>IF(Table4[[#This Row],[chol]]&lt;=200,"normal",IF(Table4[[#This Row],[chol]]&lt;=350,"high","very high"))</f>
        <v>high</v>
      </c>
    </row>
    <row r="83" spans="1:17" x14ac:dyDescent="0.25">
      <c r="A83">
        <v>62</v>
      </c>
      <c r="B83" s="1" t="s">
        <v>14</v>
      </c>
      <c r="C83">
        <v>1</v>
      </c>
      <c r="D83">
        <v>128</v>
      </c>
      <c r="E83">
        <v>208</v>
      </c>
      <c r="F83">
        <v>1</v>
      </c>
      <c r="G83">
        <v>0</v>
      </c>
      <c r="H83">
        <v>140</v>
      </c>
      <c r="I83">
        <v>0</v>
      </c>
      <c r="J83">
        <v>0</v>
      </c>
      <c r="K83">
        <v>2</v>
      </c>
      <c r="L83">
        <v>0</v>
      </c>
      <c r="M83">
        <v>2</v>
      </c>
      <c r="N83" s="1" t="s">
        <v>16</v>
      </c>
      <c r="O83" t="str">
        <f>IF(Table4[[#This Row],[age]]&lt;=30,"young",IF(Table4[[#This Row],[age]]&lt;=50,"middle aged",IF(Table4[[#This Row],[age]]&gt;50,"aged")))</f>
        <v>aged</v>
      </c>
      <c r="P83" t="str">
        <f>IF(Table4[[#This Row],[trestbps]]&gt;101,"90-100","100-200")</f>
        <v>90-100</v>
      </c>
      <c r="Q83" s="1" t="str">
        <f>IF(Table4[[#This Row],[chol]]&lt;=200,"normal",IF(Table4[[#This Row],[chol]]&lt;=350,"high","very high"))</f>
        <v>high</v>
      </c>
    </row>
    <row r="84" spans="1:17" x14ac:dyDescent="0.25">
      <c r="A84">
        <v>45</v>
      </c>
      <c r="B84" s="1" t="s">
        <v>15</v>
      </c>
      <c r="C84">
        <v>0</v>
      </c>
      <c r="D84">
        <v>138</v>
      </c>
      <c r="E84">
        <v>236</v>
      </c>
      <c r="F84">
        <v>0</v>
      </c>
      <c r="G84">
        <v>0</v>
      </c>
      <c r="H84">
        <v>152</v>
      </c>
      <c r="I84">
        <v>1</v>
      </c>
      <c r="J84">
        <v>0.2</v>
      </c>
      <c r="K84">
        <v>1</v>
      </c>
      <c r="L84">
        <v>0</v>
      </c>
      <c r="M84">
        <v>2</v>
      </c>
      <c r="N84" s="1" t="s">
        <v>16</v>
      </c>
      <c r="O84" t="str">
        <f>IF(Table4[[#This Row],[age]]&lt;=30,"young",IF(Table4[[#This Row],[age]]&lt;=50,"middle aged",IF(Table4[[#This Row],[age]]&gt;50,"aged")))</f>
        <v>middle aged</v>
      </c>
      <c r="P84" t="str">
        <f>IF(Table4[[#This Row],[trestbps]]&gt;101,"90-100","100-200")</f>
        <v>90-100</v>
      </c>
      <c r="Q84" s="1" t="str">
        <f>IF(Table4[[#This Row],[chol]]&lt;=200,"normal",IF(Table4[[#This Row],[chol]]&lt;=350,"high","very high"))</f>
        <v>high</v>
      </c>
    </row>
    <row r="85" spans="1:17" x14ac:dyDescent="0.25">
      <c r="A85">
        <v>57</v>
      </c>
      <c r="B85" s="1" t="s">
        <v>15</v>
      </c>
      <c r="C85">
        <v>0</v>
      </c>
      <c r="D85">
        <v>128</v>
      </c>
      <c r="E85">
        <v>303</v>
      </c>
      <c r="F85">
        <v>0</v>
      </c>
      <c r="G85">
        <v>0</v>
      </c>
      <c r="H85">
        <v>159</v>
      </c>
      <c r="I85">
        <v>0</v>
      </c>
      <c r="J85">
        <v>0</v>
      </c>
      <c r="K85">
        <v>2</v>
      </c>
      <c r="L85">
        <v>1</v>
      </c>
      <c r="M85">
        <v>2</v>
      </c>
      <c r="N85" s="1" t="s">
        <v>16</v>
      </c>
      <c r="O85" t="str">
        <f>IF(Table4[[#This Row],[age]]&lt;=30,"young",IF(Table4[[#This Row],[age]]&lt;=50,"middle aged",IF(Table4[[#This Row],[age]]&gt;50,"aged")))</f>
        <v>aged</v>
      </c>
      <c r="P85" t="str">
        <f>IF(Table4[[#This Row],[trestbps]]&gt;101,"90-100","100-200")</f>
        <v>90-100</v>
      </c>
      <c r="Q85" s="1" t="str">
        <f>IF(Table4[[#This Row],[chol]]&lt;=200,"normal",IF(Table4[[#This Row],[chol]]&lt;=350,"high","very high"))</f>
        <v>high</v>
      </c>
    </row>
    <row r="86" spans="1:17" x14ac:dyDescent="0.25">
      <c r="A86">
        <v>53</v>
      </c>
      <c r="B86" s="1" t="s">
        <v>14</v>
      </c>
      <c r="C86">
        <v>0</v>
      </c>
      <c r="D86">
        <v>123</v>
      </c>
      <c r="E86">
        <v>282</v>
      </c>
      <c r="F86">
        <v>0</v>
      </c>
      <c r="G86">
        <v>1</v>
      </c>
      <c r="H86">
        <v>95</v>
      </c>
      <c r="I86">
        <v>1</v>
      </c>
      <c r="J86">
        <v>2</v>
      </c>
      <c r="K86">
        <v>1</v>
      </c>
      <c r="L86">
        <v>2</v>
      </c>
      <c r="M86">
        <v>3</v>
      </c>
      <c r="N86" s="1" t="s">
        <v>17</v>
      </c>
      <c r="O86" t="str">
        <f>IF(Table4[[#This Row],[age]]&lt;=30,"young",IF(Table4[[#This Row],[age]]&lt;=50,"middle aged",IF(Table4[[#This Row],[age]]&gt;50,"aged")))</f>
        <v>aged</v>
      </c>
      <c r="P86" t="str">
        <f>IF(Table4[[#This Row],[trestbps]]&gt;101,"90-100","100-200")</f>
        <v>90-100</v>
      </c>
      <c r="Q86" s="1" t="str">
        <f>IF(Table4[[#This Row],[chol]]&lt;=200,"normal",IF(Table4[[#This Row],[chol]]&lt;=350,"high","very high"))</f>
        <v>high</v>
      </c>
    </row>
    <row r="87" spans="1:17" x14ac:dyDescent="0.25">
      <c r="A87">
        <v>65</v>
      </c>
      <c r="B87" s="1" t="s">
        <v>14</v>
      </c>
      <c r="C87">
        <v>0</v>
      </c>
      <c r="D87">
        <v>110</v>
      </c>
      <c r="E87">
        <v>248</v>
      </c>
      <c r="F87">
        <v>0</v>
      </c>
      <c r="G87">
        <v>0</v>
      </c>
      <c r="H87">
        <v>158</v>
      </c>
      <c r="I87">
        <v>0</v>
      </c>
      <c r="J87">
        <v>0.6</v>
      </c>
      <c r="K87">
        <v>2</v>
      </c>
      <c r="L87">
        <v>2</v>
      </c>
      <c r="M87">
        <v>1</v>
      </c>
      <c r="N87" s="1" t="s">
        <v>17</v>
      </c>
      <c r="O87" t="str">
        <f>IF(Table4[[#This Row],[age]]&lt;=30,"young",IF(Table4[[#This Row],[age]]&lt;=50,"middle aged",IF(Table4[[#This Row],[age]]&gt;50,"aged")))</f>
        <v>aged</v>
      </c>
      <c r="P87" t="str">
        <f>IF(Table4[[#This Row],[trestbps]]&gt;101,"90-100","100-200")</f>
        <v>90-100</v>
      </c>
      <c r="Q87" s="1" t="str">
        <f>IF(Table4[[#This Row],[chol]]&lt;=200,"normal",IF(Table4[[#This Row],[chol]]&lt;=350,"high","very high"))</f>
        <v>high</v>
      </c>
    </row>
    <row r="88" spans="1:17" x14ac:dyDescent="0.25">
      <c r="A88">
        <v>76</v>
      </c>
      <c r="B88" s="1" t="s">
        <v>15</v>
      </c>
      <c r="C88">
        <v>2</v>
      </c>
      <c r="D88">
        <v>140</v>
      </c>
      <c r="E88">
        <v>197</v>
      </c>
      <c r="F88">
        <v>0</v>
      </c>
      <c r="G88">
        <v>2</v>
      </c>
      <c r="H88">
        <v>116</v>
      </c>
      <c r="I88">
        <v>0</v>
      </c>
      <c r="J88">
        <v>1.1000000000000001</v>
      </c>
      <c r="K88">
        <v>1</v>
      </c>
      <c r="L88">
        <v>0</v>
      </c>
      <c r="M88">
        <v>2</v>
      </c>
      <c r="N88" s="1" t="s">
        <v>16</v>
      </c>
      <c r="O88" t="str">
        <f>IF(Table4[[#This Row],[age]]&lt;=30,"young",IF(Table4[[#This Row],[age]]&lt;=50,"middle aged",IF(Table4[[#This Row],[age]]&gt;50,"aged")))</f>
        <v>aged</v>
      </c>
      <c r="P88" t="str">
        <f>IF(Table4[[#This Row],[trestbps]]&gt;101,"90-100","100-200")</f>
        <v>90-100</v>
      </c>
      <c r="Q88" s="1" t="str">
        <f>IF(Table4[[#This Row],[chol]]&lt;=200,"normal",IF(Table4[[#This Row],[chol]]&lt;=350,"high","very high"))</f>
        <v>normal</v>
      </c>
    </row>
    <row r="89" spans="1:17" x14ac:dyDescent="0.25">
      <c r="A89">
        <v>43</v>
      </c>
      <c r="B89" s="1" t="s">
        <v>15</v>
      </c>
      <c r="C89">
        <v>2</v>
      </c>
      <c r="D89">
        <v>122</v>
      </c>
      <c r="E89">
        <v>213</v>
      </c>
      <c r="F89">
        <v>0</v>
      </c>
      <c r="G89">
        <v>1</v>
      </c>
      <c r="H89">
        <v>165</v>
      </c>
      <c r="I89">
        <v>0</v>
      </c>
      <c r="J89">
        <v>0.2</v>
      </c>
      <c r="K89">
        <v>1</v>
      </c>
      <c r="L89">
        <v>0</v>
      </c>
      <c r="M89">
        <v>2</v>
      </c>
      <c r="N89" s="1" t="s">
        <v>16</v>
      </c>
      <c r="O89" t="str">
        <f>IF(Table4[[#This Row],[age]]&lt;=30,"young",IF(Table4[[#This Row],[age]]&lt;=50,"middle aged",IF(Table4[[#This Row],[age]]&gt;50,"aged")))</f>
        <v>middle aged</v>
      </c>
      <c r="P89" t="str">
        <f>IF(Table4[[#This Row],[trestbps]]&gt;101,"90-100","100-200")</f>
        <v>90-100</v>
      </c>
      <c r="Q89" s="1" t="str">
        <f>IF(Table4[[#This Row],[chol]]&lt;=200,"normal",IF(Table4[[#This Row],[chol]]&lt;=350,"high","very high"))</f>
        <v>high</v>
      </c>
    </row>
    <row r="90" spans="1:17" x14ac:dyDescent="0.25">
      <c r="A90">
        <v>57</v>
      </c>
      <c r="B90" s="1" t="s">
        <v>14</v>
      </c>
      <c r="C90">
        <v>2</v>
      </c>
      <c r="D90">
        <v>150</v>
      </c>
      <c r="E90">
        <v>126</v>
      </c>
      <c r="F90">
        <v>1</v>
      </c>
      <c r="G90">
        <v>1</v>
      </c>
      <c r="H90">
        <v>173</v>
      </c>
      <c r="I90">
        <v>0</v>
      </c>
      <c r="J90">
        <v>0.2</v>
      </c>
      <c r="K90">
        <v>2</v>
      </c>
      <c r="L90">
        <v>1</v>
      </c>
      <c r="M90">
        <v>3</v>
      </c>
      <c r="N90" s="1" t="s">
        <v>16</v>
      </c>
      <c r="O90" t="str">
        <f>IF(Table4[[#This Row],[age]]&lt;=30,"young",IF(Table4[[#This Row],[age]]&lt;=50,"middle aged",IF(Table4[[#This Row],[age]]&gt;50,"aged")))</f>
        <v>aged</v>
      </c>
      <c r="P90" t="str">
        <f>IF(Table4[[#This Row],[trestbps]]&gt;101,"90-100","100-200")</f>
        <v>90-100</v>
      </c>
      <c r="Q90" s="1" t="str">
        <f>IF(Table4[[#This Row],[chol]]&lt;=200,"normal",IF(Table4[[#This Row],[chol]]&lt;=350,"high","very high"))</f>
        <v>normal</v>
      </c>
    </row>
    <row r="91" spans="1:17" x14ac:dyDescent="0.25">
      <c r="A91">
        <v>54</v>
      </c>
      <c r="B91" s="1" t="s">
        <v>14</v>
      </c>
      <c r="C91">
        <v>1</v>
      </c>
      <c r="D91">
        <v>108</v>
      </c>
      <c r="E91">
        <v>309</v>
      </c>
      <c r="F91">
        <v>0</v>
      </c>
      <c r="G91">
        <v>1</v>
      </c>
      <c r="H91">
        <v>156</v>
      </c>
      <c r="I91">
        <v>0</v>
      </c>
      <c r="J91">
        <v>0</v>
      </c>
      <c r="K91">
        <v>2</v>
      </c>
      <c r="L91">
        <v>0</v>
      </c>
      <c r="M91">
        <v>3</v>
      </c>
      <c r="N91" s="1" t="s">
        <v>16</v>
      </c>
      <c r="O91" t="str">
        <f>IF(Table4[[#This Row],[age]]&lt;=30,"young",IF(Table4[[#This Row],[age]]&lt;=50,"middle aged",IF(Table4[[#This Row],[age]]&gt;50,"aged")))</f>
        <v>aged</v>
      </c>
      <c r="P91" t="str">
        <f>IF(Table4[[#This Row],[trestbps]]&gt;101,"90-100","100-200")</f>
        <v>90-100</v>
      </c>
      <c r="Q91" s="1" t="str">
        <f>IF(Table4[[#This Row],[chol]]&lt;=200,"normal",IF(Table4[[#This Row],[chol]]&lt;=350,"high","very high"))</f>
        <v>high</v>
      </c>
    </row>
    <row r="92" spans="1:17" x14ac:dyDescent="0.25">
      <c r="A92">
        <v>52</v>
      </c>
      <c r="B92" s="1" t="s">
        <v>14</v>
      </c>
      <c r="C92">
        <v>3</v>
      </c>
      <c r="D92">
        <v>118</v>
      </c>
      <c r="E92">
        <v>186</v>
      </c>
      <c r="F92">
        <v>0</v>
      </c>
      <c r="G92">
        <v>0</v>
      </c>
      <c r="H92">
        <v>190</v>
      </c>
      <c r="I92">
        <v>0</v>
      </c>
      <c r="J92">
        <v>0</v>
      </c>
      <c r="K92">
        <v>1</v>
      </c>
      <c r="L92">
        <v>0</v>
      </c>
      <c r="M92">
        <v>1</v>
      </c>
      <c r="N92" s="1" t="s">
        <v>16</v>
      </c>
      <c r="O92" t="str">
        <f>IF(Table4[[#This Row],[age]]&lt;=30,"young",IF(Table4[[#This Row],[age]]&lt;=50,"middle aged",IF(Table4[[#This Row],[age]]&gt;50,"aged")))</f>
        <v>aged</v>
      </c>
      <c r="P92" t="str">
        <f>IF(Table4[[#This Row],[trestbps]]&gt;101,"90-100","100-200")</f>
        <v>90-100</v>
      </c>
      <c r="Q92" s="1" t="str">
        <f>IF(Table4[[#This Row],[chol]]&lt;=200,"normal",IF(Table4[[#This Row],[chol]]&lt;=350,"high","very high"))</f>
        <v>normal</v>
      </c>
    </row>
    <row r="93" spans="1:17" x14ac:dyDescent="0.25">
      <c r="A93">
        <v>47</v>
      </c>
      <c r="B93" s="1" t="s">
        <v>14</v>
      </c>
      <c r="C93">
        <v>0</v>
      </c>
      <c r="D93">
        <v>110</v>
      </c>
      <c r="E93">
        <v>275</v>
      </c>
      <c r="F93">
        <v>0</v>
      </c>
      <c r="G93">
        <v>0</v>
      </c>
      <c r="H93">
        <v>118</v>
      </c>
      <c r="I93">
        <v>1</v>
      </c>
      <c r="J93">
        <v>1</v>
      </c>
      <c r="K93">
        <v>1</v>
      </c>
      <c r="L93">
        <v>1</v>
      </c>
      <c r="M93">
        <v>2</v>
      </c>
      <c r="N93" s="1" t="s">
        <v>17</v>
      </c>
      <c r="O93" t="str">
        <f>IF(Table4[[#This Row],[age]]&lt;=30,"young",IF(Table4[[#This Row],[age]]&lt;=50,"middle aged",IF(Table4[[#This Row],[age]]&gt;50,"aged")))</f>
        <v>middle aged</v>
      </c>
      <c r="P93" t="str">
        <f>IF(Table4[[#This Row],[trestbps]]&gt;101,"90-100","100-200")</f>
        <v>90-100</v>
      </c>
      <c r="Q93" s="1" t="str">
        <f>IF(Table4[[#This Row],[chol]]&lt;=200,"normal",IF(Table4[[#This Row],[chol]]&lt;=350,"high","very high"))</f>
        <v>high</v>
      </c>
    </row>
    <row r="94" spans="1:17" x14ac:dyDescent="0.25">
      <c r="A94">
        <v>51</v>
      </c>
      <c r="B94" s="1" t="s">
        <v>14</v>
      </c>
      <c r="C94">
        <v>0</v>
      </c>
      <c r="D94">
        <v>140</v>
      </c>
      <c r="E94">
        <v>299</v>
      </c>
      <c r="F94">
        <v>0</v>
      </c>
      <c r="G94">
        <v>1</v>
      </c>
      <c r="H94">
        <v>173</v>
      </c>
      <c r="I94">
        <v>1</v>
      </c>
      <c r="J94">
        <v>1.6</v>
      </c>
      <c r="K94">
        <v>2</v>
      </c>
      <c r="L94">
        <v>0</v>
      </c>
      <c r="M94">
        <v>3</v>
      </c>
      <c r="N94" s="1" t="s">
        <v>17</v>
      </c>
      <c r="O94" t="str">
        <f>IF(Table4[[#This Row],[age]]&lt;=30,"young",IF(Table4[[#This Row],[age]]&lt;=50,"middle aged",IF(Table4[[#This Row],[age]]&gt;50,"aged")))</f>
        <v>aged</v>
      </c>
      <c r="P94" t="str">
        <f>IF(Table4[[#This Row],[trestbps]]&gt;101,"90-100","100-200")</f>
        <v>90-100</v>
      </c>
      <c r="Q94" s="1" t="str">
        <f>IF(Table4[[#This Row],[chol]]&lt;=200,"normal",IF(Table4[[#This Row],[chol]]&lt;=350,"high","very high"))</f>
        <v>high</v>
      </c>
    </row>
    <row r="95" spans="1:17" x14ac:dyDescent="0.25">
      <c r="A95">
        <v>62</v>
      </c>
      <c r="B95" s="1" t="s">
        <v>14</v>
      </c>
      <c r="C95">
        <v>1</v>
      </c>
      <c r="D95">
        <v>120</v>
      </c>
      <c r="E95">
        <v>281</v>
      </c>
      <c r="F95">
        <v>0</v>
      </c>
      <c r="G95">
        <v>0</v>
      </c>
      <c r="H95">
        <v>103</v>
      </c>
      <c r="I95">
        <v>0</v>
      </c>
      <c r="J95">
        <v>1.4</v>
      </c>
      <c r="K95">
        <v>1</v>
      </c>
      <c r="L95">
        <v>1</v>
      </c>
      <c r="M95">
        <v>3</v>
      </c>
      <c r="N95" s="1" t="s">
        <v>17</v>
      </c>
      <c r="O95" t="str">
        <f>IF(Table4[[#This Row],[age]]&lt;=30,"young",IF(Table4[[#This Row],[age]]&lt;=50,"middle aged",IF(Table4[[#This Row],[age]]&gt;50,"aged")))</f>
        <v>aged</v>
      </c>
      <c r="P95" t="str">
        <f>IF(Table4[[#This Row],[trestbps]]&gt;101,"90-100","100-200")</f>
        <v>90-100</v>
      </c>
      <c r="Q95" s="1" t="str">
        <f>IF(Table4[[#This Row],[chol]]&lt;=200,"normal",IF(Table4[[#This Row],[chol]]&lt;=350,"high","very high"))</f>
        <v>high</v>
      </c>
    </row>
    <row r="96" spans="1:17" x14ac:dyDescent="0.25">
      <c r="A96">
        <v>40</v>
      </c>
      <c r="B96" s="1" t="s">
        <v>14</v>
      </c>
      <c r="C96">
        <v>0</v>
      </c>
      <c r="D96">
        <v>152</v>
      </c>
      <c r="E96">
        <v>223</v>
      </c>
      <c r="F96">
        <v>0</v>
      </c>
      <c r="G96">
        <v>1</v>
      </c>
      <c r="H96">
        <v>181</v>
      </c>
      <c r="I96">
        <v>0</v>
      </c>
      <c r="J96">
        <v>0</v>
      </c>
      <c r="K96">
        <v>2</v>
      </c>
      <c r="L96">
        <v>0</v>
      </c>
      <c r="M96">
        <v>3</v>
      </c>
      <c r="N96" s="1" t="s">
        <v>17</v>
      </c>
      <c r="O96" t="str">
        <f>IF(Table4[[#This Row],[age]]&lt;=30,"young",IF(Table4[[#This Row],[age]]&lt;=50,"middle aged",IF(Table4[[#This Row],[age]]&gt;50,"aged")))</f>
        <v>middle aged</v>
      </c>
      <c r="P96" t="str">
        <f>IF(Table4[[#This Row],[trestbps]]&gt;101,"90-100","100-200")</f>
        <v>90-100</v>
      </c>
      <c r="Q96" s="1" t="str">
        <f>IF(Table4[[#This Row],[chol]]&lt;=200,"normal",IF(Table4[[#This Row],[chol]]&lt;=350,"high","very high"))</f>
        <v>high</v>
      </c>
    </row>
    <row r="97" spans="1:17" x14ac:dyDescent="0.25">
      <c r="A97">
        <v>54</v>
      </c>
      <c r="B97" s="1" t="s">
        <v>14</v>
      </c>
      <c r="C97">
        <v>0</v>
      </c>
      <c r="D97">
        <v>110</v>
      </c>
      <c r="E97">
        <v>206</v>
      </c>
      <c r="F97">
        <v>0</v>
      </c>
      <c r="G97">
        <v>0</v>
      </c>
      <c r="H97">
        <v>108</v>
      </c>
      <c r="I97">
        <v>1</v>
      </c>
      <c r="J97">
        <v>0</v>
      </c>
      <c r="K97">
        <v>1</v>
      </c>
      <c r="L97">
        <v>1</v>
      </c>
      <c r="M97">
        <v>2</v>
      </c>
      <c r="N97" s="1" t="s">
        <v>17</v>
      </c>
      <c r="O97" t="str">
        <f>IF(Table4[[#This Row],[age]]&lt;=30,"young",IF(Table4[[#This Row],[age]]&lt;=50,"middle aged",IF(Table4[[#This Row],[age]]&gt;50,"aged")))</f>
        <v>aged</v>
      </c>
      <c r="P97" t="str">
        <f>IF(Table4[[#This Row],[trestbps]]&gt;101,"90-100","100-200")</f>
        <v>90-100</v>
      </c>
      <c r="Q97" s="1" t="str">
        <f>IF(Table4[[#This Row],[chol]]&lt;=200,"normal",IF(Table4[[#This Row],[chol]]&lt;=350,"high","very high"))</f>
        <v>high</v>
      </c>
    </row>
    <row r="98" spans="1:17" x14ac:dyDescent="0.25">
      <c r="A98">
        <v>44</v>
      </c>
      <c r="B98" s="1" t="s">
        <v>14</v>
      </c>
      <c r="C98">
        <v>0</v>
      </c>
      <c r="D98">
        <v>110</v>
      </c>
      <c r="E98">
        <v>197</v>
      </c>
      <c r="F98">
        <v>0</v>
      </c>
      <c r="G98">
        <v>0</v>
      </c>
      <c r="H98">
        <v>177</v>
      </c>
      <c r="I98">
        <v>0</v>
      </c>
      <c r="J98">
        <v>0</v>
      </c>
      <c r="K98">
        <v>2</v>
      </c>
      <c r="L98">
        <v>1</v>
      </c>
      <c r="M98">
        <v>2</v>
      </c>
      <c r="N98" s="1" t="s">
        <v>17</v>
      </c>
      <c r="O98" t="str">
        <f>IF(Table4[[#This Row],[age]]&lt;=30,"young",IF(Table4[[#This Row],[age]]&lt;=50,"middle aged",IF(Table4[[#This Row],[age]]&gt;50,"aged")))</f>
        <v>middle aged</v>
      </c>
      <c r="P98" t="str">
        <f>IF(Table4[[#This Row],[trestbps]]&gt;101,"90-100","100-200")</f>
        <v>90-100</v>
      </c>
      <c r="Q98" s="1" t="str">
        <f>IF(Table4[[#This Row],[chol]]&lt;=200,"normal",IF(Table4[[#This Row],[chol]]&lt;=350,"high","very high"))</f>
        <v>normal</v>
      </c>
    </row>
    <row r="99" spans="1:17" x14ac:dyDescent="0.25">
      <c r="A99">
        <v>53</v>
      </c>
      <c r="B99" s="1" t="s">
        <v>14</v>
      </c>
      <c r="C99">
        <v>0</v>
      </c>
      <c r="D99">
        <v>142</v>
      </c>
      <c r="E99">
        <v>226</v>
      </c>
      <c r="F99">
        <v>0</v>
      </c>
      <c r="G99">
        <v>0</v>
      </c>
      <c r="H99">
        <v>111</v>
      </c>
      <c r="I99">
        <v>1</v>
      </c>
      <c r="J99">
        <v>0</v>
      </c>
      <c r="K99">
        <v>2</v>
      </c>
      <c r="L99">
        <v>0</v>
      </c>
      <c r="M99">
        <v>3</v>
      </c>
      <c r="N99" s="1" t="s">
        <v>16</v>
      </c>
      <c r="O99" t="str">
        <f>IF(Table4[[#This Row],[age]]&lt;=30,"young",IF(Table4[[#This Row],[age]]&lt;=50,"middle aged",IF(Table4[[#This Row],[age]]&gt;50,"aged")))</f>
        <v>aged</v>
      </c>
      <c r="P99" t="str">
        <f>IF(Table4[[#This Row],[trestbps]]&gt;101,"90-100","100-200")</f>
        <v>90-100</v>
      </c>
      <c r="Q99" s="1" t="str">
        <f>IF(Table4[[#This Row],[chol]]&lt;=200,"normal",IF(Table4[[#This Row],[chol]]&lt;=350,"high","very high"))</f>
        <v>high</v>
      </c>
    </row>
    <row r="100" spans="1:17" x14ac:dyDescent="0.25">
      <c r="A100">
        <v>57</v>
      </c>
      <c r="B100" s="1" t="s">
        <v>14</v>
      </c>
      <c r="C100">
        <v>0</v>
      </c>
      <c r="D100">
        <v>110</v>
      </c>
      <c r="E100">
        <v>335</v>
      </c>
      <c r="F100">
        <v>0</v>
      </c>
      <c r="G100">
        <v>1</v>
      </c>
      <c r="H100">
        <v>143</v>
      </c>
      <c r="I100">
        <v>1</v>
      </c>
      <c r="J100">
        <v>3</v>
      </c>
      <c r="K100">
        <v>1</v>
      </c>
      <c r="L100">
        <v>1</v>
      </c>
      <c r="M100">
        <v>3</v>
      </c>
      <c r="N100" s="1" t="s">
        <v>17</v>
      </c>
      <c r="O100" t="str">
        <f>IF(Table4[[#This Row],[age]]&lt;=30,"young",IF(Table4[[#This Row],[age]]&lt;=50,"middle aged",IF(Table4[[#This Row],[age]]&gt;50,"aged")))</f>
        <v>aged</v>
      </c>
      <c r="P100" t="str">
        <f>IF(Table4[[#This Row],[trestbps]]&gt;101,"90-100","100-200")</f>
        <v>90-100</v>
      </c>
      <c r="Q100" s="1" t="str">
        <f>IF(Table4[[#This Row],[chol]]&lt;=200,"normal",IF(Table4[[#This Row],[chol]]&lt;=350,"high","very high"))</f>
        <v>high</v>
      </c>
    </row>
    <row r="101" spans="1:17" x14ac:dyDescent="0.25">
      <c r="A101">
        <v>59</v>
      </c>
      <c r="B101" s="1" t="s">
        <v>14</v>
      </c>
      <c r="C101">
        <v>2</v>
      </c>
      <c r="D101">
        <v>126</v>
      </c>
      <c r="E101">
        <v>218</v>
      </c>
      <c r="F101">
        <v>1</v>
      </c>
      <c r="G101">
        <v>1</v>
      </c>
      <c r="H101">
        <v>134</v>
      </c>
      <c r="I101">
        <v>0</v>
      </c>
      <c r="J101">
        <v>2.2000000000000002</v>
      </c>
      <c r="K101">
        <v>1</v>
      </c>
      <c r="L101">
        <v>1</v>
      </c>
      <c r="M101">
        <v>1</v>
      </c>
      <c r="N101" s="1" t="s">
        <v>17</v>
      </c>
      <c r="O101" t="str">
        <f>IF(Table4[[#This Row],[age]]&lt;=30,"young",IF(Table4[[#This Row],[age]]&lt;=50,"middle aged",IF(Table4[[#This Row],[age]]&gt;50,"aged")))</f>
        <v>aged</v>
      </c>
      <c r="P101" t="str">
        <f>IF(Table4[[#This Row],[trestbps]]&gt;101,"90-100","100-200")</f>
        <v>90-100</v>
      </c>
      <c r="Q101" s="1" t="str">
        <f>IF(Table4[[#This Row],[chol]]&lt;=200,"normal",IF(Table4[[#This Row],[chol]]&lt;=350,"high","very high"))</f>
        <v>high</v>
      </c>
    </row>
    <row r="102" spans="1:17" x14ac:dyDescent="0.25">
      <c r="A102">
        <v>63</v>
      </c>
      <c r="B102" s="1" t="s">
        <v>14</v>
      </c>
      <c r="C102">
        <v>0</v>
      </c>
      <c r="D102">
        <v>130</v>
      </c>
      <c r="E102">
        <v>254</v>
      </c>
      <c r="F102">
        <v>0</v>
      </c>
      <c r="G102">
        <v>0</v>
      </c>
      <c r="H102">
        <v>147</v>
      </c>
      <c r="I102">
        <v>0</v>
      </c>
      <c r="J102">
        <v>1.4</v>
      </c>
      <c r="K102">
        <v>1</v>
      </c>
      <c r="L102">
        <v>1</v>
      </c>
      <c r="M102">
        <v>3</v>
      </c>
      <c r="N102" s="1" t="s">
        <v>17</v>
      </c>
      <c r="O102" t="str">
        <f>IF(Table4[[#This Row],[age]]&lt;=30,"young",IF(Table4[[#This Row],[age]]&lt;=50,"middle aged",IF(Table4[[#This Row],[age]]&gt;50,"aged")))</f>
        <v>aged</v>
      </c>
      <c r="P102" t="str">
        <f>IF(Table4[[#This Row],[trestbps]]&gt;101,"90-100","100-200")</f>
        <v>90-100</v>
      </c>
      <c r="Q102" s="1" t="str">
        <f>IF(Table4[[#This Row],[chol]]&lt;=200,"normal",IF(Table4[[#This Row],[chol]]&lt;=350,"high","very high"))</f>
        <v>high</v>
      </c>
    </row>
    <row r="103" spans="1:17" x14ac:dyDescent="0.25">
      <c r="A103">
        <v>43</v>
      </c>
      <c r="B103" s="1" t="s">
        <v>14</v>
      </c>
      <c r="C103">
        <v>0</v>
      </c>
      <c r="D103">
        <v>120</v>
      </c>
      <c r="E103">
        <v>177</v>
      </c>
      <c r="F103">
        <v>0</v>
      </c>
      <c r="G103">
        <v>0</v>
      </c>
      <c r="H103">
        <v>120</v>
      </c>
      <c r="I103">
        <v>1</v>
      </c>
      <c r="J103">
        <v>2.5</v>
      </c>
      <c r="K103">
        <v>1</v>
      </c>
      <c r="L103">
        <v>0</v>
      </c>
      <c r="M103">
        <v>3</v>
      </c>
      <c r="N103" s="1" t="s">
        <v>17</v>
      </c>
      <c r="O103" t="str">
        <f>IF(Table4[[#This Row],[age]]&lt;=30,"young",IF(Table4[[#This Row],[age]]&lt;=50,"middle aged",IF(Table4[[#This Row],[age]]&gt;50,"aged")))</f>
        <v>middle aged</v>
      </c>
      <c r="P103" t="str">
        <f>IF(Table4[[#This Row],[trestbps]]&gt;101,"90-100","100-200")</f>
        <v>90-100</v>
      </c>
      <c r="Q103" s="1" t="str">
        <f>IF(Table4[[#This Row],[chol]]&lt;=200,"normal",IF(Table4[[#This Row],[chol]]&lt;=350,"high","very high"))</f>
        <v>normal</v>
      </c>
    </row>
    <row r="104" spans="1:17" x14ac:dyDescent="0.25">
      <c r="A104">
        <v>42</v>
      </c>
      <c r="B104" s="1" t="s">
        <v>14</v>
      </c>
      <c r="C104">
        <v>1</v>
      </c>
      <c r="D104">
        <v>120</v>
      </c>
      <c r="E104">
        <v>295</v>
      </c>
      <c r="F104">
        <v>0</v>
      </c>
      <c r="G104">
        <v>1</v>
      </c>
      <c r="H104">
        <v>162</v>
      </c>
      <c r="I104">
        <v>0</v>
      </c>
      <c r="J104">
        <v>0</v>
      </c>
      <c r="K104">
        <v>2</v>
      </c>
      <c r="L104">
        <v>0</v>
      </c>
      <c r="M104">
        <v>2</v>
      </c>
      <c r="N104" s="1" t="s">
        <v>16</v>
      </c>
      <c r="O104" t="str">
        <f>IF(Table4[[#This Row],[age]]&lt;=30,"young",IF(Table4[[#This Row],[age]]&lt;=50,"middle aged",IF(Table4[[#This Row],[age]]&gt;50,"aged")))</f>
        <v>middle aged</v>
      </c>
      <c r="P104" t="str">
        <f>IF(Table4[[#This Row],[trestbps]]&gt;101,"90-100","100-200")</f>
        <v>90-100</v>
      </c>
      <c r="Q104" s="1" t="str">
        <f>IF(Table4[[#This Row],[chol]]&lt;=200,"normal",IF(Table4[[#This Row],[chol]]&lt;=350,"high","very high"))</f>
        <v>high</v>
      </c>
    </row>
    <row r="105" spans="1:17" x14ac:dyDescent="0.25">
      <c r="A105">
        <v>60</v>
      </c>
      <c r="B105" s="1" t="s">
        <v>14</v>
      </c>
      <c r="C105">
        <v>0</v>
      </c>
      <c r="D105">
        <v>145</v>
      </c>
      <c r="E105">
        <v>282</v>
      </c>
      <c r="F105">
        <v>0</v>
      </c>
      <c r="G105">
        <v>0</v>
      </c>
      <c r="H105">
        <v>142</v>
      </c>
      <c r="I105">
        <v>1</v>
      </c>
      <c r="J105">
        <v>2.8</v>
      </c>
      <c r="K105">
        <v>1</v>
      </c>
      <c r="L105">
        <v>2</v>
      </c>
      <c r="M105">
        <v>3</v>
      </c>
      <c r="N105" s="1" t="s">
        <v>17</v>
      </c>
      <c r="O105" t="str">
        <f>IF(Table4[[#This Row],[age]]&lt;=30,"young",IF(Table4[[#This Row],[age]]&lt;=50,"middle aged",IF(Table4[[#This Row],[age]]&gt;50,"aged")))</f>
        <v>aged</v>
      </c>
      <c r="P105" t="str">
        <f>IF(Table4[[#This Row],[trestbps]]&gt;101,"90-100","100-200")</f>
        <v>90-100</v>
      </c>
      <c r="Q105" s="1" t="str">
        <f>IF(Table4[[#This Row],[chol]]&lt;=200,"normal",IF(Table4[[#This Row],[chol]]&lt;=350,"high","very high"))</f>
        <v>high</v>
      </c>
    </row>
    <row r="106" spans="1:17" x14ac:dyDescent="0.25">
      <c r="A106">
        <v>65</v>
      </c>
      <c r="B106" s="1" t="s">
        <v>15</v>
      </c>
      <c r="C106">
        <v>2</v>
      </c>
      <c r="D106">
        <v>140</v>
      </c>
      <c r="E106">
        <v>417</v>
      </c>
      <c r="F106">
        <v>1</v>
      </c>
      <c r="G106">
        <v>0</v>
      </c>
      <c r="H106">
        <v>157</v>
      </c>
      <c r="I106">
        <v>0</v>
      </c>
      <c r="J106">
        <v>0.8</v>
      </c>
      <c r="K106">
        <v>2</v>
      </c>
      <c r="L106">
        <v>1</v>
      </c>
      <c r="M106">
        <v>2</v>
      </c>
      <c r="N106" s="1" t="s">
        <v>16</v>
      </c>
      <c r="O106" t="str">
        <f>IF(Table4[[#This Row],[age]]&lt;=30,"young",IF(Table4[[#This Row],[age]]&lt;=50,"middle aged",IF(Table4[[#This Row],[age]]&gt;50,"aged")))</f>
        <v>aged</v>
      </c>
      <c r="P106" t="str">
        <f>IF(Table4[[#This Row],[trestbps]]&gt;101,"90-100","100-200")</f>
        <v>90-100</v>
      </c>
      <c r="Q106" s="1" t="str">
        <f>IF(Table4[[#This Row],[chol]]&lt;=200,"normal",IF(Table4[[#This Row],[chol]]&lt;=350,"high","very high"))</f>
        <v>very high</v>
      </c>
    </row>
    <row r="107" spans="1:17" x14ac:dyDescent="0.25">
      <c r="A107">
        <v>61</v>
      </c>
      <c r="B107" s="1" t="s">
        <v>14</v>
      </c>
      <c r="C107">
        <v>0</v>
      </c>
      <c r="D107">
        <v>120</v>
      </c>
      <c r="E107">
        <v>260</v>
      </c>
      <c r="F107">
        <v>0</v>
      </c>
      <c r="G107">
        <v>1</v>
      </c>
      <c r="H107">
        <v>140</v>
      </c>
      <c r="I107">
        <v>1</v>
      </c>
      <c r="J107">
        <v>3.6</v>
      </c>
      <c r="K107">
        <v>1</v>
      </c>
      <c r="L107">
        <v>1</v>
      </c>
      <c r="M107">
        <v>3</v>
      </c>
      <c r="N107" s="1" t="s">
        <v>17</v>
      </c>
      <c r="O107" t="str">
        <f>IF(Table4[[#This Row],[age]]&lt;=30,"young",IF(Table4[[#This Row],[age]]&lt;=50,"middle aged",IF(Table4[[#This Row],[age]]&gt;50,"aged")))</f>
        <v>aged</v>
      </c>
      <c r="P107" t="str">
        <f>IF(Table4[[#This Row],[trestbps]]&gt;101,"90-100","100-200")</f>
        <v>90-100</v>
      </c>
      <c r="Q107" s="1" t="str">
        <f>IF(Table4[[#This Row],[chol]]&lt;=200,"normal",IF(Table4[[#This Row],[chol]]&lt;=350,"high","very high"))</f>
        <v>high</v>
      </c>
    </row>
    <row r="108" spans="1:17" x14ac:dyDescent="0.25">
      <c r="A108">
        <v>60</v>
      </c>
      <c r="B108" s="1" t="s">
        <v>15</v>
      </c>
      <c r="C108">
        <v>3</v>
      </c>
      <c r="D108">
        <v>150</v>
      </c>
      <c r="E108">
        <v>240</v>
      </c>
      <c r="F108">
        <v>0</v>
      </c>
      <c r="G108">
        <v>1</v>
      </c>
      <c r="H108">
        <v>171</v>
      </c>
      <c r="I108">
        <v>0</v>
      </c>
      <c r="J108">
        <v>0.9</v>
      </c>
      <c r="K108">
        <v>2</v>
      </c>
      <c r="L108">
        <v>0</v>
      </c>
      <c r="M108">
        <v>2</v>
      </c>
      <c r="N108" s="1" t="s">
        <v>16</v>
      </c>
      <c r="O108" t="str">
        <f>IF(Table4[[#This Row],[age]]&lt;=30,"young",IF(Table4[[#This Row],[age]]&lt;=50,"middle aged",IF(Table4[[#This Row],[age]]&gt;50,"aged")))</f>
        <v>aged</v>
      </c>
      <c r="P108" t="str">
        <f>IF(Table4[[#This Row],[trestbps]]&gt;101,"90-100","100-200")</f>
        <v>90-100</v>
      </c>
      <c r="Q108" s="1" t="str">
        <f>IF(Table4[[#This Row],[chol]]&lt;=200,"normal",IF(Table4[[#This Row],[chol]]&lt;=350,"high","very high"))</f>
        <v>high</v>
      </c>
    </row>
    <row r="109" spans="1:17" x14ac:dyDescent="0.25">
      <c r="A109">
        <v>66</v>
      </c>
      <c r="B109" s="1" t="s">
        <v>14</v>
      </c>
      <c r="C109">
        <v>0</v>
      </c>
      <c r="D109">
        <v>120</v>
      </c>
      <c r="E109">
        <v>302</v>
      </c>
      <c r="F109">
        <v>0</v>
      </c>
      <c r="G109">
        <v>0</v>
      </c>
      <c r="H109">
        <v>151</v>
      </c>
      <c r="I109">
        <v>0</v>
      </c>
      <c r="J109">
        <v>0.4</v>
      </c>
      <c r="K109">
        <v>1</v>
      </c>
      <c r="L109">
        <v>0</v>
      </c>
      <c r="M109">
        <v>2</v>
      </c>
      <c r="N109" s="1" t="s">
        <v>16</v>
      </c>
      <c r="O109" t="str">
        <f>IF(Table4[[#This Row],[age]]&lt;=30,"young",IF(Table4[[#This Row],[age]]&lt;=50,"middle aged",IF(Table4[[#This Row],[age]]&gt;50,"aged")))</f>
        <v>aged</v>
      </c>
      <c r="P109" t="str">
        <f>IF(Table4[[#This Row],[trestbps]]&gt;101,"90-100","100-200")</f>
        <v>90-100</v>
      </c>
      <c r="Q109" s="1" t="str">
        <f>IF(Table4[[#This Row],[chol]]&lt;=200,"normal",IF(Table4[[#This Row],[chol]]&lt;=350,"high","very high"))</f>
        <v>high</v>
      </c>
    </row>
    <row r="110" spans="1:17" x14ac:dyDescent="0.25">
      <c r="A110">
        <v>52</v>
      </c>
      <c r="B110" s="1" t="s">
        <v>14</v>
      </c>
      <c r="C110">
        <v>2</v>
      </c>
      <c r="D110">
        <v>138</v>
      </c>
      <c r="E110">
        <v>223</v>
      </c>
      <c r="F110">
        <v>0</v>
      </c>
      <c r="G110">
        <v>1</v>
      </c>
      <c r="H110">
        <v>169</v>
      </c>
      <c r="I110">
        <v>0</v>
      </c>
      <c r="J110">
        <v>0</v>
      </c>
      <c r="K110">
        <v>2</v>
      </c>
      <c r="L110">
        <v>4</v>
      </c>
      <c r="M110">
        <v>2</v>
      </c>
      <c r="N110" s="1" t="s">
        <v>16</v>
      </c>
      <c r="O110" t="str">
        <f>IF(Table4[[#This Row],[age]]&lt;=30,"young",IF(Table4[[#This Row],[age]]&lt;=50,"middle aged",IF(Table4[[#This Row],[age]]&gt;50,"aged")))</f>
        <v>aged</v>
      </c>
      <c r="P110" t="str">
        <f>IF(Table4[[#This Row],[trestbps]]&gt;101,"90-100","100-200")</f>
        <v>90-100</v>
      </c>
      <c r="Q110" s="1" t="str">
        <f>IF(Table4[[#This Row],[chol]]&lt;=200,"normal",IF(Table4[[#This Row],[chol]]&lt;=350,"high","very high"))</f>
        <v>high</v>
      </c>
    </row>
    <row r="111" spans="1:17" x14ac:dyDescent="0.25">
      <c r="A111">
        <v>57</v>
      </c>
      <c r="B111" s="1" t="s">
        <v>14</v>
      </c>
      <c r="C111">
        <v>0</v>
      </c>
      <c r="D111">
        <v>140</v>
      </c>
      <c r="E111">
        <v>192</v>
      </c>
      <c r="F111">
        <v>0</v>
      </c>
      <c r="G111">
        <v>1</v>
      </c>
      <c r="H111">
        <v>148</v>
      </c>
      <c r="I111">
        <v>0</v>
      </c>
      <c r="J111">
        <v>0.4</v>
      </c>
      <c r="K111">
        <v>1</v>
      </c>
      <c r="L111">
        <v>0</v>
      </c>
      <c r="M111">
        <v>1</v>
      </c>
      <c r="N111" s="1" t="s">
        <v>16</v>
      </c>
      <c r="O111" t="str">
        <f>IF(Table4[[#This Row],[age]]&lt;=30,"young",IF(Table4[[#This Row],[age]]&lt;=50,"middle aged",IF(Table4[[#This Row],[age]]&gt;50,"aged")))</f>
        <v>aged</v>
      </c>
      <c r="P111" t="str">
        <f>IF(Table4[[#This Row],[trestbps]]&gt;101,"90-100","100-200")</f>
        <v>90-100</v>
      </c>
      <c r="Q111" s="1" t="str">
        <f>IF(Table4[[#This Row],[chol]]&lt;=200,"normal",IF(Table4[[#This Row],[chol]]&lt;=350,"high","very high"))</f>
        <v>normal</v>
      </c>
    </row>
    <row r="112" spans="1:17" x14ac:dyDescent="0.25">
      <c r="A112">
        <v>51</v>
      </c>
      <c r="B112" s="1" t="s">
        <v>15</v>
      </c>
      <c r="C112">
        <v>2</v>
      </c>
      <c r="D112">
        <v>130</v>
      </c>
      <c r="E112">
        <v>256</v>
      </c>
      <c r="F112">
        <v>0</v>
      </c>
      <c r="G112">
        <v>0</v>
      </c>
      <c r="H112">
        <v>149</v>
      </c>
      <c r="I112">
        <v>0</v>
      </c>
      <c r="J112">
        <v>0.5</v>
      </c>
      <c r="K112">
        <v>2</v>
      </c>
      <c r="L112">
        <v>0</v>
      </c>
      <c r="M112">
        <v>2</v>
      </c>
      <c r="N112" s="1" t="s">
        <v>16</v>
      </c>
      <c r="O112" t="str">
        <f>IF(Table4[[#This Row],[age]]&lt;=30,"young",IF(Table4[[#This Row],[age]]&lt;=50,"middle aged",IF(Table4[[#This Row],[age]]&gt;50,"aged")))</f>
        <v>aged</v>
      </c>
      <c r="P112" t="str">
        <f>IF(Table4[[#This Row],[trestbps]]&gt;101,"90-100","100-200")</f>
        <v>90-100</v>
      </c>
      <c r="Q112" s="1" t="str">
        <f>IF(Table4[[#This Row],[chol]]&lt;=200,"normal",IF(Table4[[#This Row],[chol]]&lt;=350,"high","very high"))</f>
        <v>high</v>
      </c>
    </row>
    <row r="113" spans="1:17" x14ac:dyDescent="0.25">
      <c r="A113">
        <v>58</v>
      </c>
      <c r="B113" s="1" t="s">
        <v>15</v>
      </c>
      <c r="C113">
        <v>0</v>
      </c>
      <c r="D113">
        <v>170</v>
      </c>
      <c r="E113">
        <v>225</v>
      </c>
      <c r="F113">
        <v>1</v>
      </c>
      <c r="G113">
        <v>0</v>
      </c>
      <c r="H113">
        <v>146</v>
      </c>
      <c r="I113">
        <v>1</v>
      </c>
      <c r="J113">
        <v>2.8</v>
      </c>
      <c r="K113">
        <v>1</v>
      </c>
      <c r="L113">
        <v>2</v>
      </c>
      <c r="M113">
        <v>1</v>
      </c>
      <c r="N113" s="1" t="s">
        <v>17</v>
      </c>
      <c r="O113" t="str">
        <f>IF(Table4[[#This Row],[age]]&lt;=30,"young",IF(Table4[[#This Row],[age]]&lt;=50,"middle aged",IF(Table4[[#This Row],[age]]&gt;50,"aged")))</f>
        <v>aged</v>
      </c>
      <c r="P113" t="str">
        <f>IF(Table4[[#This Row],[trestbps]]&gt;101,"90-100","100-200")</f>
        <v>90-100</v>
      </c>
      <c r="Q113" s="1" t="str">
        <f>IF(Table4[[#This Row],[chol]]&lt;=200,"normal",IF(Table4[[#This Row],[chol]]&lt;=350,"high","very high"))</f>
        <v>high</v>
      </c>
    </row>
    <row r="114" spans="1:17" x14ac:dyDescent="0.25">
      <c r="A114">
        <v>64</v>
      </c>
      <c r="B114" s="1" t="s">
        <v>15</v>
      </c>
      <c r="C114">
        <v>0</v>
      </c>
      <c r="D114">
        <v>180</v>
      </c>
      <c r="E114">
        <v>325</v>
      </c>
      <c r="F114">
        <v>0</v>
      </c>
      <c r="G114">
        <v>1</v>
      </c>
      <c r="H114">
        <v>154</v>
      </c>
      <c r="I114">
        <v>1</v>
      </c>
      <c r="J114">
        <v>0</v>
      </c>
      <c r="K114">
        <v>2</v>
      </c>
      <c r="L114">
        <v>0</v>
      </c>
      <c r="M114">
        <v>2</v>
      </c>
      <c r="N114" s="1" t="s">
        <v>16</v>
      </c>
      <c r="O114" t="str">
        <f>IF(Table4[[#This Row],[age]]&lt;=30,"young",IF(Table4[[#This Row],[age]]&lt;=50,"middle aged",IF(Table4[[#This Row],[age]]&gt;50,"aged")))</f>
        <v>aged</v>
      </c>
      <c r="P114" t="str">
        <f>IF(Table4[[#This Row],[trestbps]]&gt;101,"90-100","100-200")</f>
        <v>90-100</v>
      </c>
      <c r="Q114" s="1" t="str">
        <f>IF(Table4[[#This Row],[chol]]&lt;=200,"normal",IF(Table4[[#This Row],[chol]]&lt;=350,"high","very high"))</f>
        <v>high</v>
      </c>
    </row>
    <row r="115" spans="1:17" x14ac:dyDescent="0.25">
      <c r="A115">
        <v>41</v>
      </c>
      <c r="B115" s="1" t="s">
        <v>14</v>
      </c>
      <c r="C115">
        <v>1</v>
      </c>
      <c r="D115">
        <v>110</v>
      </c>
      <c r="E115">
        <v>235</v>
      </c>
      <c r="F115">
        <v>0</v>
      </c>
      <c r="G115">
        <v>1</v>
      </c>
      <c r="H115">
        <v>153</v>
      </c>
      <c r="I115">
        <v>0</v>
      </c>
      <c r="J115">
        <v>0</v>
      </c>
      <c r="K115">
        <v>2</v>
      </c>
      <c r="L115">
        <v>0</v>
      </c>
      <c r="M115">
        <v>2</v>
      </c>
      <c r="N115" s="1" t="s">
        <v>16</v>
      </c>
      <c r="O115" t="str">
        <f>IF(Table4[[#This Row],[age]]&lt;=30,"young",IF(Table4[[#This Row],[age]]&lt;=50,"middle aged",IF(Table4[[#This Row],[age]]&gt;50,"aged")))</f>
        <v>middle aged</v>
      </c>
      <c r="P115" t="str">
        <f>IF(Table4[[#This Row],[trestbps]]&gt;101,"90-100","100-200")</f>
        <v>90-100</v>
      </c>
      <c r="Q115" s="1" t="str">
        <f>IF(Table4[[#This Row],[chol]]&lt;=200,"normal",IF(Table4[[#This Row],[chol]]&lt;=350,"high","very high"))</f>
        <v>high</v>
      </c>
    </row>
    <row r="116" spans="1:17" x14ac:dyDescent="0.25">
      <c r="A116">
        <v>57</v>
      </c>
      <c r="B116" s="1" t="s">
        <v>14</v>
      </c>
      <c r="C116">
        <v>0</v>
      </c>
      <c r="D116">
        <v>152</v>
      </c>
      <c r="E116">
        <v>274</v>
      </c>
      <c r="F116">
        <v>0</v>
      </c>
      <c r="G116">
        <v>1</v>
      </c>
      <c r="H116">
        <v>88</v>
      </c>
      <c r="I116">
        <v>1</v>
      </c>
      <c r="J116">
        <v>1.2</v>
      </c>
      <c r="K116">
        <v>1</v>
      </c>
      <c r="L116">
        <v>1</v>
      </c>
      <c r="M116">
        <v>3</v>
      </c>
      <c r="N116" s="1" t="s">
        <v>17</v>
      </c>
      <c r="O116" t="str">
        <f>IF(Table4[[#This Row],[age]]&lt;=30,"young",IF(Table4[[#This Row],[age]]&lt;=50,"middle aged",IF(Table4[[#This Row],[age]]&gt;50,"aged")))</f>
        <v>aged</v>
      </c>
      <c r="P116" t="str">
        <f>IF(Table4[[#This Row],[trestbps]]&gt;101,"90-100","100-200")</f>
        <v>90-100</v>
      </c>
      <c r="Q116" s="1" t="str">
        <f>IF(Table4[[#This Row],[chol]]&lt;=200,"normal",IF(Table4[[#This Row],[chol]]&lt;=350,"high","very high"))</f>
        <v>high</v>
      </c>
    </row>
    <row r="117" spans="1:17" x14ac:dyDescent="0.25">
      <c r="A117">
        <v>63</v>
      </c>
      <c r="B117" s="1" t="s">
        <v>15</v>
      </c>
      <c r="C117">
        <v>0</v>
      </c>
      <c r="D117">
        <v>124</v>
      </c>
      <c r="E117">
        <v>197</v>
      </c>
      <c r="F117">
        <v>0</v>
      </c>
      <c r="G117">
        <v>1</v>
      </c>
      <c r="H117">
        <v>136</v>
      </c>
      <c r="I117">
        <v>1</v>
      </c>
      <c r="J117">
        <v>0</v>
      </c>
      <c r="K117">
        <v>1</v>
      </c>
      <c r="L117">
        <v>0</v>
      </c>
      <c r="M117">
        <v>2</v>
      </c>
      <c r="N117" s="1" t="s">
        <v>17</v>
      </c>
      <c r="O117" t="str">
        <f>IF(Table4[[#This Row],[age]]&lt;=30,"young",IF(Table4[[#This Row],[age]]&lt;=50,"middle aged",IF(Table4[[#This Row],[age]]&gt;50,"aged")))</f>
        <v>aged</v>
      </c>
      <c r="P117" t="str">
        <f>IF(Table4[[#This Row],[trestbps]]&gt;101,"90-100","100-200")</f>
        <v>90-100</v>
      </c>
      <c r="Q117" s="1" t="str">
        <f>IF(Table4[[#This Row],[chol]]&lt;=200,"normal",IF(Table4[[#This Row],[chol]]&lt;=350,"high","very high"))</f>
        <v>normal</v>
      </c>
    </row>
    <row r="118" spans="1:17" x14ac:dyDescent="0.25">
      <c r="A118">
        <v>61</v>
      </c>
      <c r="B118" s="1" t="s">
        <v>14</v>
      </c>
      <c r="C118">
        <v>3</v>
      </c>
      <c r="D118">
        <v>134</v>
      </c>
      <c r="E118">
        <v>234</v>
      </c>
      <c r="F118">
        <v>0</v>
      </c>
      <c r="G118">
        <v>1</v>
      </c>
      <c r="H118">
        <v>145</v>
      </c>
      <c r="I118">
        <v>0</v>
      </c>
      <c r="J118">
        <v>2.6</v>
      </c>
      <c r="K118">
        <v>1</v>
      </c>
      <c r="L118">
        <v>2</v>
      </c>
      <c r="M118">
        <v>2</v>
      </c>
      <c r="N118" s="1" t="s">
        <v>17</v>
      </c>
      <c r="O118" t="str">
        <f>IF(Table4[[#This Row],[age]]&lt;=30,"young",IF(Table4[[#This Row],[age]]&lt;=50,"middle aged",IF(Table4[[#This Row],[age]]&gt;50,"aged")))</f>
        <v>aged</v>
      </c>
      <c r="P118" t="str">
        <f>IF(Table4[[#This Row],[trestbps]]&gt;101,"90-100","100-200")</f>
        <v>90-100</v>
      </c>
      <c r="Q118" s="1" t="str">
        <f>IF(Table4[[#This Row],[chol]]&lt;=200,"normal",IF(Table4[[#This Row],[chol]]&lt;=350,"high","very high"))</f>
        <v>high</v>
      </c>
    </row>
    <row r="119" spans="1:17" x14ac:dyDescent="0.25">
      <c r="A119">
        <v>34</v>
      </c>
      <c r="B119" s="1" t="s">
        <v>14</v>
      </c>
      <c r="C119">
        <v>3</v>
      </c>
      <c r="D119">
        <v>118</v>
      </c>
      <c r="E119">
        <v>182</v>
      </c>
      <c r="F119">
        <v>0</v>
      </c>
      <c r="G119">
        <v>0</v>
      </c>
      <c r="H119">
        <v>174</v>
      </c>
      <c r="I119">
        <v>0</v>
      </c>
      <c r="J119">
        <v>0</v>
      </c>
      <c r="K119">
        <v>2</v>
      </c>
      <c r="L119">
        <v>0</v>
      </c>
      <c r="M119">
        <v>2</v>
      </c>
      <c r="N119" s="1" t="s">
        <v>16</v>
      </c>
      <c r="O119" t="str">
        <f>IF(Table4[[#This Row],[age]]&lt;=30,"young",IF(Table4[[#This Row],[age]]&lt;=50,"middle aged",IF(Table4[[#This Row],[age]]&gt;50,"aged")))</f>
        <v>middle aged</v>
      </c>
      <c r="P119" t="str">
        <f>IF(Table4[[#This Row],[trestbps]]&gt;101,"90-100","100-200")</f>
        <v>90-100</v>
      </c>
      <c r="Q119" s="1" t="str">
        <f>IF(Table4[[#This Row],[chol]]&lt;=200,"normal",IF(Table4[[#This Row],[chol]]&lt;=350,"high","very high"))</f>
        <v>normal</v>
      </c>
    </row>
    <row r="120" spans="1:17" x14ac:dyDescent="0.25">
      <c r="A120">
        <v>47</v>
      </c>
      <c r="B120" s="1" t="s">
        <v>14</v>
      </c>
      <c r="C120">
        <v>0</v>
      </c>
      <c r="D120">
        <v>112</v>
      </c>
      <c r="E120">
        <v>204</v>
      </c>
      <c r="F120">
        <v>0</v>
      </c>
      <c r="G120">
        <v>1</v>
      </c>
      <c r="H120">
        <v>143</v>
      </c>
      <c r="I120">
        <v>0</v>
      </c>
      <c r="J120">
        <v>0.1</v>
      </c>
      <c r="K120">
        <v>2</v>
      </c>
      <c r="L120">
        <v>0</v>
      </c>
      <c r="M120">
        <v>2</v>
      </c>
      <c r="N120" s="1" t="s">
        <v>16</v>
      </c>
      <c r="O120" t="str">
        <f>IF(Table4[[#This Row],[age]]&lt;=30,"young",IF(Table4[[#This Row],[age]]&lt;=50,"middle aged",IF(Table4[[#This Row],[age]]&gt;50,"aged")))</f>
        <v>middle aged</v>
      </c>
      <c r="P120" t="str">
        <f>IF(Table4[[#This Row],[trestbps]]&gt;101,"90-100","100-200")</f>
        <v>90-100</v>
      </c>
      <c r="Q120" s="1" t="str">
        <f>IF(Table4[[#This Row],[chol]]&lt;=200,"normal",IF(Table4[[#This Row],[chol]]&lt;=350,"high","very high"))</f>
        <v>high</v>
      </c>
    </row>
    <row r="121" spans="1:17" x14ac:dyDescent="0.25">
      <c r="A121">
        <v>40</v>
      </c>
      <c r="B121" s="1" t="s">
        <v>14</v>
      </c>
      <c r="C121">
        <v>0</v>
      </c>
      <c r="D121">
        <v>110</v>
      </c>
      <c r="E121">
        <v>167</v>
      </c>
      <c r="F121">
        <v>0</v>
      </c>
      <c r="G121">
        <v>0</v>
      </c>
      <c r="H121">
        <v>114</v>
      </c>
      <c r="I121">
        <v>1</v>
      </c>
      <c r="J121">
        <v>2</v>
      </c>
      <c r="K121">
        <v>1</v>
      </c>
      <c r="L121">
        <v>0</v>
      </c>
      <c r="M121">
        <v>3</v>
      </c>
      <c r="N121" s="1" t="s">
        <v>17</v>
      </c>
      <c r="O121" t="str">
        <f>IF(Table4[[#This Row],[age]]&lt;=30,"young",IF(Table4[[#This Row],[age]]&lt;=50,"middle aged",IF(Table4[[#This Row],[age]]&gt;50,"aged")))</f>
        <v>middle aged</v>
      </c>
      <c r="P121" t="str">
        <f>IF(Table4[[#This Row],[trestbps]]&gt;101,"90-100","100-200")</f>
        <v>90-100</v>
      </c>
      <c r="Q121" s="1" t="str">
        <f>IF(Table4[[#This Row],[chol]]&lt;=200,"normal",IF(Table4[[#This Row],[chol]]&lt;=350,"high","very high"))</f>
        <v>normal</v>
      </c>
    </row>
    <row r="122" spans="1:17" x14ac:dyDescent="0.25">
      <c r="A122">
        <v>51</v>
      </c>
      <c r="B122" s="1" t="s">
        <v>15</v>
      </c>
      <c r="C122">
        <v>2</v>
      </c>
      <c r="D122">
        <v>120</v>
      </c>
      <c r="E122">
        <v>295</v>
      </c>
      <c r="F122">
        <v>0</v>
      </c>
      <c r="G122">
        <v>0</v>
      </c>
      <c r="H122">
        <v>157</v>
      </c>
      <c r="I122">
        <v>0</v>
      </c>
      <c r="J122">
        <v>0.6</v>
      </c>
      <c r="K122">
        <v>2</v>
      </c>
      <c r="L122">
        <v>0</v>
      </c>
      <c r="M122">
        <v>2</v>
      </c>
      <c r="N122" s="1" t="s">
        <v>16</v>
      </c>
      <c r="O122" t="str">
        <f>IF(Table4[[#This Row],[age]]&lt;=30,"young",IF(Table4[[#This Row],[age]]&lt;=50,"middle aged",IF(Table4[[#This Row],[age]]&gt;50,"aged")))</f>
        <v>aged</v>
      </c>
      <c r="P122" t="str">
        <f>IF(Table4[[#This Row],[trestbps]]&gt;101,"90-100","100-200")</f>
        <v>90-100</v>
      </c>
      <c r="Q122" s="1" t="str">
        <f>IF(Table4[[#This Row],[chol]]&lt;=200,"normal",IF(Table4[[#This Row],[chol]]&lt;=350,"high","very high"))</f>
        <v>high</v>
      </c>
    </row>
    <row r="123" spans="1:17" x14ac:dyDescent="0.25">
      <c r="A123">
        <v>41</v>
      </c>
      <c r="B123" s="1" t="s">
        <v>14</v>
      </c>
      <c r="C123">
        <v>0</v>
      </c>
      <c r="D123">
        <v>110</v>
      </c>
      <c r="E123">
        <v>172</v>
      </c>
      <c r="F123">
        <v>0</v>
      </c>
      <c r="G123">
        <v>0</v>
      </c>
      <c r="H123">
        <v>158</v>
      </c>
      <c r="I123">
        <v>0</v>
      </c>
      <c r="J123">
        <v>0</v>
      </c>
      <c r="K123">
        <v>2</v>
      </c>
      <c r="L123">
        <v>0</v>
      </c>
      <c r="M123">
        <v>3</v>
      </c>
      <c r="N123" s="1" t="s">
        <v>17</v>
      </c>
      <c r="O123" t="str">
        <f>IF(Table4[[#This Row],[age]]&lt;=30,"young",IF(Table4[[#This Row],[age]]&lt;=50,"middle aged",IF(Table4[[#This Row],[age]]&gt;50,"aged")))</f>
        <v>middle aged</v>
      </c>
      <c r="P123" t="str">
        <f>IF(Table4[[#This Row],[trestbps]]&gt;101,"90-100","100-200")</f>
        <v>90-100</v>
      </c>
      <c r="Q123" s="1" t="str">
        <f>IF(Table4[[#This Row],[chol]]&lt;=200,"normal",IF(Table4[[#This Row],[chol]]&lt;=350,"high","very high"))</f>
        <v>normal</v>
      </c>
    </row>
    <row r="124" spans="1:17" x14ac:dyDescent="0.25">
      <c r="A124">
        <v>52</v>
      </c>
      <c r="B124" s="1" t="s">
        <v>14</v>
      </c>
      <c r="C124">
        <v>3</v>
      </c>
      <c r="D124">
        <v>152</v>
      </c>
      <c r="E124">
        <v>298</v>
      </c>
      <c r="F124">
        <v>1</v>
      </c>
      <c r="G124">
        <v>1</v>
      </c>
      <c r="H124">
        <v>178</v>
      </c>
      <c r="I124">
        <v>0</v>
      </c>
      <c r="J124">
        <v>1.2</v>
      </c>
      <c r="K124">
        <v>1</v>
      </c>
      <c r="L124">
        <v>0</v>
      </c>
      <c r="M124">
        <v>3</v>
      </c>
      <c r="N124" s="1" t="s">
        <v>16</v>
      </c>
      <c r="O124" t="str">
        <f>IF(Table4[[#This Row],[age]]&lt;=30,"young",IF(Table4[[#This Row],[age]]&lt;=50,"middle aged",IF(Table4[[#This Row],[age]]&gt;50,"aged")))</f>
        <v>aged</v>
      </c>
      <c r="P124" t="str">
        <f>IF(Table4[[#This Row],[trestbps]]&gt;101,"90-100","100-200")</f>
        <v>90-100</v>
      </c>
      <c r="Q124" s="1" t="str">
        <f>IF(Table4[[#This Row],[chol]]&lt;=200,"normal",IF(Table4[[#This Row],[chol]]&lt;=350,"high","very high"))</f>
        <v>high</v>
      </c>
    </row>
    <row r="125" spans="1:17" x14ac:dyDescent="0.25">
      <c r="A125">
        <v>39</v>
      </c>
      <c r="B125" s="1" t="s">
        <v>14</v>
      </c>
      <c r="C125">
        <v>2</v>
      </c>
      <c r="D125">
        <v>140</v>
      </c>
      <c r="E125">
        <v>321</v>
      </c>
      <c r="F125">
        <v>0</v>
      </c>
      <c r="G125">
        <v>0</v>
      </c>
      <c r="H125">
        <v>182</v>
      </c>
      <c r="I125">
        <v>0</v>
      </c>
      <c r="J125">
        <v>0</v>
      </c>
      <c r="K125">
        <v>2</v>
      </c>
      <c r="L125">
        <v>0</v>
      </c>
      <c r="M125">
        <v>2</v>
      </c>
      <c r="N125" s="1" t="s">
        <v>16</v>
      </c>
      <c r="O125" t="str">
        <f>IF(Table4[[#This Row],[age]]&lt;=30,"young",IF(Table4[[#This Row],[age]]&lt;=50,"middle aged",IF(Table4[[#This Row],[age]]&gt;50,"aged")))</f>
        <v>middle aged</v>
      </c>
      <c r="P125" t="str">
        <f>IF(Table4[[#This Row],[trestbps]]&gt;101,"90-100","100-200")</f>
        <v>90-100</v>
      </c>
      <c r="Q125" s="1" t="str">
        <f>IF(Table4[[#This Row],[chol]]&lt;=200,"normal",IF(Table4[[#This Row],[chol]]&lt;=350,"high","very high"))</f>
        <v>high</v>
      </c>
    </row>
    <row r="126" spans="1:17" x14ac:dyDescent="0.25">
      <c r="A126">
        <v>54</v>
      </c>
      <c r="B126" s="1" t="s">
        <v>14</v>
      </c>
      <c r="C126">
        <v>1</v>
      </c>
      <c r="D126">
        <v>192</v>
      </c>
      <c r="E126">
        <v>283</v>
      </c>
      <c r="F126">
        <v>0</v>
      </c>
      <c r="G126">
        <v>0</v>
      </c>
      <c r="H126">
        <v>195</v>
      </c>
      <c r="I126">
        <v>0</v>
      </c>
      <c r="J126">
        <v>0</v>
      </c>
      <c r="K126">
        <v>2</v>
      </c>
      <c r="L126">
        <v>1</v>
      </c>
      <c r="M126">
        <v>3</v>
      </c>
      <c r="N126" s="1" t="s">
        <v>17</v>
      </c>
      <c r="O126" t="str">
        <f>IF(Table4[[#This Row],[age]]&lt;=30,"young",IF(Table4[[#This Row],[age]]&lt;=50,"middle aged",IF(Table4[[#This Row],[age]]&gt;50,"aged")))</f>
        <v>aged</v>
      </c>
      <c r="P126" t="str">
        <f>IF(Table4[[#This Row],[trestbps]]&gt;101,"90-100","100-200")</f>
        <v>90-100</v>
      </c>
      <c r="Q126" s="1" t="str">
        <f>IF(Table4[[#This Row],[chol]]&lt;=200,"normal",IF(Table4[[#This Row],[chol]]&lt;=350,"high","very high"))</f>
        <v>high</v>
      </c>
    </row>
    <row r="127" spans="1:17" x14ac:dyDescent="0.25">
      <c r="A127">
        <v>58</v>
      </c>
      <c r="B127" s="1" t="s">
        <v>14</v>
      </c>
      <c r="C127">
        <v>0</v>
      </c>
      <c r="D127">
        <v>125</v>
      </c>
      <c r="E127">
        <v>300</v>
      </c>
      <c r="F127">
        <v>0</v>
      </c>
      <c r="G127">
        <v>0</v>
      </c>
      <c r="H127">
        <v>171</v>
      </c>
      <c r="I127">
        <v>0</v>
      </c>
      <c r="J127">
        <v>0</v>
      </c>
      <c r="K127">
        <v>2</v>
      </c>
      <c r="L127">
        <v>2</v>
      </c>
      <c r="M127">
        <v>3</v>
      </c>
      <c r="N127" s="1" t="s">
        <v>17</v>
      </c>
      <c r="O127" t="str">
        <f>IF(Table4[[#This Row],[age]]&lt;=30,"young",IF(Table4[[#This Row],[age]]&lt;=50,"middle aged",IF(Table4[[#This Row],[age]]&gt;50,"aged")))</f>
        <v>aged</v>
      </c>
      <c r="P127" t="str">
        <f>IF(Table4[[#This Row],[trestbps]]&gt;101,"90-100","100-200")</f>
        <v>90-100</v>
      </c>
      <c r="Q127" s="1" t="str">
        <f>IF(Table4[[#This Row],[chol]]&lt;=200,"normal",IF(Table4[[#This Row],[chol]]&lt;=350,"high","very high"))</f>
        <v>high</v>
      </c>
    </row>
    <row r="128" spans="1:17" x14ac:dyDescent="0.25">
      <c r="A128">
        <v>63</v>
      </c>
      <c r="B128" s="1" t="s">
        <v>14</v>
      </c>
      <c r="C128">
        <v>0</v>
      </c>
      <c r="D128">
        <v>130</v>
      </c>
      <c r="E128">
        <v>330</v>
      </c>
      <c r="F128">
        <v>1</v>
      </c>
      <c r="G128">
        <v>0</v>
      </c>
      <c r="H128">
        <v>132</v>
      </c>
      <c r="I128">
        <v>1</v>
      </c>
      <c r="J128">
        <v>1.8</v>
      </c>
      <c r="K128">
        <v>2</v>
      </c>
      <c r="L128">
        <v>3</v>
      </c>
      <c r="M128">
        <v>3</v>
      </c>
      <c r="N128" s="1" t="s">
        <v>17</v>
      </c>
      <c r="O128" t="str">
        <f>IF(Table4[[#This Row],[age]]&lt;=30,"young",IF(Table4[[#This Row],[age]]&lt;=50,"middle aged",IF(Table4[[#This Row],[age]]&gt;50,"aged")))</f>
        <v>aged</v>
      </c>
      <c r="P128" t="str">
        <f>IF(Table4[[#This Row],[trestbps]]&gt;101,"90-100","100-200")</f>
        <v>90-100</v>
      </c>
      <c r="Q128" s="1" t="str">
        <f>IF(Table4[[#This Row],[chol]]&lt;=200,"normal",IF(Table4[[#This Row],[chol]]&lt;=350,"high","very high"))</f>
        <v>high</v>
      </c>
    </row>
    <row r="129" spans="1:17" x14ac:dyDescent="0.25">
      <c r="A129">
        <v>40</v>
      </c>
      <c r="B129" s="1" t="s">
        <v>14</v>
      </c>
      <c r="C129">
        <v>3</v>
      </c>
      <c r="D129">
        <v>140</v>
      </c>
      <c r="E129">
        <v>199</v>
      </c>
      <c r="F129">
        <v>0</v>
      </c>
      <c r="G129">
        <v>1</v>
      </c>
      <c r="H129">
        <v>178</v>
      </c>
      <c r="I129">
        <v>1</v>
      </c>
      <c r="J129">
        <v>1.4</v>
      </c>
      <c r="K129">
        <v>2</v>
      </c>
      <c r="L129">
        <v>0</v>
      </c>
      <c r="M129">
        <v>3</v>
      </c>
      <c r="N129" s="1" t="s">
        <v>16</v>
      </c>
      <c r="O129" t="str">
        <f>IF(Table4[[#This Row],[age]]&lt;=30,"young",IF(Table4[[#This Row],[age]]&lt;=50,"middle aged",IF(Table4[[#This Row],[age]]&gt;50,"aged")))</f>
        <v>middle aged</v>
      </c>
      <c r="P129" t="str">
        <f>IF(Table4[[#This Row],[trestbps]]&gt;101,"90-100","100-200")</f>
        <v>90-100</v>
      </c>
      <c r="Q129" s="1" t="str">
        <f>IF(Table4[[#This Row],[chol]]&lt;=200,"normal",IF(Table4[[#This Row],[chol]]&lt;=350,"high","very high"))</f>
        <v>normal</v>
      </c>
    </row>
    <row r="130" spans="1:17" x14ac:dyDescent="0.25">
      <c r="A130">
        <v>67</v>
      </c>
      <c r="B130" s="1" t="s">
        <v>15</v>
      </c>
      <c r="C130">
        <v>2</v>
      </c>
      <c r="D130">
        <v>115</v>
      </c>
      <c r="E130">
        <v>564</v>
      </c>
      <c r="F130">
        <v>0</v>
      </c>
      <c r="G130">
        <v>0</v>
      </c>
      <c r="H130">
        <v>160</v>
      </c>
      <c r="I130">
        <v>0</v>
      </c>
      <c r="J130">
        <v>1.6</v>
      </c>
      <c r="K130">
        <v>1</v>
      </c>
      <c r="L130">
        <v>0</v>
      </c>
      <c r="M130">
        <v>3</v>
      </c>
      <c r="N130" s="1" t="s">
        <v>16</v>
      </c>
      <c r="O130" t="str">
        <f>IF(Table4[[#This Row],[age]]&lt;=30,"young",IF(Table4[[#This Row],[age]]&lt;=50,"middle aged",IF(Table4[[#This Row],[age]]&gt;50,"aged")))</f>
        <v>aged</v>
      </c>
      <c r="P130" t="str">
        <f>IF(Table4[[#This Row],[trestbps]]&gt;101,"90-100","100-200")</f>
        <v>90-100</v>
      </c>
      <c r="Q130" s="1" t="str">
        <f>IF(Table4[[#This Row],[chol]]&lt;=200,"normal",IF(Table4[[#This Row],[chol]]&lt;=350,"high","very high"))</f>
        <v>very high</v>
      </c>
    </row>
    <row r="131" spans="1:17" x14ac:dyDescent="0.25">
      <c r="A131">
        <v>41</v>
      </c>
      <c r="B131" s="1" t="s">
        <v>14</v>
      </c>
      <c r="C131">
        <v>1</v>
      </c>
      <c r="D131">
        <v>120</v>
      </c>
      <c r="E131">
        <v>157</v>
      </c>
      <c r="F131">
        <v>0</v>
      </c>
      <c r="G131">
        <v>1</v>
      </c>
      <c r="H131">
        <v>182</v>
      </c>
      <c r="I131">
        <v>0</v>
      </c>
      <c r="J131">
        <v>0</v>
      </c>
      <c r="K131">
        <v>2</v>
      </c>
      <c r="L131">
        <v>0</v>
      </c>
      <c r="M131">
        <v>2</v>
      </c>
      <c r="N131" s="1" t="s">
        <v>16</v>
      </c>
      <c r="O131" t="str">
        <f>IF(Table4[[#This Row],[age]]&lt;=30,"young",IF(Table4[[#This Row],[age]]&lt;=50,"middle aged",IF(Table4[[#This Row],[age]]&gt;50,"aged")))</f>
        <v>middle aged</v>
      </c>
      <c r="P131" t="str">
        <f>IF(Table4[[#This Row],[trestbps]]&gt;101,"90-100","100-200")</f>
        <v>90-100</v>
      </c>
      <c r="Q131" s="1" t="str">
        <f>IF(Table4[[#This Row],[chol]]&lt;=200,"normal",IF(Table4[[#This Row],[chol]]&lt;=350,"high","very high"))</f>
        <v>normal</v>
      </c>
    </row>
    <row r="132" spans="1:17" x14ac:dyDescent="0.25">
      <c r="A132">
        <v>77</v>
      </c>
      <c r="B132" s="1" t="s">
        <v>14</v>
      </c>
      <c r="C132">
        <v>0</v>
      </c>
      <c r="D132">
        <v>125</v>
      </c>
      <c r="E132">
        <v>304</v>
      </c>
      <c r="F132">
        <v>0</v>
      </c>
      <c r="G132">
        <v>0</v>
      </c>
      <c r="H132">
        <v>162</v>
      </c>
      <c r="I132">
        <v>1</v>
      </c>
      <c r="J132">
        <v>0</v>
      </c>
      <c r="K132">
        <v>2</v>
      </c>
      <c r="L132">
        <v>3</v>
      </c>
      <c r="M132">
        <v>2</v>
      </c>
      <c r="N132" s="1" t="s">
        <v>17</v>
      </c>
      <c r="O132" t="str">
        <f>IF(Table4[[#This Row],[age]]&lt;=30,"young",IF(Table4[[#This Row],[age]]&lt;=50,"middle aged",IF(Table4[[#This Row],[age]]&gt;50,"aged")))</f>
        <v>aged</v>
      </c>
      <c r="P132" t="str">
        <f>IF(Table4[[#This Row],[trestbps]]&gt;101,"90-100","100-200")</f>
        <v>90-100</v>
      </c>
      <c r="Q132" s="1" t="str">
        <f>IF(Table4[[#This Row],[chol]]&lt;=200,"normal",IF(Table4[[#This Row],[chol]]&lt;=350,"high","very high"))</f>
        <v>high</v>
      </c>
    </row>
    <row r="133" spans="1:17" x14ac:dyDescent="0.25">
      <c r="A133">
        <v>51</v>
      </c>
      <c r="B133" s="1" t="s">
        <v>14</v>
      </c>
      <c r="C133">
        <v>2</v>
      </c>
      <c r="D133">
        <v>100</v>
      </c>
      <c r="E133">
        <v>222</v>
      </c>
      <c r="F133">
        <v>0</v>
      </c>
      <c r="G133">
        <v>1</v>
      </c>
      <c r="H133">
        <v>143</v>
      </c>
      <c r="I133">
        <v>1</v>
      </c>
      <c r="J133">
        <v>1.2</v>
      </c>
      <c r="K133">
        <v>1</v>
      </c>
      <c r="L133">
        <v>0</v>
      </c>
      <c r="M133">
        <v>2</v>
      </c>
      <c r="N133" s="1" t="s">
        <v>16</v>
      </c>
      <c r="O133" t="str">
        <f>IF(Table4[[#This Row],[age]]&lt;=30,"young",IF(Table4[[#This Row],[age]]&lt;=50,"middle aged",IF(Table4[[#This Row],[age]]&gt;50,"aged")))</f>
        <v>aged</v>
      </c>
      <c r="P133" t="str">
        <f>IF(Table4[[#This Row],[trestbps]]&gt;101,"90-100","100-200")</f>
        <v>100-200</v>
      </c>
      <c r="Q133" s="1" t="str">
        <f>IF(Table4[[#This Row],[chol]]&lt;=200,"normal",IF(Table4[[#This Row],[chol]]&lt;=350,"high","very high"))</f>
        <v>high</v>
      </c>
    </row>
    <row r="134" spans="1:17" x14ac:dyDescent="0.25">
      <c r="A134">
        <v>48</v>
      </c>
      <c r="B134" s="1" t="s">
        <v>14</v>
      </c>
      <c r="C134">
        <v>0</v>
      </c>
      <c r="D134">
        <v>124</v>
      </c>
      <c r="E134">
        <v>274</v>
      </c>
      <c r="F134">
        <v>0</v>
      </c>
      <c r="G134">
        <v>0</v>
      </c>
      <c r="H134">
        <v>166</v>
      </c>
      <c r="I134">
        <v>0</v>
      </c>
      <c r="J134">
        <v>0.5</v>
      </c>
      <c r="K134">
        <v>1</v>
      </c>
      <c r="L134">
        <v>0</v>
      </c>
      <c r="M134">
        <v>3</v>
      </c>
      <c r="N134" s="1" t="s">
        <v>17</v>
      </c>
      <c r="O134" t="str">
        <f>IF(Table4[[#This Row],[age]]&lt;=30,"young",IF(Table4[[#This Row],[age]]&lt;=50,"middle aged",IF(Table4[[#This Row],[age]]&gt;50,"aged")))</f>
        <v>middle aged</v>
      </c>
      <c r="P134" t="str">
        <f>IF(Table4[[#This Row],[trestbps]]&gt;101,"90-100","100-200")</f>
        <v>90-100</v>
      </c>
      <c r="Q134" s="1" t="str">
        <f>IF(Table4[[#This Row],[chol]]&lt;=200,"normal",IF(Table4[[#This Row],[chol]]&lt;=350,"high","very high"))</f>
        <v>high</v>
      </c>
    </row>
    <row r="135" spans="1:17" x14ac:dyDescent="0.25">
      <c r="A135">
        <v>56</v>
      </c>
      <c r="B135" s="1" t="s">
        <v>14</v>
      </c>
      <c r="C135">
        <v>0</v>
      </c>
      <c r="D135">
        <v>132</v>
      </c>
      <c r="E135">
        <v>184</v>
      </c>
      <c r="F135">
        <v>0</v>
      </c>
      <c r="G135">
        <v>0</v>
      </c>
      <c r="H135">
        <v>105</v>
      </c>
      <c r="I135">
        <v>1</v>
      </c>
      <c r="J135">
        <v>2.1</v>
      </c>
      <c r="K135">
        <v>1</v>
      </c>
      <c r="L135">
        <v>1</v>
      </c>
      <c r="M135">
        <v>1</v>
      </c>
      <c r="N135" s="1" t="s">
        <v>17</v>
      </c>
      <c r="O135" t="str">
        <f>IF(Table4[[#This Row],[age]]&lt;=30,"young",IF(Table4[[#This Row],[age]]&lt;=50,"middle aged",IF(Table4[[#This Row],[age]]&gt;50,"aged")))</f>
        <v>aged</v>
      </c>
      <c r="P135" t="str">
        <f>IF(Table4[[#This Row],[trestbps]]&gt;101,"90-100","100-200")</f>
        <v>90-100</v>
      </c>
      <c r="Q135" s="1" t="str">
        <f>IF(Table4[[#This Row],[chol]]&lt;=200,"normal",IF(Table4[[#This Row],[chol]]&lt;=350,"high","very high"))</f>
        <v>normal</v>
      </c>
    </row>
    <row r="136" spans="1:17" x14ac:dyDescent="0.25">
      <c r="A136">
        <v>57</v>
      </c>
      <c r="B136" s="1" t="s">
        <v>15</v>
      </c>
      <c r="C136">
        <v>0</v>
      </c>
      <c r="D136">
        <v>120</v>
      </c>
      <c r="E136">
        <v>354</v>
      </c>
      <c r="F136">
        <v>0</v>
      </c>
      <c r="G136">
        <v>1</v>
      </c>
      <c r="H136">
        <v>163</v>
      </c>
      <c r="I136">
        <v>1</v>
      </c>
      <c r="J136">
        <v>0.6</v>
      </c>
      <c r="K136">
        <v>2</v>
      </c>
      <c r="L136">
        <v>0</v>
      </c>
      <c r="M136">
        <v>2</v>
      </c>
      <c r="N136" s="1" t="s">
        <v>16</v>
      </c>
      <c r="O136" t="str">
        <f>IF(Table4[[#This Row],[age]]&lt;=30,"young",IF(Table4[[#This Row],[age]]&lt;=50,"middle aged",IF(Table4[[#This Row],[age]]&gt;50,"aged")))</f>
        <v>aged</v>
      </c>
      <c r="P136" t="str">
        <f>IF(Table4[[#This Row],[trestbps]]&gt;101,"90-100","100-200")</f>
        <v>90-100</v>
      </c>
      <c r="Q136" s="1" t="str">
        <f>IF(Table4[[#This Row],[chol]]&lt;=200,"normal",IF(Table4[[#This Row],[chol]]&lt;=350,"high","very high"))</f>
        <v>very high</v>
      </c>
    </row>
    <row r="137" spans="1:17" x14ac:dyDescent="0.25">
      <c r="A137">
        <v>43</v>
      </c>
      <c r="B137" s="1" t="s">
        <v>14</v>
      </c>
      <c r="C137">
        <v>2</v>
      </c>
      <c r="D137">
        <v>130</v>
      </c>
      <c r="E137">
        <v>315</v>
      </c>
      <c r="F137">
        <v>0</v>
      </c>
      <c r="G137">
        <v>1</v>
      </c>
      <c r="H137">
        <v>162</v>
      </c>
      <c r="I137">
        <v>0</v>
      </c>
      <c r="J137">
        <v>1.9</v>
      </c>
      <c r="K137">
        <v>2</v>
      </c>
      <c r="L137">
        <v>1</v>
      </c>
      <c r="M137">
        <v>2</v>
      </c>
      <c r="N137" s="1" t="s">
        <v>16</v>
      </c>
      <c r="O137" t="str">
        <f>IF(Table4[[#This Row],[age]]&lt;=30,"young",IF(Table4[[#This Row],[age]]&lt;=50,"middle aged",IF(Table4[[#This Row],[age]]&gt;50,"aged")))</f>
        <v>middle aged</v>
      </c>
      <c r="P137" t="str">
        <f>IF(Table4[[#This Row],[trestbps]]&gt;101,"90-100","100-200")</f>
        <v>90-100</v>
      </c>
      <c r="Q137" s="1" t="str">
        <f>IF(Table4[[#This Row],[chol]]&lt;=200,"normal",IF(Table4[[#This Row],[chol]]&lt;=350,"high","very high"))</f>
        <v>high</v>
      </c>
    </row>
    <row r="138" spans="1:17" x14ac:dyDescent="0.25">
      <c r="A138">
        <v>45</v>
      </c>
      <c r="B138" s="1" t="s">
        <v>15</v>
      </c>
      <c r="C138">
        <v>1</v>
      </c>
      <c r="D138">
        <v>112</v>
      </c>
      <c r="E138">
        <v>160</v>
      </c>
      <c r="F138">
        <v>0</v>
      </c>
      <c r="G138">
        <v>1</v>
      </c>
      <c r="H138">
        <v>138</v>
      </c>
      <c r="I138">
        <v>0</v>
      </c>
      <c r="J138">
        <v>0</v>
      </c>
      <c r="K138">
        <v>1</v>
      </c>
      <c r="L138">
        <v>0</v>
      </c>
      <c r="M138">
        <v>2</v>
      </c>
      <c r="N138" s="1" t="s">
        <v>16</v>
      </c>
      <c r="O138" t="str">
        <f>IF(Table4[[#This Row],[age]]&lt;=30,"young",IF(Table4[[#This Row],[age]]&lt;=50,"middle aged",IF(Table4[[#This Row],[age]]&gt;50,"aged")))</f>
        <v>middle aged</v>
      </c>
      <c r="P138" t="str">
        <f>IF(Table4[[#This Row],[trestbps]]&gt;101,"90-100","100-200")</f>
        <v>90-100</v>
      </c>
      <c r="Q138" s="1" t="str">
        <f>IF(Table4[[#This Row],[chol]]&lt;=200,"normal",IF(Table4[[#This Row],[chol]]&lt;=350,"high","very high"))</f>
        <v>normal</v>
      </c>
    </row>
    <row r="139" spans="1:17" x14ac:dyDescent="0.25">
      <c r="A139">
        <v>43</v>
      </c>
      <c r="B139" s="1" t="s">
        <v>14</v>
      </c>
      <c r="C139">
        <v>0</v>
      </c>
      <c r="D139">
        <v>150</v>
      </c>
      <c r="E139">
        <v>247</v>
      </c>
      <c r="F139">
        <v>0</v>
      </c>
      <c r="G139">
        <v>1</v>
      </c>
      <c r="H139">
        <v>171</v>
      </c>
      <c r="I139">
        <v>0</v>
      </c>
      <c r="J139">
        <v>1.5</v>
      </c>
      <c r="K139">
        <v>2</v>
      </c>
      <c r="L139">
        <v>0</v>
      </c>
      <c r="M139">
        <v>2</v>
      </c>
      <c r="N139" s="1" t="s">
        <v>16</v>
      </c>
      <c r="O139" t="str">
        <f>IF(Table4[[#This Row],[age]]&lt;=30,"young",IF(Table4[[#This Row],[age]]&lt;=50,"middle aged",IF(Table4[[#This Row],[age]]&gt;50,"aged")))</f>
        <v>middle aged</v>
      </c>
      <c r="P139" t="str">
        <f>IF(Table4[[#This Row],[trestbps]]&gt;101,"90-100","100-200")</f>
        <v>90-100</v>
      </c>
      <c r="Q139" s="1" t="str">
        <f>IF(Table4[[#This Row],[chol]]&lt;=200,"normal",IF(Table4[[#This Row],[chol]]&lt;=350,"high","very high"))</f>
        <v>high</v>
      </c>
    </row>
    <row r="140" spans="1:17" x14ac:dyDescent="0.25">
      <c r="A140">
        <v>56</v>
      </c>
      <c r="B140" s="1" t="s">
        <v>14</v>
      </c>
      <c r="C140">
        <v>0</v>
      </c>
      <c r="D140">
        <v>130</v>
      </c>
      <c r="E140">
        <v>283</v>
      </c>
      <c r="F140">
        <v>1</v>
      </c>
      <c r="G140">
        <v>0</v>
      </c>
      <c r="H140">
        <v>103</v>
      </c>
      <c r="I140">
        <v>1</v>
      </c>
      <c r="J140">
        <v>1.6</v>
      </c>
      <c r="K140">
        <v>0</v>
      </c>
      <c r="L140">
        <v>0</v>
      </c>
      <c r="M140">
        <v>3</v>
      </c>
      <c r="N140" s="1" t="s">
        <v>17</v>
      </c>
      <c r="O140" t="str">
        <f>IF(Table4[[#This Row],[age]]&lt;=30,"young",IF(Table4[[#This Row],[age]]&lt;=50,"middle aged",IF(Table4[[#This Row],[age]]&gt;50,"aged")))</f>
        <v>aged</v>
      </c>
      <c r="P140" t="str">
        <f>IF(Table4[[#This Row],[trestbps]]&gt;101,"90-100","100-200")</f>
        <v>90-100</v>
      </c>
      <c r="Q140" s="1" t="str">
        <f>IF(Table4[[#This Row],[chol]]&lt;=200,"normal",IF(Table4[[#This Row],[chol]]&lt;=350,"high","very high"))</f>
        <v>high</v>
      </c>
    </row>
    <row r="141" spans="1:17" x14ac:dyDescent="0.25">
      <c r="A141">
        <v>56</v>
      </c>
      <c r="B141" s="1" t="s">
        <v>14</v>
      </c>
      <c r="C141">
        <v>1</v>
      </c>
      <c r="D141">
        <v>120</v>
      </c>
      <c r="E141">
        <v>240</v>
      </c>
      <c r="F141">
        <v>0</v>
      </c>
      <c r="G141">
        <v>1</v>
      </c>
      <c r="H141">
        <v>169</v>
      </c>
      <c r="I141">
        <v>0</v>
      </c>
      <c r="J141">
        <v>0</v>
      </c>
      <c r="K141">
        <v>0</v>
      </c>
      <c r="L141">
        <v>0</v>
      </c>
      <c r="M141">
        <v>2</v>
      </c>
      <c r="N141" s="1" t="s">
        <v>16</v>
      </c>
      <c r="O141" t="str">
        <f>IF(Table4[[#This Row],[age]]&lt;=30,"young",IF(Table4[[#This Row],[age]]&lt;=50,"middle aged",IF(Table4[[#This Row],[age]]&gt;50,"aged")))</f>
        <v>aged</v>
      </c>
      <c r="P141" t="str">
        <f>IF(Table4[[#This Row],[trestbps]]&gt;101,"90-100","100-200")</f>
        <v>90-100</v>
      </c>
      <c r="Q141" s="1" t="str">
        <f>IF(Table4[[#This Row],[chol]]&lt;=200,"normal",IF(Table4[[#This Row],[chol]]&lt;=350,"high","very high"))</f>
        <v>high</v>
      </c>
    </row>
    <row r="142" spans="1:17" x14ac:dyDescent="0.25">
      <c r="A142">
        <v>39</v>
      </c>
      <c r="B142" s="1" t="s">
        <v>15</v>
      </c>
      <c r="C142">
        <v>2</v>
      </c>
      <c r="D142">
        <v>94</v>
      </c>
      <c r="E142">
        <v>199</v>
      </c>
      <c r="F142">
        <v>0</v>
      </c>
      <c r="G142">
        <v>1</v>
      </c>
      <c r="H142">
        <v>179</v>
      </c>
      <c r="I142">
        <v>0</v>
      </c>
      <c r="J142">
        <v>0</v>
      </c>
      <c r="K142">
        <v>2</v>
      </c>
      <c r="L142">
        <v>0</v>
      </c>
      <c r="M142">
        <v>2</v>
      </c>
      <c r="N142" s="1" t="s">
        <v>16</v>
      </c>
      <c r="O142" t="str">
        <f>IF(Table4[[#This Row],[age]]&lt;=30,"young",IF(Table4[[#This Row],[age]]&lt;=50,"middle aged",IF(Table4[[#This Row],[age]]&gt;50,"aged")))</f>
        <v>middle aged</v>
      </c>
      <c r="P142" t="str">
        <f>IF(Table4[[#This Row],[trestbps]]&gt;101,"90-100","100-200")</f>
        <v>100-200</v>
      </c>
      <c r="Q142" s="1" t="str">
        <f>IF(Table4[[#This Row],[chol]]&lt;=200,"normal",IF(Table4[[#This Row],[chol]]&lt;=350,"high","very high"))</f>
        <v>normal</v>
      </c>
    </row>
    <row r="143" spans="1:17" x14ac:dyDescent="0.25">
      <c r="A143">
        <v>54</v>
      </c>
      <c r="B143" s="1" t="s">
        <v>14</v>
      </c>
      <c r="C143">
        <v>0</v>
      </c>
      <c r="D143">
        <v>110</v>
      </c>
      <c r="E143">
        <v>239</v>
      </c>
      <c r="F143">
        <v>0</v>
      </c>
      <c r="G143">
        <v>1</v>
      </c>
      <c r="H143">
        <v>126</v>
      </c>
      <c r="I143">
        <v>1</v>
      </c>
      <c r="J143">
        <v>2.8</v>
      </c>
      <c r="K143">
        <v>1</v>
      </c>
      <c r="L143">
        <v>1</v>
      </c>
      <c r="M143">
        <v>3</v>
      </c>
      <c r="N143" s="1" t="s">
        <v>17</v>
      </c>
      <c r="O143" t="str">
        <f>IF(Table4[[#This Row],[age]]&lt;=30,"young",IF(Table4[[#This Row],[age]]&lt;=50,"middle aged",IF(Table4[[#This Row],[age]]&gt;50,"aged")))</f>
        <v>aged</v>
      </c>
      <c r="P143" t="str">
        <f>IF(Table4[[#This Row],[trestbps]]&gt;101,"90-100","100-200")</f>
        <v>90-100</v>
      </c>
      <c r="Q143" s="1" t="str">
        <f>IF(Table4[[#This Row],[chol]]&lt;=200,"normal",IF(Table4[[#This Row],[chol]]&lt;=350,"high","very high"))</f>
        <v>high</v>
      </c>
    </row>
    <row r="144" spans="1:17" x14ac:dyDescent="0.25">
      <c r="A144">
        <v>56</v>
      </c>
      <c r="B144" s="1" t="s">
        <v>15</v>
      </c>
      <c r="C144">
        <v>0</v>
      </c>
      <c r="D144">
        <v>200</v>
      </c>
      <c r="E144">
        <v>288</v>
      </c>
      <c r="F144">
        <v>1</v>
      </c>
      <c r="G144">
        <v>0</v>
      </c>
      <c r="H144">
        <v>133</v>
      </c>
      <c r="I144">
        <v>1</v>
      </c>
      <c r="J144">
        <v>4</v>
      </c>
      <c r="K144">
        <v>0</v>
      </c>
      <c r="L144">
        <v>2</v>
      </c>
      <c r="M144">
        <v>3</v>
      </c>
      <c r="N144" s="1" t="s">
        <v>17</v>
      </c>
      <c r="O144" t="str">
        <f>IF(Table4[[#This Row],[age]]&lt;=30,"young",IF(Table4[[#This Row],[age]]&lt;=50,"middle aged",IF(Table4[[#This Row],[age]]&gt;50,"aged")))</f>
        <v>aged</v>
      </c>
      <c r="P144" t="str">
        <f>IF(Table4[[#This Row],[trestbps]]&gt;101,"90-100","100-200")</f>
        <v>90-100</v>
      </c>
      <c r="Q144" s="1" t="str">
        <f>IF(Table4[[#This Row],[chol]]&lt;=200,"normal",IF(Table4[[#This Row],[chol]]&lt;=350,"high","very high"))</f>
        <v>high</v>
      </c>
    </row>
    <row r="145" spans="1:17" x14ac:dyDescent="0.25">
      <c r="A145">
        <v>64</v>
      </c>
      <c r="B145" s="1" t="s">
        <v>14</v>
      </c>
      <c r="C145">
        <v>0</v>
      </c>
      <c r="D145">
        <v>120</v>
      </c>
      <c r="E145">
        <v>246</v>
      </c>
      <c r="F145">
        <v>0</v>
      </c>
      <c r="G145">
        <v>0</v>
      </c>
      <c r="H145">
        <v>96</v>
      </c>
      <c r="I145">
        <v>1</v>
      </c>
      <c r="J145">
        <v>2.2000000000000002</v>
      </c>
      <c r="K145">
        <v>0</v>
      </c>
      <c r="L145">
        <v>1</v>
      </c>
      <c r="M145">
        <v>2</v>
      </c>
      <c r="N145" s="1" t="s">
        <v>17</v>
      </c>
      <c r="O145" t="str">
        <f>IF(Table4[[#This Row],[age]]&lt;=30,"young",IF(Table4[[#This Row],[age]]&lt;=50,"middle aged",IF(Table4[[#This Row],[age]]&gt;50,"aged")))</f>
        <v>aged</v>
      </c>
      <c r="P145" t="str">
        <f>IF(Table4[[#This Row],[trestbps]]&gt;101,"90-100","100-200")</f>
        <v>90-100</v>
      </c>
      <c r="Q145" s="1" t="str">
        <f>IF(Table4[[#This Row],[chol]]&lt;=200,"normal",IF(Table4[[#This Row],[chol]]&lt;=350,"high","very high"))</f>
        <v>high</v>
      </c>
    </row>
    <row r="146" spans="1:17" x14ac:dyDescent="0.25">
      <c r="A146">
        <v>56</v>
      </c>
      <c r="B146" s="1" t="s">
        <v>15</v>
      </c>
      <c r="C146">
        <v>0</v>
      </c>
      <c r="D146">
        <v>134</v>
      </c>
      <c r="E146">
        <v>409</v>
      </c>
      <c r="F146">
        <v>0</v>
      </c>
      <c r="G146">
        <v>0</v>
      </c>
      <c r="H146">
        <v>150</v>
      </c>
      <c r="I146">
        <v>1</v>
      </c>
      <c r="J146">
        <v>1.9</v>
      </c>
      <c r="K146">
        <v>1</v>
      </c>
      <c r="L146">
        <v>2</v>
      </c>
      <c r="M146">
        <v>3</v>
      </c>
      <c r="N146" s="1" t="s">
        <v>17</v>
      </c>
      <c r="O146" t="str">
        <f>IF(Table4[[#This Row],[age]]&lt;=30,"young",IF(Table4[[#This Row],[age]]&lt;=50,"middle aged",IF(Table4[[#This Row],[age]]&gt;50,"aged")))</f>
        <v>aged</v>
      </c>
      <c r="P146" t="str">
        <f>IF(Table4[[#This Row],[trestbps]]&gt;101,"90-100","100-200")</f>
        <v>90-100</v>
      </c>
      <c r="Q146" s="1" t="str">
        <f>IF(Table4[[#This Row],[chol]]&lt;=200,"normal",IF(Table4[[#This Row],[chol]]&lt;=350,"high","very high"))</f>
        <v>very high</v>
      </c>
    </row>
    <row r="147" spans="1:17" x14ac:dyDescent="0.25">
      <c r="A147">
        <v>64</v>
      </c>
      <c r="B147" s="1" t="s">
        <v>14</v>
      </c>
      <c r="C147">
        <v>3</v>
      </c>
      <c r="D147">
        <v>110</v>
      </c>
      <c r="E147">
        <v>211</v>
      </c>
      <c r="F147">
        <v>0</v>
      </c>
      <c r="G147">
        <v>0</v>
      </c>
      <c r="H147">
        <v>144</v>
      </c>
      <c r="I147">
        <v>1</v>
      </c>
      <c r="J147">
        <v>1.8</v>
      </c>
      <c r="K147">
        <v>1</v>
      </c>
      <c r="L147">
        <v>0</v>
      </c>
      <c r="M147">
        <v>2</v>
      </c>
      <c r="N147" s="1" t="s">
        <v>16</v>
      </c>
      <c r="O147" t="str">
        <f>IF(Table4[[#This Row],[age]]&lt;=30,"young",IF(Table4[[#This Row],[age]]&lt;=50,"middle aged",IF(Table4[[#This Row],[age]]&gt;50,"aged")))</f>
        <v>aged</v>
      </c>
      <c r="P147" t="str">
        <f>IF(Table4[[#This Row],[trestbps]]&gt;101,"90-100","100-200")</f>
        <v>90-100</v>
      </c>
      <c r="Q147" s="1" t="str">
        <f>IF(Table4[[#This Row],[chol]]&lt;=200,"normal",IF(Table4[[#This Row],[chol]]&lt;=350,"high","very high"))</f>
        <v>high</v>
      </c>
    </row>
    <row r="148" spans="1:17" x14ac:dyDescent="0.25">
      <c r="A148">
        <v>60</v>
      </c>
      <c r="B148" s="1" t="s">
        <v>14</v>
      </c>
      <c r="C148">
        <v>0</v>
      </c>
      <c r="D148">
        <v>140</v>
      </c>
      <c r="E148">
        <v>293</v>
      </c>
      <c r="F148">
        <v>0</v>
      </c>
      <c r="G148">
        <v>0</v>
      </c>
      <c r="H148">
        <v>170</v>
      </c>
      <c r="I148">
        <v>0</v>
      </c>
      <c r="J148">
        <v>1.2</v>
      </c>
      <c r="K148">
        <v>1</v>
      </c>
      <c r="L148">
        <v>2</v>
      </c>
      <c r="M148">
        <v>3</v>
      </c>
      <c r="N148" s="1" t="s">
        <v>17</v>
      </c>
      <c r="O148" t="str">
        <f>IF(Table4[[#This Row],[age]]&lt;=30,"young",IF(Table4[[#This Row],[age]]&lt;=50,"middle aged",IF(Table4[[#This Row],[age]]&gt;50,"aged")))</f>
        <v>aged</v>
      </c>
      <c r="P148" t="str">
        <f>IF(Table4[[#This Row],[trestbps]]&gt;101,"90-100","100-200")</f>
        <v>90-100</v>
      </c>
      <c r="Q148" s="1" t="str">
        <f>IF(Table4[[#This Row],[chol]]&lt;=200,"normal",IF(Table4[[#This Row],[chol]]&lt;=350,"high","very high"))</f>
        <v>high</v>
      </c>
    </row>
    <row r="149" spans="1:17" x14ac:dyDescent="0.25">
      <c r="A149">
        <v>42</v>
      </c>
      <c r="B149" s="1" t="s">
        <v>14</v>
      </c>
      <c r="C149">
        <v>2</v>
      </c>
      <c r="D149">
        <v>130</v>
      </c>
      <c r="E149">
        <v>180</v>
      </c>
      <c r="F149">
        <v>0</v>
      </c>
      <c r="G149">
        <v>1</v>
      </c>
      <c r="H149">
        <v>150</v>
      </c>
      <c r="I149">
        <v>0</v>
      </c>
      <c r="J149">
        <v>0</v>
      </c>
      <c r="K149">
        <v>2</v>
      </c>
      <c r="L149">
        <v>0</v>
      </c>
      <c r="M149">
        <v>2</v>
      </c>
      <c r="N149" s="1" t="s">
        <v>16</v>
      </c>
      <c r="O149" t="str">
        <f>IF(Table4[[#This Row],[age]]&lt;=30,"young",IF(Table4[[#This Row],[age]]&lt;=50,"middle aged",IF(Table4[[#This Row],[age]]&gt;50,"aged")))</f>
        <v>middle aged</v>
      </c>
      <c r="P149" t="str">
        <f>IF(Table4[[#This Row],[trestbps]]&gt;101,"90-100","100-200")</f>
        <v>90-100</v>
      </c>
      <c r="Q149" s="1" t="str">
        <f>IF(Table4[[#This Row],[chol]]&lt;=200,"normal",IF(Table4[[#This Row],[chol]]&lt;=350,"high","very high"))</f>
        <v>normal</v>
      </c>
    </row>
    <row r="150" spans="1:17" x14ac:dyDescent="0.25">
      <c r="A150">
        <v>45</v>
      </c>
      <c r="B150" s="1" t="s">
        <v>14</v>
      </c>
      <c r="C150">
        <v>1</v>
      </c>
      <c r="D150">
        <v>128</v>
      </c>
      <c r="E150">
        <v>308</v>
      </c>
      <c r="F150">
        <v>0</v>
      </c>
      <c r="G150">
        <v>0</v>
      </c>
      <c r="H150">
        <v>170</v>
      </c>
      <c r="I150">
        <v>0</v>
      </c>
      <c r="J150">
        <v>0</v>
      </c>
      <c r="K150">
        <v>2</v>
      </c>
      <c r="L150">
        <v>0</v>
      </c>
      <c r="M150">
        <v>2</v>
      </c>
      <c r="N150" s="1" t="s">
        <v>16</v>
      </c>
      <c r="O150" t="str">
        <f>IF(Table4[[#This Row],[age]]&lt;=30,"young",IF(Table4[[#This Row],[age]]&lt;=50,"middle aged",IF(Table4[[#This Row],[age]]&gt;50,"aged")))</f>
        <v>middle aged</v>
      </c>
      <c r="P150" t="str">
        <f>IF(Table4[[#This Row],[trestbps]]&gt;101,"90-100","100-200")</f>
        <v>90-100</v>
      </c>
      <c r="Q150" s="1" t="str">
        <f>IF(Table4[[#This Row],[chol]]&lt;=200,"normal",IF(Table4[[#This Row],[chol]]&lt;=350,"high","very high"))</f>
        <v>high</v>
      </c>
    </row>
    <row r="151" spans="1:17" x14ac:dyDescent="0.25">
      <c r="A151">
        <v>57</v>
      </c>
      <c r="B151" s="1" t="s">
        <v>14</v>
      </c>
      <c r="C151">
        <v>0</v>
      </c>
      <c r="D151">
        <v>165</v>
      </c>
      <c r="E151">
        <v>289</v>
      </c>
      <c r="F151">
        <v>1</v>
      </c>
      <c r="G151">
        <v>0</v>
      </c>
      <c r="H151">
        <v>124</v>
      </c>
      <c r="I151">
        <v>0</v>
      </c>
      <c r="J151">
        <v>1</v>
      </c>
      <c r="K151">
        <v>1</v>
      </c>
      <c r="L151">
        <v>3</v>
      </c>
      <c r="M151">
        <v>3</v>
      </c>
      <c r="N151" s="1" t="s">
        <v>17</v>
      </c>
      <c r="O151" t="str">
        <f>IF(Table4[[#This Row],[age]]&lt;=30,"young",IF(Table4[[#This Row],[age]]&lt;=50,"middle aged",IF(Table4[[#This Row],[age]]&gt;50,"aged")))</f>
        <v>aged</v>
      </c>
      <c r="P151" t="str">
        <f>IF(Table4[[#This Row],[trestbps]]&gt;101,"90-100","100-200")</f>
        <v>90-100</v>
      </c>
      <c r="Q151" s="1" t="str">
        <f>IF(Table4[[#This Row],[chol]]&lt;=200,"normal",IF(Table4[[#This Row],[chol]]&lt;=350,"high","very high"))</f>
        <v>high</v>
      </c>
    </row>
    <row r="152" spans="1:17" x14ac:dyDescent="0.25">
      <c r="A152">
        <v>64</v>
      </c>
      <c r="B152" s="1" t="s">
        <v>14</v>
      </c>
      <c r="C152">
        <v>2</v>
      </c>
      <c r="D152">
        <v>125</v>
      </c>
      <c r="E152">
        <v>309</v>
      </c>
      <c r="F152">
        <v>0</v>
      </c>
      <c r="G152">
        <v>1</v>
      </c>
      <c r="H152">
        <v>131</v>
      </c>
      <c r="I152">
        <v>1</v>
      </c>
      <c r="J152">
        <v>1.8</v>
      </c>
      <c r="K152">
        <v>1</v>
      </c>
      <c r="L152">
        <v>0</v>
      </c>
      <c r="M152">
        <v>3</v>
      </c>
      <c r="N152" s="1" t="s">
        <v>17</v>
      </c>
      <c r="O152" t="str">
        <f>IF(Table4[[#This Row],[age]]&lt;=30,"young",IF(Table4[[#This Row],[age]]&lt;=50,"middle aged",IF(Table4[[#This Row],[age]]&gt;50,"aged")))</f>
        <v>aged</v>
      </c>
      <c r="P152" t="str">
        <f>IF(Table4[[#This Row],[trestbps]]&gt;101,"90-100","100-200")</f>
        <v>90-100</v>
      </c>
      <c r="Q152" s="1" t="str">
        <f>IF(Table4[[#This Row],[chol]]&lt;=200,"normal",IF(Table4[[#This Row],[chol]]&lt;=350,"high","very high"))</f>
        <v>high</v>
      </c>
    </row>
    <row r="153" spans="1:17" x14ac:dyDescent="0.25">
      <c r="A153">
        <v>41</v>
      </c>
      <c r="B153" s="1" t="s">
        <v>14</v>
      </c>
      <c r="C153">
        <v>2</v>
      </c>
      <c r="D153">
        <v>112</v>
      </c>
      <c r="E153">
        <v>250</v>
      </c>
      <c r="F153">
        <v>0</v>
      </c>
      <c r="G153">
        <v>1</v>
      </c>
      <c r="H153">
        <v>179</v>
      </c>
      <c r="I153">
        <v>0</v>
      </c>
      <c r="J153">
        <v>0</v>
      </c>
      <c r="K153">
        <v>2</v>
      </c>
      <c r="L153">
        <v>0</v>
      </c>
      <c r="M153">
        <v>2</v>
      </c>
      <c r="N153" s="1" t="s">
        <v>16</v>
      </c>
      <c r="O153" t="str">
        <f>IF(Table4[[#This Row],[age]]&lt;=30,"young",IF(Table4[[#This Row],[age]]&lt;=50,"middle aged",IF(Table4[[#This Row],[age]]&gt;50,"aged")))</f>
        <v>middle aged</v>
      </c>
      <c r="P153" t="str">
        <f>IF(Table4[[#This Row],[trestbps]]&gt;101,"90-100","100-200")</f>
        <v>90-100</v>
      </c>
      <c r="Q153" s="1" t="str">
        <f>IF(Table4[[#This Row],[chol]]&lt;=200,"normal",IF(Table4[[#This Row],[chol]]&lt;=350,"high","very high"))</f>
        <v>high</v>
      </c>
    </row>
    <row r="154" spans="1:17" x14ac:dyDescent="0.25">
      <c r="A154">
        <v>56</v>
      </c>
      <c r="B154" s="1" t="s">
        <v>14</v>
      </c>
      <c r="C154">
        <v>1</v>
      </c>
      <c r="D154">
        <v>130</v>
      </c>
      <c r="E154">
        <v>221</v>
      </c>
      <c r="F154">
        <v>0</v>
      </c>
      <c r="G154">
        <v>0</v>
      </c>
      <c r="H154">
        <v>163</v>
      </c>
      <c r="I154">
        <v>0</v>
      </c>
      <c r="J154">
        <v>0</v>
      </c>
      <c r="K154">
        <v>2</v>
      </c>
      <c r="L154">
        <v>0</v>
      </c>
      <c r="M154">
        <v>3</v>
      </c>
      <c r="N154" s="1" t="s">
        <v>16</v>
      </c>
      <c r="O154" t="str">
        <f>IF(Table4[[#This Row],[age]]&lt;=30,"young",IF(Table4[[#This Row],[age]]&lt;=50,"middle aged",IF(Table4[[#This Row],[age]]&gt;50,"aged")))</f>
        <v>aged</v>
      </c>
      <c r="P154" t="str">
        <f>IF(Table4[[#This Row],[trestbps]]&gt;101,"90-100","100-200")</f>
        <v>90-100</v>
      </c>
      <c r="Q154" s="1" t="str">
        <f>IF(Table4[[#This Row],[chol]]&lt;=200,"normal",IF(Table4[[#This Row],[chol]]&lt;=350,"high","very high"))</f>
        <v>high</v>
      </c>
    </row>
    <row r="155" spans="1:17" x14ac:dyDescent="0.25">
      <c r="A155">
        <v>69</v>
      </c>
      <c r="B155" s="1" t="s">
        <v>14</v>
      </c>
      <c r="C155">
        <v>3</v>
      </c>
      <c r="D155">
        <v>160</v>
      </c>
      <c r="E155">
        <v>234</v>
      </c>
      <c r="F155">
        <v>1</v>
      </c>
      <c r="G155">
        <v>0</v>
      </c>
      <c r="H155">
        <v>131</v>
      </c>
      <c r="I155">
        <v>0</v>
      </c>
      <c r="J155">
        <v>0.1</v>
      </c>
      <c r="K155">
        <v>1</v>
      </c>
      <c r="L155">
        <v>1</v>
      </c>
      <c r="M155">
        <v>2</v>
      </c>
      <c r="N155" s="1" t="s">
        <v>16</v>
      </c>
      <c r="O155" t="str">
        <f>IF(Table4[[#This Row],[age]]&lt;=30,"young",IF(Table4[[#This Row],[age]]&lt;=50,"middle aged",IF(Table4[[#This Row],[age]]&gt;50,"aged")))</f>
        <v>aged</v>
      </c>
      <c r="P155" t="str">
        <f>IF(Table4[[#This Row],[trestbps]]&gt;101,"90-100","100-200")</f>
        <v>90-100</v>
      </c>
      <c r="Q155" s="1" t="str">
        <f>IF(Table4[[#This Row],[chol]]&lt;=200,"normal",IF(Table4[[#This Row],[chol]]&lt;=350,"high","very high"))</f>
        <v>high</v>
      </c>
    </row>
    <row r="156" spans="1:17" x14ac:dyDescent="0.25">
      <c r="A156">
        <v>67</v>
      </c>
      <c r="B156" s="1" t="s">
        <v>14</v>
      </c>
      <c r="C156">
        <v>0</v>
      </c>
      <c r="D156">
        <v>160</v>
      </c>
      <c r="E156">
        <v>286</v>
      </c>
      <c r="F156">
        <v>0</v>
      </c>
      <c r="G156">
        <v>0</v>
      </c>
      <c r="H156">
        <v>108</v>
      </c>
      <c r="I156">
        <v>1</v>
      </c>
      <c r="J156">
        <v>1.5</v>
      </c>
      <c r="K156">
        <v>1</v>
      </c>
      <c r="L156">
        <v>3</v>
      </c>
      <c r="M156">
        <v>2</v>
      </c>
      <c r="N156" s="1" t="s">
        <v>17</v>
      </c>
      <c r="O156" t="str">
        <f>IF(Table4[[#This Row],[age]]&lt;=30,"young",IF(Table4[[#This Row],[age]]&lt;=50,"middle aged",IF(Table4[[#This Row],[age]]&gt;50,"aged")))</f>
        <v>aged</v>
      </c>
      <c r="P156" t="str">
        <f>IF(Table4[[#This Row],[trestbps]]&gt;101,"90-100","100-200")</f>
        <v>90-100</v>
      </c>
      <c r="Q156" s="1" t="str">
        <f>IF(Table4[[#This Row],[chol]]&lt;=200,"normal",IF(Table4[[#This Row],[chol]]&lt;=350,"high","very high"))</f>
        <v>high</v>
      </c>
    </row>
    <row r="157" spans="1:17" x14ac:dyDescent="0.25">
      <c r="A157">
        <v>58</v>
      </c>
      <c r="B157" s="1" t="s">
        <v>14</v>
      </c>
      <c r="C157">
        <v>0</v>
      </c>
      <c r="D157">
        <v>100</v>
      </c>
      <c r="E157">
        <v>234</v>
      </c>
      <c r="F157">
        <v>0</v>
      </c>
      <c r="G157">
        <v>1</v>
      </c>
      <c r="H157">
        <v>156</v>
      </c>
      <c r="I157">
        <v>0</v>
      </c>
      <c r="J157">
        <v>0.1</v>
      </c>
      <c r="K157">
        <v>2</v>
      </c>
      <c r="L157">
        <v>1</v>
      </c>
      <c r="M157">
        <v>3</v>
      </c>
      <c r="N157" s="1" t="s">
        <v>17</v>
      </c>
      <c r="O157" t="str">
        <f>IF(Table4[[#This Row],[age]]&lt;=30,"young",IF(Table4[[#This Row],[age]]&lt;=50,"middle aged",IF(Table4[[#This Row],[age]]&gt;50,"aged")))</f>
        <v>aged</v>
      </c>
      <c r="P157" t="str">
        <f>IF(Table4[[#This Row],[trestbps]]&gt;101,"90-100","100-200")</f>
        <v>100-200</v>
      </c>
      <c r="Q157" s="1" t="str">
        <f>IF(Table4[[#This Row],[chol]]&lt;=200,"normal",IF(Table4[[#This Row],[chol]]&lt;=350,"high","very high"))</f>
        <v>high</v>
      </c>
    </row>
    <row r="158" spans="1:17" x14ac:dyDescent="0.25">
      <c r="A158">
        <v>45</v>
      </c>
      <c r="B158" s="1" t="s">
        <v>14</v>
      </c>
      <c r="C158">
        <v>0</v>
      </c>
      <c r="D158">
        <v>115</v>
      </c>
      <c r="E158">
        <v>260</v>
      </c>
      <c r="F158">
        <v>0</v>
      </c>
      <c r="G158">
        <v>0</v>
      </c>
      <c r="H158">
        <v>185</v>
      </c>
      <c r="I158">
        <v>0</v>
      </c>
      <c r="J158">
        <v>0</v>
      </c>
      <c r="K158">
        <v>2</v>
      </c>
      <c r="L158">
        <v>0</v>
      </c>
      <c r="M158">
        <v>2</v>
      </c>
      <c r="N158" s="1" t="s">
        <v>16</v>
      </c>
      <c r="O158" t="str">
        <f>IF(Table4[[#This Row],[age]]&lt;=30,"young",IF(Table4[[#This Row],[age]]&lt;=50,"middle aged",IF(Table4[[#This Row],[age]]&gt;50,"aged")))</f>
        <v>middle aged</v>
      </c>
      <c r="P158" t="str">
        <f>IF(Table4[[#This Row],[trestbps]]&gt;101,"90-100","100-200")</f>
        <v>90-100</v>
      </c>
      <c r="Q158" s="1" t="str">
        <f>IF(Table4[[#This Row],[chol]]&lt;=200,"normal",IF(Table4[[#This Row],[chol]]&lt;=350,"high","very high"))</f>
        <v>high</v>
      </c>
    </row>
    <row r="159" spans="1:17" x14ac:dyDescent="0.25">
      <c r="A159">
        <v>60</v>
      </c>
      <c r="B159" s="1" t="s">
        <v>15</v>
      </c>
      <c r="C159">
        <v>2</v>
      </c>
      <c r="D159">
        <v>102</v>
      </c>
      <c r="E159">
        <v>318</v>
      </c>
      <c r="F159">
        <v>0</v>
      </c>
      <c r="G159">
        <v>1</v>
      </c>
      <c r="H159">
        <v>160</v>
      </c>
      <c r="I159">
        <v>0</v>
      </c>
      <c r="J159">
        <v>0</v>
      </c>
      <c r="K159">
        <v>2</v>
      </c>
      <c r="L159">
        <v>1</v>
      </c>
      <c r="M159">
        <v>2</v>
      </c>
      <c r="N159" s="1" t="s">
        <v>16</v>
      </c>
      <c r="O159" t="str">
        <f>IF(Table4[[#This Row],[age]]&lt;=30,"young",IF(Table4[[#This Row],[age]]&lt;=50,"middle aged",IF(Table4[[#This Row],[age]]&gt;50,"aged")))</f>
        <v>aged</v>
      </c>
      <c r="P159" t="str">
        <f>IF(Table4[[#This Row],[trestbps]]&gt;101,"90-100","100-200")</f>
        <v>90-100</v>
      </c>
      <c r="Q159" s="1" t="str">
        <f>IF(Table4[[#This Row],[chol]]&lt;=200,"normal",IF(Table4[[#This Row],[chol]]&lt;=350,"high","very high"))</f>
        <v>high</v>
      </c>
    </row>
    <row r="160" spans="1:17" x14ac:dyDescent="0.25">
      <c r="A160">
        <v>50</v>
      </c>
      <c r="B160" s="1" t="s">
        <v>14</v>
      </c>
      <c r="C160">
        <v>0</v>
      </c>
      <c r="D160">
        <v>144</v>
      </c>
      <c r="E160">
        <v>200</v>
      </c>
      <c r="F160">
        <v>0</v>
      </c>
      <c r="G160">
        <v>0</v>
      </c>
      <c r="H160">
        <v>126</v>
      </c>
      <c r="I160">
        <v>1</v>
      </c>
      <c r="J160">
        <v>0.9</v>
      </c>
      <c r="K160">
        <v>1</v>
      </c>
      <c r="L160">
        <v>0</v>
      </c>
      <c r="M160">
        <v>3</v>
      </c>
      <c r="N160" s="1" t="s">
        <v>17</v>
      </c>
      <c r="O160" t="str">
        <f>IF(Table4[[#This Row],[age]]&lt;=30,"young",IF(Table4[[#This Row],[age]]&lt;=50,"middle aged",IF(Table4[[#This Row],[age]]&gt;50,"aged")))</f>
        <v>middle aged</v>
      </c>
      <c r="P160" t="str">
        <f>IF(Table4[[#This Row],[trestbps]]&gt;101,"90-100","100-200")</f>
        <v>90-100</v>
      </c>
      <c r="Q160" s="1" t="str">
        <f>IF(Table4[[#This Row],[chol]]&lt;=200,"normal",IF(Table4[[#This Row],[chol]]&lt;=350,"high","very high"))</f>
        <v>normal</v>
      </c>
    </row>
    <row r="161" spans="1:17" x14ac:dyDescent="0.25">
      <c r="A161">
        <v>64</v>
      </c>
      <c r="B161" s="1" t="s">
        <v>14</v>
      </c>
      <c r="C161">
        <v>3</v>
      </c>
      <c r="D161">
        <v>170</v>
      </c>
      <c r="E161">
        <v>227</v>
      </c>
      <c r="F161">
        <v>0</v>
      </c>
      <c r="G161">
        <v>0</v>
      </c>
      <c r="H161">
        <v>155</v>
      </c>
      <c r="I161">
        <v>0</v>
      </c>
      <c r="J161">
        <v>0.6</v>
      </c>
      <c r="K161">
        <v>1</v>
      </c>
      <c r="L161">
        <v>0</v>
      </c>
      <c r="M161">
        <v>3</v>
      </c>
      <c r="N161" s="1" t="s">
        <v>16</v>
      </c>
      <c r="O161" t="str">
        <f>IF(Table4[[#This Row],[age]]&lt;=30,"young",IF(Table4[[#This Row],[age]]&lt;=50,"middle aged",IF(Table4[[#This Row],[age]]&gt;50,"aged")))</f>
        <v>aged</v>
      </c>
      <c r="P161" t="str">
        <f>IF(Table4[[#This Row],[trestbps]]&gt;101,"90-100","100-200")</f>
        <v>90-100</v>
      </c>
      <c r="Q161" s="1" t="str">
        <f>IF(Table4[[#This Row],[chol]]&lt;=200,"normal",IF(Table4[[#This Row],[chol]]&lt;=350,"high","very high"))</f>
        <v>high</v>
      </c>
    </row>
    <row r="162" spans="1:17" x14ac:dyDescent="0.25">
      <c r="A162">
        <v>42</v>
      </c>
      <c r="B162" s="1" t="s">
        <v>14</v>
      </c>
      <c r="C162">
        <v>3</v>
      </c>
      <c r="D162">
        <v>148</v>
      </c>
      <c r="E162">
        <v>244</v>
      </c>
      <c r="F162">
        <v>0</v>
      </c>
      <c r="G162">
        <v>0</v>
      </c>
      <c r="H162">
        <v>178</v>
      </c>
      <c r="I162">
        <v>0</v>
      </c>
      <c r="J162">
        <v>0.8</v>
      </c>
      <c r="K162">
        <v>2</v>
      </c>
      <c r="L162">
        <v>2</v>
      </c>
      <c r="M162">
        <v>2</v>
      </c>
      <c r="N162" s="1" t="s">
        <v>16</v>
      </c>
      <c r="O162" t="str">
        <f>IF(Table4[[#This Row],[age]]&lt;=30,"young",IF(Table4[[#This Row],[age]]&lt;=50,"middle aged",IF(Table4[[#This Row],[age]]&gt;50,"aged")))</f>
        <v>middle aged</v>
      </c>
      <c r="P162" t="str">
        <f>IF(Table4[[#This Row],[trestbps]]&gt;101,"90-100","100-200")</f>
        <v>90-100</v>
      </c>
      <c r="Q162" s="1" t="str">
        <f>IF(Table4[[#This Row],[chol]]&lt;=200,"normal",IF(Table4[[#This Row],[chol]]&lt;=350,"high","very high"))</f>
        <v>high</v>
      </c>
    </row>
    <row r="163" spans="1:17" x14ac:dyDescent="0.25">
      <c r="A163">
        <v>42</v>
      </c>
      <c r="B163" s="1" t="s">
        <v>14</v>
      </c>
      <c r="C163">
        <v>2</v>
      </c>
      <c r="D163">
        <v>120</v>
      </c>
      <c r="E163">
        <v>240</v>
      </c>
      <c r="F163">
        <v>1</v>
      </c>
      <c r="G163">
        <v>1</v>
      </c>
      <c r="H163">
        <v>194</v>
      </c>
      <c r="I163">
        <v>0</v>
      </c>
      <c r="J163">
        <v>0.8</v>
      </c>
      <c r="K163">
        <v>0</v>
      </c>
      <c r="L163">
        <v>0</v>
      </c>
      <c r="M163">
        <v>3</v>
      </c>
      <c r="N163" s="1" t="s">
        <v>16</v>
      </c>
      <c r="O163" t="str">
        <f>IF(Table4[[#This Row],[age]]&lt;=30,"young",IF(Table4[[#This Row],[age]]&lt;=50,"middle aged",IF(Table4[[#This Row],[age]]&gt;50,"aged")))</f>
        <v>middle aged</v>
      </c>
      <c r="P163" t="str">
        <f>IF(Table4[[#This Row],[trestbps]]&gt;101,"90-100","100-200")</f>
        <v>90-100</v>
      </c>
      <c r="Q163" s="1" t="str">
        <f>IF(Table4[[#This Row],[chol]]&lt;=200,"normal",IF(Table4[[#This Row],[chol]]&lt;=350,"high","very high"))</f>
        <v>high</v>
      </c>
    </row>
    <row r="164" spans="1:17" x14ac:dyDescent="0.25">
      <c r="A164">
        <v>50</v>
      </c>
      <c r="B164" s="1" t="s">
        <v>14</v>
      </c>
      <c r="C164">
        <v>0</v>
      </c>
      <c r="D164">
        <v>150</v>
      </c>
      <c r="E164">
        <v>243</v>
      </c>
      <c r="F164">
        <v>0</v>
      </c>
      <c r="G164">
        <v>0</v>
      </c>
      <c r="H164">
        <v>128</v>
      </c>
      <c r="I164">
        <v>0</v>
      </c>
      <c r="J164">
        <v>2.6</v>
      </c>
      <c r="K164">
        <v>1</v>
      </c>
      <c r="L164">
        <v>0</v>
      </c>
      <c r="M164">
        <v>3</v>
      </c>
      <c r="N164" s="1" t="s">
        <v>17</v>
      </c>
      <c r="O164" t="str">
        <f>IF(Table4[[#This Row],[age]]&lt;=30,"young",IF(Table4[[#This Row],[age]]&lt;=50,"middle aged",IF(Table4[[#This Row],[age]]&gt;50,"aged")))</f>
        <v>middle aged</v>
      </c>
      <c r="P164" t="str">
        <f>IF(Table4[[#This Row],[trestbps]]&gt;101,"90-100","100-200")</f>
        <v>90-100</v>
      </c>
      <c r="Q164" s="1" t="str">
        <f>IF(Table4[[#This Row],[chol]]&lt;=200,"normal",IF(Table4[[#This Row],[chol]]&lt;=350,"high","very high"))</f>
        <v>high</v>
      </c>
    </row>
    <row r="165" spans="1:17" x14ac:dyDescent="0.25">
      <c r="A165">
        <v>49</v>
      </c>
      <c r="B165" s="1" t="s">
        <v>14</v>
      </c>
      <c r="C165">
        <v>1</v>
      </c>
      <c r="D165">
        <v>130</v>
      </c>
      <c r="E165">
        <v>266</v>
      </c>
      <c r="F165">
        <v>0</v>
      </c>
      <c r="G165">
        <v>1</v>
      </c>
      <c r="H165">
        <v>171</v>
      </c>
      <c r="I165">
        <v>0</v>
      </c>
      <c r="J165">
        <v>0.6</v>
      </c>
      <c r="K165">
        <v>2</v>
      </c>
      <c r="L165">
        <v>0</v>
      </c>
      <c r="M165">
        <v>2</v>
      </c>
      <c r="N165" s="1" t="s">
        <v>16</v>
      </c>
      <c r="O165" t="str">
        <f>IF(Table4[[#This Row],[age]]&lt;=30,"young",IF(Table4[[#This Row],[age]]&lt;=50,"middle aged",IF(Table4[[#This Row],[age]]&gt;50,"aged")))</f>
        <v>middle aged</v>
      </c>
      <c r="P165" t="str">
        <f>IF(Table4[[#This Row],[trestbps]]&gt;101,"90-100","100-200")</f>
        <v>90-100</v>
      </c>
      <c r="Q165" s="1" t="str">
        <f>IF(Table4[[#This Row],[chol]]&lt;=200,"normal",IF(Table4[[#This Row],[chol]]&lt;=350,"high","very high"))</f>
        <v>high</v>
      </c>
    </row>
    <row r="166" spans="1:17" x14ac:dyDescent="0.25">
      <c r="A166">
        <v>65</v>
      </c>
      <c r="B166" s="1" t="s">
        <v>14</v>
      </c>
      <c r="C166">
        <v>0</v>
      </c>
      <c r="D166">
        <v>135</v>
      </c>
      <c r="E166">
        <v>254</v>
      </c>
      <c r="F166">
        <v>0</v>
      </c>
      <c r="G166">
        <v>0</v>
      </c>
      <c r="H166">
        <v>127</v>
      </c>
      <c r="I166">
        <v>0</v>
      </c>
      <c r="J166">
        <v>2.8</v>
      </c>
      <c r="K166">
        <v>1</v>
      </c>
      <c r="L166">
        <v>1</v>
      </c>
      <c r="M166">
        <v>3</v>
      </c>
      <c r="N166" s="1" t="s">
        <v>17</v>
      </c>
      <c r="O166" t="str">
        <f>IF(Table4[[#This Row],[age]]&lt;=30,"young",IF(Table4[[#This Row],[age]]&lt;=50,"middle aged",IF(Table4[[#This Row],[age]]&gt;50,"aged")))</f>
        <v>aged</v>
      </c>
      <c r="P166" t="str">
        <f>IF(Table4[[#This Row],[trestbps]]&gt;101,"90-100","100-200")</f>
        <v>90-100</v>
      </c>
      <c r="Q166" s="1" t="str">
        <f>IF(Table4[[#This Row],[chol]]&lt;=200,"normal",IF(Table4[[#This Row],[chol]]&lt;=350,"high","very high"))</f>
        <v>high</v>
      </c>
    </row>
    <row r="167" spans="1:17" x14ac:dyDescent="0.25">
      <c r="A167">
        <v>46</v>
      </c>
      <c r="B167" s="1" t="s">
        <v>14</v>
      </c>
      <c r="C167">
        <v>0</v>
      </c>
      <c r="D167">
        <v>140</v>
      </c>
      <c r="E167">
        <v>311</v>
      </c>
      <c r="F167">
        <v>0</v>
      </c>
      <c r="G167">
        <v>1</v>
      </c>
      <c r="H167">
        <v>120</v>
      </c>
      <c r="I167">
        <v>1</v>
      </c>
      <c r="J167">
        <v>1.8</v>
      </c>
      <c r="K167">
        <v>1</v>
      </c>
      <c r="L167">
        <v>2</v>
      </c>
      <c r="M167">
        <v>3</v>
      </c>
      <c r="N167" s="1" t="s">
        <v>17</v>
      </c>
      <c r="O167" t="str">
        <f>IF(Table4[[#This Row],[age]]&lt;=30,"young",IF(Table4[[#This Row],[age]]&lt;=50,"middle aged",IF(Table4[[#This Row],[age]]&gt;50,"aged")))</f>
        <v>middle aged</v>
      </c>
      <c r="P167" t="str">
        <f>IF(Table4[[#This Row],[trestbps]]&gt;101,"90-100","100-200")</f>
        <v>90-100</v>
      </c>
      <c r="Q167" s="1" t="str">
        <f>IF(Table4[[#This Row],[chol]]&lt;=200,"normal",IF(Table4[[#This Row],[chol]]&lt;=350,"high","very high"))</f>
        <v>high</v>
      </c>
    </row>
    <row r="168" spans="1:17" x14ac:dyDescent="0.25">
      <c r="A168">
        <v>57</v>
      </c>
      <c r="B168" s="1" t="s">
        <v>15</v>
      </c>
      <c r="C168">
        <v>1</v>
      </c>
      <c r="D168">
        <v>130</v>
      </c>
      <c r="E168">
        <v>236</v>
      </c>
      <c r="F168">
        <v>0</v>
      </c>
      <c r="G168">
        <v>0</v>
      </c>
      <c r="H168">
        <v>174</v>
      </c>
      <c r="I168">
        <v>0</v>
      </c>
      <c r="J168">
        <v>0</v>
      </c>
      <c r="K168">
        <v>1</v>
      </c>
      <c r="L168">
        <v>1</v>
      </c>
      <c r="M168">
        <v>2</v>
      </c>
      <c r="N168" s="1" t="s">
        <v>17</v>
      </c>
      <c r="O168" t="str">
        <f>IF(Table4[[#This Row],[age]]&lt;=30,"young",IF(Table4[[#This Row],[age]]&lt;=50,"middle aged",IF(Table4[[#This Row],[age]]&gt;50,"aged")))</f>
        <v>aged</v>
      </c>
      <c r="P168" t="str">
        <f>IF(Table4[[#This Row],[trestbps]]&gt;101,"90-100","100-200")</f>
        <v>90-100</v>
      </c>
      <c r="Q168" s="1" t="str">
        <f>IF(Table4[[#This Row],[chol]]&lt;=200,"normal",IF(Table4[[#This Row],[chol]]&lt;=350,"high","very high"))</f>
        <v>high</v>
      </c>
    </row>
    <row r="169" spans="1:17" x14ac:dyDescent="0.25">
      <c r="A169">
        <v>51</v>
      </c>
      <c r="B169" s="1" t="s">
        <v>14</v>
      </c>
      <c r="C169">
        <v>0</v>
      </c>
      <c r="D169">
        <v>140</v>
      </c>
      <c r="E169">
        <v>261</v>
      </c>
      <c r="F169">
        <v>0</v>
      </c>
      <c r="G169">
        <v>0</v>
      </c>
      <c r="H169">
        <v>186</v>
      </c>
      <c r="I169">
        <v>1</v>
      </c>
      <c r="J169">
        <v>0</v>
      </c>
      <c r="K169">
        <v>2</v>
      </c>
      <c r="L169">
        <v>0</v>
      </c>
      <c r="M169">
        <v>2</v>
      </c>
      <c r="N169" s="1" t="s">
        <v>16</v>
      </c>
      <c r="O169" t="str">
        <f>IF(Table4[[#This Row],[age]]&lt;=30,"young",IF(Table4[[#This Row],[age]]&lt;=50,"middle aged",IF(Table4[[#This Row],[age]]&gt;50,"aged")))</f>
        <v>aged</v>
      </c>
      <c r="P169" t="str">
        <f>IF(Table4[[#This Row],[trestbps]]&gt;101,"90-100","100-200")</f>
        <v>90-100</v>
      </c>
      <c r="Q169" s="1" t="str">
        <f>IF(Table4[[#This Row],[chol]]&lt;=200,"normal",IF(Table4[[#This Row],[chol]]&lt;=350,"high","very high"))</f>
        <v>high</v>
      </c>
    </row>
    <row r="170" spans="1:17" x14ac:dyDescent="0.25">
      <c r="A170">
        <v>54</v>
      </c>
      <c r="B170" s="1" t="s">
        <v>14</v>
      </c>
      <c r="C170">
        <v>2</v>
      </c>
      <c r="D170">
        <v>150</v>
      </c>
      <c r="E170">
        <v>232</v>
      </c>
      <c r="F170">
        <v>0</v>
      </c>
      <c r="G170">
        <v>0</v>
      </c>
      <c r="H170">
        <v>165</v>
      </c>
      <c r="I170">
        <v>0</v>
      </c>
      <c r="J170">
        <v>1.6</v>
      </c>
      <c r="K170">
        <v>2</v>
      </c>
      <c r="L170">
        <v>0</v>
      </c>
      <c r="M170">
        <v>3</v>
      </c>
      <c r="N170" s="1" t="s">
        <v>16</v>
      </c>
      <c r="O170" t="str">
        <f>IF(Table4[[#This Row],[age]]&lt;=30,"young",IF(Table4[[#This Row],[age]]&lt;=50,"middle aged",IF(Table4[[#This Row],[age]]&gt;50,"aged")))</f>
        <v>aged</v>
      </c>
      <c r="P170" t="str">
        <f>IF(Table4[[#This Row],[trestbps]]&gt;101,"90-100","100-200")</f>
        <v>90-100</v>
      </c>
      <c r="Q170" s="1" t="str">
        <f>IF(Table4[[#This Row],[chol]]&lt;=200,"normal",IF(Table4[[#This Row],[chol]]&lt;=350,"high","very high"))</f>
        <v>high</v>
      </c>
    </row>
    <row r="171" spans="1:17" x14ac:dyDescent="0.25">
      <c r="A171">
        <v>44</v>
      </c>
      <c r="B171" s="1" t="s">
        <v>15</v>
      </c>
      <c r="C171">
        <v>2</v>
      </c>
      <c r="D171">
        <v>118</v>
      </c>
      <c r="E171">
        <v>242</v>
      </c>
      <c r="F171">
        <v>0</v>
      </c>
      <c r="G171">
        <v>1</v>
      </c>
      <c r="H171">
        <v>149</v>
      </c>
      <c r="I171">
        <v>0</v>
      </c>
      <c r="J171">
        <v>0.3</v>
      </c>
      <c r="K171">
        <v>1</v>
      </c>
      <c r="L171">
        <v>1</v>
      </c>
      <c r="M171">
        <v>2</v>
      </c>
      <c r="N171" s="1" t="s">
        <v>16</v>
      </c>
      <c r="O171" t="str">
        <f>IF(Table4[[#This Row],[age]]&lt;=30,"young",IF(Table4[[#This Row],[age]]&lt;=50,"middle aged",IF(Table4[[#This Row],[age]]&gt;50,"aged")))</f>
        <v>middle aged</v>
      </c>
      <c r="P171" t="str">
        <f>IF(Table4[[#This Row],[trestbps]]&gt;101,"90-100","100-200")</f>
        <v>90-100</v>
      </c>
      <c r="Q171" s="1" t="str">
        <f>IF(Table4[[#This Row],[chol]]&lt;=200,"normal",IF(Table4[[#This Row],[chol]]&lt;=350,"high","very high"))</f>
        <v>high</v>
      </c>
    </row>
    <row r="172" spans="1:17" x14ac:dyDescent="0.25">
      <c r="A172">
        <v>52</v>
      </c>
      <c r="B172" s="1" t="s">
        <v>14</v>
      </c>
      <c r="C172">
        <v>1</v>
      </c>
      <c r="D172">
        <v>128</v>
      </c>
      <c r="E172">
        <v>205</v>
      </c>
      <c r="F172">
        <v>1</v>
      </c>
      <c r="G172">
        <v>1</v>
      </c>
      <c r="H172">
        <v>184</v>
      </c>
      <c r="I172">
        <v>0</v>
      </c>
      <c r="J172">
        <v>0</v>
      </c>
      <c r="K172">
        <v>2</v>
      </c>
      <c r="L172">
        <v>0</v>
      </c>
      <c r="M172">
        <v>2</v>
      </c>
      <c r="N172" s="1" t="s">
        <v>16</v>
      </c>
      <c r="O172" t="str">
        <f>IF(Table4[[#This Row],[age]]&lt;=30,"young",IF(Table4[[#This Row],[age]]&lt;=50,"middle aged",IF(Table4[[#This Row],[age]]&gt;50,"aged")))</f>
        <v>aged</v>
      </c>
      <c r="P172" t="str">
        <f>IF(Table4[[#This Row],[trestbps]]&gt;101,"90-100","100-200")</f>
        <v>90-100</v>
      </c>
      <c r="Q172" s="1" t="str">
        <f>IF(Table4[[#This Row],[chol]]&lt;=200,"normal",IF(Table4[[#This Row],[chol]]&lt;=350,"high","very high"))</f>
        <v>high</v>
      </c>
    </row>
    <row r="173" spans="1:17" x14ac:dyDescent="0.25">
      <c r="A173">
        <v>56</v>
      </c>
      <c r="B173" s="1" t="s">
        <v>14</v>
      </c>
      <c r="C173">
        <v>1</v>
      </c>
      <c r="D173">
        <v>120</v>
      </c>
      <c r="E173">
        <v>236</v>
      </c>
      <c r="F173">
        <v>0</v>
      </c>
      <c r="G173">
        <v>1</v>
      </c>
      <c r="H173">
        <v>178</v>
      </c>
      <c r="I173">
        <v>0</v>
      </c>
      <c r="J173">
        <v>0.8</v>
      </c>
      <c r="K173">
        <v>2</v>
      </c>
      <c r="L173">
        <v>0</v>
      </c>
      <c r="M173">
        <v>2</v>
      </c>
      <c r="N173" s="1" t="s">
        <v>16</v>
      </c>
      <c r="O173" t="str">
        <f>IF(Table4[[#This Row],[age]]&lt;=30,"young",IF(Table4[[#This Row],[age]]&lt;=50,"middle aged",IF(Table4[[#This Row],[age]]&gt;50,"aged")))</f>
        <v>aged</v>
      </c>
      <c r="P173" t="str">
        <f>IF(Table4[[#This Row],[trestbps]]&gt;101,"90-100","100-200")</f>
        <v>90-100</v>
      </c>
      <c r="Q173" s="1" t="str">
        <f>IF(Table4[[#This Row],[chol]]&lt;=200,"normal",IF(Table4[[#This Row],[chol]]&lt;=350,"high","very high"))</f>
        <v>high</v>
      </c>
    </row>
    <row r="174" spans="1:17" x14ac:dyDescent="0.25">
      <c r="A174">
        <v>60</v>
      </c>
      <c r="B174" s="1" t="s">
        <v>14</v>
      </c>
      <c r="C174">
        <v>0</v>
      </c>
      <c r="D174">
        <v>125</v>
      </c>
      <c r="E174">
        <v>258</v>
      </c>
      <c r="F174">
        <v>0</v>
      </c>
      <c r="G174">
        <v>0</v>
      </c>
      <c r="H174">
        <v>141</v>
      </c>
      <c r="I174">
        <v>1</v>
      </c>
      <c r="J174">
        <v>2.8</v>
      </c>
      <c r="K174">
        <v>1</v>
      </c>
      <c r="L174">
        <v>1</v>
      </c>
      <c r="M174">
        <v>3</v>
      </c>
      <c r="N174" s="1" t="s">
        <v>17</v>
      </c>
      <c r="O174" t="str">
        <f>IF(Table4[[#This Row],[age]]&lt;=30,"young",IF(Table4[[#This Row],[age]]&lt;=50,"middle aged",IF(Table4[[#This Row],[age]]&gt;50,"aged")))</f>
        <v>aged</v>
      </c>
      <c r="P174" t="str">
        <f>IF(Table4[[#This Row],[trestbps]]&gt;101,"90-100","100-200")</f>
        <v>90-100</v>
      </c>
      <c r="Q174" s="1" t="str">
        <f>IF(Table4[[#This Row],[chol]]&lt;=200,"normal",IF(Table4[[#This Row],[chol]]&lt;=350,"high","very high"))</f>
        <v>high</v>
      </c>
    </row>
    <row r="175" spans="1:17" x14ac:dyDescent="0.25">
      <c r="A175">
        <v>41</v>
      </c>
      <c r="B175" s="1" t="s">
        <v>15</v>
      </c>
      <c r="C175">
        <v>1</v>
      </c>
      <c r="D175">
        <v>126</v>
      </c>
      <c r="E175">
        <v>306</v>
      </c>
      <c r="F175">
        <v>0</v>
      </c>
      <c r="G175">
        <v>1</v>
      </c>
      <c r="H175">
        <v>163</v>
      </c>
      <c r="I175">
        <v>0</v>
      </c>
      <c r="J175">
        <v>0</v>
      </c>
      <c r="K175">
        <v>2</v>
      </c>
      <c r="L175">
        <v>0</v>
      </c>
      <c r="M175">
        <v>2</v>
      </c>
      <c r="N175" s="1" t="s">
        <v>16</v>
      </c>
      <c r="O175" t="str">
        <f>IF(Table4[[#This Row],[age]]&lt;=30,"young",IF(Table4[[#This Row],[age]]&lt;=50,"middle aged",IF(Table4[[#This Row],[age]]&gt;50,"aged")))</f>
        <v>middle aged</v>
      </c>
      <c r="P175" t="str">
        <f>IF(Table4[[#This Row],[trestbps]]&gt;101,"90-100","100-200")</f>
        <v>90-100</v>
      </c>
      <c r="Q175" s="1" t="str">
        <f>IF(Table4[[#This Row],[chol]]&lt;=200,"normal",IF(Table4[[#This Row],[chol]]&lt;=350,"high","very high"))</f>
        <v>high</v>
      </c>
    </row>
    <row r="176" spans="1:17" x14ac:dyDescent="0.25">
      <c r="A176">
        <v>49</v>
      </c>
      <c r="B176" s="1" t="s">
        <v>15</v>
      </c>
      <c r="C176">
        <v>0</v>
      </c>
      <c r="D176">
        <v>130</v>
      </c>
      <c r="E176">
        <v>269</v>
      </c>
      <c r="F176">
        <v>0</v>
      </c>
      <c r="G176">
        <v>1</v>
      </c>
      <c r="H176">
        <v>163</v>
      </c>
      <c r="I176">
        <v>0</v>
      </c>
      <c r="J176">
        <v>0</v>
      </c>
      <c r="K176">
        <v>2</v>
      </c>
      <c r="L176">
        <v>0</v>
      </c>
      <c r="M176">
        <v>2</v>
      </c>
      <c r="N176" s="1" t="s">
        <v>16</v>
      </c>
      <c r="O176" t="str">
        <f>IF(Table4[[#This Row],[age]]&lt;=30,"young",IF(Table4[[#This Row],[age]]&lt;=50,"middle aged",IF(Table4[[#This Row],[age]]&gt;50,"aged")))</f>
        <v>middle aged</v>
      </c>
      <c r="P176" t="str">
        <f>IF(Table4[[#This Row],[trestbps]]&gt;101,"90-100","100-200")</f>
        <v>90-100</v>
      </c>
      <c r="Q176" s="1" t="str">
        <f>IF(Table4[[#This Row],[chol]]&lt;=200,"normal",IF(Table4[[#This Row],[chol]]&lt;=350,"high","very high"))</f>
        <v>high</v>
      </c>
    </row>
    <row r="177" spans="1:17" x14ac:dyDescent="0.25">
      <c r="A177">
        <v>57</v>
      </c>
      <c r="B177" s="1" t="s">
        <v>14</v>
      </c>
      <c r="C177">
        <v>1</v>
      </c>
      <c r="D177">
        <v>124</v>
      </c>
      <c r="E177">
        <v>261</v>
      </c>
      <c r="F177">
        <v>0</v>
      </c>
      <c r="G177">
        <v>1</v>
      </c>
      <c r="H177">
        <v>141</v>
      </c>
      <c r="I177">
        <v>0</v>
      </c>
      <c r="J177">
        <v>0.3</v>
      </c>
      <c r="K177">
        <v>2</v>
      </c>
      <c r="L177">
        <v>0</v>
      </c>
      <c r="M177">
        <v>3</v>
      </c>
      <c r="N177" s="1" t="s">
        <v>17</v>
      </c>
      <c r="O177" t="str">
        <f>IF(Table4[[#This Row],[age]]&lt;=30,"young",IF(Table4[[#This Row],[age]]&lt;=50,"middle aged",IF(Table4[[#This Row],[age]]&gt;50,"aged")))</f>
        <v>aged</v>
      </c>
      <c r="P177" t="str">
        <f>IF(Table4[[#This Row],[trestbps]]&gt;101,"90-100","100-200")</f>
        <v>90-100</v>
      </c>
      <c r="Q177" s="1" t="str">
        <f>IF(Table4[[#This Row],[chol]]&lt;=200,"normal",IF(Table4[[#This Row],[chol]]&lt;=350,"high","very high"))</f>
        <v>high</v>
      </c>
    </row>
    <row r="178" spans="1:17" x14ac:dyDescent="0.25">
      <c r="A178">
        <v>62</v>
      </c>
      <c r="B178" s="1" t="s">
        <v>15</v>
      </c>
      <c r="C178">
        <v>0</v>
      </c>
      <c r="D178">
        <v>150</v>
      </c>
      <c r="E178">
        <v>244</v>
      </c>
      <c r="F178">
        <v>0</v>
      </c>
      <c r="G178">
        <v>1</v>
      </c>
      <c r="H178">
        <v>154</v>
      </c>
      <c r="I178">
        <v>1</v>
      </c>
      <c r="J178">
        <v>1.4</v>
      </c>
      <c r="K178">
        <v>1</v>
      </c>
      <c r="L178">
        <v>0</v>
      </c>
      <c r="M178">
        <v>2</v>
      </c>
      <c r="N178" s="1" t="s">
        <v>17</v>
      </c>
      <c r="O178" t="str">
        <f>IF(Table4[[#This Row],[age]]&lt;=30,"young",IF(Table4[[#This Row],[age]]&lt;=50,"middle aged",IF(Table4[[#This Row],[age]]&gt;50,"aged")))</f>
        <v>aged</v>
      </c>
      <c r="P178" t="str">
        <f>IF(Table4[[#This Row],[trestbps]]&gt;101,"90-100","100-200")</f>
        <v>90-100</v>
      </c>
      <c r="Q178" s="1" t="str">
        <f>IF(Table4[[#This Row],[chol]]&lt;=200,"normal",IF(Table4[[#This Row],[chol]]&lt;=350,"high","very high"))</f>
        <v>high</v>
      </c>
    </row>
    <row r="179" spans="1:17" x14ac:dyDescent="0.25">
      <c r="A179">
        <v>54</v>
      </c>
      <c r="B179" s="1" t="s">
        <v>15</v>
      </c>
      <c r="C179">
        <v>1</v>
      </c>
      <c r="D179">
        <v>132</v>
      </c>
      <c r="E179">
        <v>288</v>
      </c>
      <c r="F179">
        <v>1</v>
      </c>
      <c r="G179">
        <v>0</v>
      </c>
      <c r="H179">
        <v>159</v>
      </c>
      <c r="I179">
        <v>1</v>
      </c>
      <c r="J179">
        <v>0</v>
      </c>
      <c r="K179">
        <v>2</v>
      </c>
      <c r="L179">
        <v>1</v>
      </c>
      <c r="M179">
        <v>2</v>
      </c>
      <c r="N179" s="1" t="s">
        <v>16</v>
      </c>
      <c r="O179" t="str">
        <f>IF(Table4[[#This Row],[age]]&lt;=30,"young",IF(Table4[[#This Row],[age]]&lt;=50,"middle aged",IF(Table4[[#This Row],[age]]&gt;50,"aged")))</f>
        <v>aged</v>
      </c>
      <c r="P179" t="str">
        <f>IF(Table4[[#This Row],[trestbps]]&gt;101,"90-100","100-200")</f>
        <v>90-100</v>
      </c>
      <c r="Q179" s="1" t="str">
        <f>IF(Table4[[#This Row],[chol]]&lt;=200,"normal",IF(Table4[[#This Row],[chol]]&lt;=350,"high","very high"))</f>
        <v>high</v>
      </c>
    </row>
    <row r="180" spans="1:17" x14ac:dyDescent="0.25">
      <c r="A180">
        <v>51</v>
      </c>
      <c r="B180" s="1" t="s">
        <v>14</v>
      </c>
      <c r="C180">
        <v>2</v>
      </c>
      <c r="D180">
        <v>125</v>
      </c>
      <c r="E180">
        <v>245</v>
      </c>
      <c r="F180">
        <v>1</v>
      </c>
      <c r="G180">
        <v>0</v>
      </c>
      <c r="H180">
        <v>166</v>
      </c>
      <c r="I180">
        <v>0</v>
      </c>
      <c r="J180">
        <v>2.4</v>
      </c>
      <c r="K180">
        <v>1</v>
      </c>
      <c r="L180">
        <v>0</v>
      </c>
      <c r="M180">
        <v>2</v>
      </c>
      <c r="N180" s="1" t="s">
        <v>16</v>
      </c>
      <c r="O180" t="str">
        <f>IF(Table4[[#This Row],[age]]&lt;=30,"young",IF(Table4[[#This Row],[age]]&lt;=50,"middle aged",IF(Table4[[#This Row],[age]]&gt;50,"aged")))</f>
        <v>aged</v>
      </c>
      <c r="P180" t="str">
        <f>IF(Table4[[#This Row],[trestbps]]&gt;101,"90-100","100-200")</f>
        <v>90-100</v>
      </c>
      <c r="Q180" s="1" t="str">
        <f>IF(Table4[[#This Row],[chol]]&lt;=200,"normal",IF(Table4[[#This Row],[chol]]&lt;=350,"high","very high"))</f>
        <v>high</v>
      </c>
    </row>
    <row r="181" spans="1:17" x14ac:dyDescent="0.25">
      <c r="A181">
        <v>44</v>
      </c>
      <c r="B181" s="1" t="s">
        <v>14</v>
      </c>
      <c r="C181">
        <v>1</v>
      </c>
      <c r="D181">
        <v>130</v>
      </c>
      <c r="E181">
        <v>219</v>
      </c>
      <c r="F181">
        <v>0</v>
      </c>
      <c r="G181">
        <v>0</v>
      </c>
      <c r="H181">
        <v>188</v>
      </c>
      <c r="I181">
        <v>0</v>
      </c>
      <c r="J181">
        <v>0</v>
      </c>
      <c r="K181">
        <v>2</v>
      </c>
      <c r="L181">
        <v>0</v>
      </c>
      <c r="M181">
        <v>2</v>
      </c>
      <c r="N181" s="1" t="s">
        <v>16</v>
      </c>
      <c r="O181" t="str">
        <f>IF(Table4[[#This Row],[age]]&lt;=30,"young",IF(Table4[[#This Row],[age]]&lt;=50,"middle aged",IF(Table4[[#This Row],[age]]&gt;50,"aged")))</f>
        <v>middle aged</v>
      </c>
      <c r="P181" t="str">
        <f>IF(Table4[[#This Row],[trestbps]]&gt;101,"90-100","100-200")</f>
        <v>90-100</v>
      </c>
      <c r="Q181" s="1" t="str">
        <f>IF(Table4[[#This Row],[chol]]&lt;=200,"normal",IF(Table4[[#This Row],[chol]]&lt;=350,"high","very high"))</f>
        <v>high</v>
      </c>
    </row>
    <row r="182" spans="1:17" x14ac:dyDescent="0.25">
      <c r="A182">
        <v>39</v>
      </c>
      <c r="B182" s="1" t="s">
        <v>15</v>
      </c>
      <c r="C182">
        <v>2</v>
      </c>
      <c r="D182">
        <v>138</v>
      </c>
      <c r="E182">
        <v>220</v>
      </c>
      <c r="F182">
        <v>0</v>
      </c>
      <c r="G182">
        <v>1</v>
      </c>
      <c r="H182">
        <v>152</v>
      </c>
      <c r="I182">
        <v>0</v>
      </c>
      <c r="J182">
        <v>0</v>
      </c>
      <c r="K182">
        <v>1</v>
      </c>
      <c r="L182">
        <v>0</v>
      </c>
      <c r="M182">
        <v>2</v>
      </c>
      <c r="N182" s="1" t="s">
        <v>16</v>
      </c>
      <c r="O182" t="str">
        <f>IF(Table4[[#This Row],[age]]&lt;=30,"young",IF(Table4[[#This Row],[age]]&lt;=50,"middle aged",IF(Table4[[#This Row],[age]]&gt;50,"aged")))</f>
        <v>middle aged</v>
      </c>
      <c r="P182" t="str">
        <f>IF(Table4[[#This Row],[trestbps]]&gt;101,"90-100","100-200")</f>
        <v>90-100</v>
      </c>
      <c r="Q182" s="1" t="str">
        <f>IF(Table4[[#This Row],[chol]]&lt;=200,"normal",IF(Table4[[#This Row],[chol]]&lt;=350,"high","very high"))</f>
        <v>high</v>
      </c>
    </row>
    <row r="183" spans="1:17" x14ac:dyDescent="0.25">
      <c r="A183">
        <v>55</v>
      </c>
      <c r="B183" s="1" t="s">
        <v>14</v>
      </c>
      <c r="C183">
        <v>0</v>
      </c>
      <c r="D183">
        <v>132</v>
      </c>
      <c r="E183">
        <v>353</v>
      </c>
      <c r="F183">
        <v>0</v>
      </c>
      <c r="G183">
        <v>1</v>
      </c>
      <c r="H183">
        <v>132</v>
      </c>
      <c r="I183">
        <v>1</v>
      </c>
      <c r="J183">
        <v>1.2</v>
      </c>
      <c r="K183">
        <v>1</v>
      </c>
      <c r="L183">
        <v>1</v>
      </c>
      <c r="M183">
        <v>3</v>
      </c>
      <c r="N183" s="1" t="s">
        <v>17</v>
      </c>
      <c r="O183" t="str">
        <f>IF(Table4[[#This Row],[age]]&lt;=30,"young",IF(Table4[[#This Row],[age]]&lt;=50,"middle aged",IF(Table4[[#This Row],[age]]&gt;50,"aged")))</f>
        <v>aged</v>
      </c>
      <c r="P183" t="str">
        <f>IF(Table4[[#This Row],[trestbps]]&gt;101,"90-100","100-200")</f>
        <v>90-100</v>
      </c>
      <c r="Q183" s="1" t="str">
        <f>IF(Table4[[#This Row],[chol]]&lt;=200,"normal",IF(Table4[[#This Row],[chol]]&lt;=350,"high","very high"))</f>
        <v>very high</v>
      </c>
    </row>
    <row r="184" spans="1:17" x14ac:dyDescent="0.25">
      <c r="A184">
        <v>35</v>
      </c>
      <c r="B184" s="1" t="s">
        <v>14</v>
      </c>
      <c r="C184">
        <v>0</v>
      </c>
      <c r="D184">
        <v>120</v>
      </c>
      <c r="E184">
        <v>198</v>
      </c>
      <c r="F184">
        <v>0</v>
      </c>
      <c r="G184">
        <v>1</v>
      </c>
      <c r="H184">
        <v>130</v>
      </c>
      <c r="I184">
        <v>1</v>
      </c>
      <c r="J184">
        <v>1.6</v>
      </c>
      <c r="K184">
        <v>1</v>
      </c>
      <c r="L184">
        <v>0</v>
      </c>
      <c r="M184">
        <v>3</v>
      </c>
      <c r="N184" s="1" t="s">
        <v>17</v>
      </c>
      <c r="O184" t="str">
        <f>IF(Table4[[#This Row],[age]]&lt;=30,"young",IF(Table4[[#This Row],[age]]&lt;=50,"middle aged",IF(Table4[[#This Row],[age]]&gt;50,"aged")))</f>
        <v>middle aged</v>
      </c>
      <c r="P184" t="str">
        <f>IF(Table4[[#This Row],[trestbps]]&gt;101,"90-100","100-200")</f>
        <v>90-100</v>
      </c>
      <c r="Q184" s="1" t="str">
        <f>IF(Table4[[#This Row],[chol]]&lt;=200,"normal",IF(Table4[[#This Row],[chol]]&lt;=350,"high","very high"))</f>
        <v>normal</v>
      </c>
    </row>
    <row r="185" spans="1:17" x14ac:dyDescent="0.25">
      <c r="A185">
        <v>62</v>
      </c>
      <c r="B185" s="1" t="s">
        <v>15</v>
      </c>
      <c r="C185">
        <v>0</v>
      </c>
      <c r="D185">
        <v>140</v>
      </c>
      <c r="E185">
        <v>394</v>
      </c>
      <c r="F185">
        <v>0</v>
      </c>
      <c r="G185">
        <v>0</v>
      </c>
      <c r="H185">
        <v>157</v>
      </c>
      <c r="I185">
        <v>0</v>
      </c>
      <c r="J185">
        <v>1.2</v>
      </c>
      <c r="K185">
        <v>1</v>
      </c>
      <c r="L185">
        <v>0</v>
      </c>
      <c r="M185">
        <v>2</v>
      </c>
      <c r="N185" s="1" t="s">
        <v>16</v>
      </c>
      <c r="O185" t="str">
        <f>IF(Table4[[#This Row],[age]]&lt;=30,"young",IF(Table4[[#This Row],[age]]&lt;=50,"middle aged",IF(Table4[[#This Row],[age]]&gt;50,"aged")))</f>
        <v>aged</v>
      </c>
      <c r="P185" t="str">
        <f>IF(Table4[[#This Row],[trestbps]]&gt;101,"90-100","100-200")</f>
        <v>90-100</v>
      </c>
      <c r="Q185" s="1" t="str">
        <f>IF(Table4[[#This Row],[chol]]&lt;=200,"normal",IF(Table4[[#This Row],[chol]]&lt;=350,"high","very high"))</f>
        <v>very high</v>
      </c>
    </row>
    <row r="186" spans="1:17" x14ac:dyDescent="0.25">
      <c r="A186">
        <v>35</v>
      </c>
      <c r="B186" s="1" t="s">
        <v>15</v>
      </c>
      <c r="C186">
        <v>0</v>
      </c>
      <c r="D186">
        <v>138</v>
      </c>
      <c r="E186">
        <v>183</v>
      </c>
      <c r="F186">
        <v>0</v>
      </c>
      <c r="G186">
        <v>1</v>
      </c>
      <c r="H186">
        <v>182</v>
      </c>
      <c r="I186">
        <v>0</v>
      </c>
      <c r="J186">
        <v>1.4</v>
      </c>
      <c r="K186">
        <v>2</v>
      </c>
      <c r="L186">
        <v>0</v>
      </c>
      <c r="M186">
        <v>2</v>
      </c>
      <c r="N186" s="1" t="s">
        <v>16</v>
      </c>
      <c r="O186" t="str">
        <f>IF(Table4[[#This Row],[age]]&lt;=30,"young",IF(Table4[[#This Row],[age]]&lt;=50,"middle aged",IF(Table4[[#This Row],[age]]&gt;50,"aged")))</f>
        <v>middle aged</v>
      </c>
      <c r="P186" t="str">
        <f>IF(Table4[[#This Row],[trestbps]]&gt;101,"90-100","100-200")</f>
        <v>90-100</v>
      </c>
      <c r="Q186" s="1" t="str">
        <f>IF(Table4[[#This Row],[chol]]&lt;=200,"normal",IF(Table4[[#This Row],[chol]]&lt;=350,"high","very high"))</f>
        <v>normal</v>
      </c>
    </row>
    <row r="187" spans="1:17" x14ac:dyDescent="0.25">
      <c r="A187">
        <v>38</v>
      </c>
      <c r="B187" s="1" t="s">
        <v>14</v>
      </c>
      <c r="C187">
        <v>3</v>
      </c>
      <c r="D187">
        <v>120</v>
      </c>
      <c r="E187">
        <v>231</v>
      </c>
      <c r="F187">
        <v>0</v>
      </c>
      <c r="G187">
        <v>1</v>
      </c>
      <c r="H187">
        <v>182</v>
      </c>
      <c r="I187">
        <v>1</v>
      </c>
      <c r="J187">
        <v>3.8</v>
      </c>
      <c r="K187">
        <v>1</v>
      </c>
      <c r="L187">
        <v>0</v>
      </c>
      <c r="M187">
        <v>3</v>
      </c>
      <c r="N187" s="1" t="s">
        <v>17</v>
      </c>
      <c r="O187" t="str">
        <f>IF(Table4[[#This Row],[age]]&lt;=30,"young",IF(Table4[[#This Row],[age]]&lt;=50,"middle aged",IF(Table4[[#This Row],[age]]&gt;50,"aged")))</f>
        <v>middle aged</v>
      </c>
      <c r="P187" t="str">
        <f>IF(Table4[[#This Row],[trestbps]]&gt;101,"90-100","100-200")</f>
        <v>90-100</v>
      </c>
      <c r="Q187" s="1" t="str">
        <f>IF(Table4[[#This Row],[chol]]&lt;=200,"normal",IF(Table4[[#This Row],[chol]]&lt;=350,"high","very high"))</f>
        <v>high</v>
      </c>
    </row>
    <row r="188" spans="1:17" x14ac:dyDescent="0.25">
      <c r="A188">
        <v>44</v>
      </c>
      <c r="B188" s="1" t="s">
        <v>14</v>
      </c>
      <c r="C188">
        <v>2</v>
      </c>
      <c r="D188">
        <v>120</v>
      </c>
      <c r="E188">
        <v>226</v>
      </c>
      <c r="F188">
        <v>0</v>
      </c>
      <c r="G188">
        <v>1</v>
      </c>
      <c r="H188">
        <v>169</v>
      </c>
      <c r="I188">
        <v>0</v>
      </c>
      <c r="J188">
        <v>0</v>
      </c>
      <c r="K188">
        <v>2</v>
      </c>
      <c r="L188">
        <v>0</v>
      </c>
      <c r="M188">
        <v>2</v>
      </c>
      <c r="N188" s="1" t="s">
        <v>16</v>
      </c>
      <c r="O188" t="str">
        <f>IF(Table4[[#This Row],[age]]&lt;=30,"young",IF(Table4[[#This Row],[age]]&lt;=50,"middle aged",IF(Table4[[#This Row],[age]]&gt;50,"aged")))</f>
        <v>middle aged</v>
      </c>
      <c r="P188" t="str">
        <f>IF(Table4[[#This Row],[trestbps]]&gt;101,"90-100","100-200")</f>
        <v>90-100</v>
      </c>
      <c r="Q188" s="1" t="str">
        <f>IF(Table4[[#This Row],[chol]]&lt;=200,"normal",IF(Table4[[#This Row],[chol]]&lt;=350,"high","very high"))</f>
        <v>high</v>
      </c>
    </row>
    <row r="189" spans="1:17" x14ac:dyDescent="0.25">
      <c r="A189">
        <v>48</v>
      </c>
      <c r="B189" s="1" t="s">
        <v>14</v>
      </c>
      <c r="C189">
        <v>0</v>
      </c>
      <c r="D189">
        <v>122</v>
      </c>
      <c r="E189">
        <v>222</v>
      </c>
      <c r="F189">
        <v>0</v>
      </c>
      <c r="G189">
        <v>0</v>
      </c>
      <c r="H189">
        <v>186</v>
      </c>
      <c r="I189">
        <v>0</v>
      </c>
      <c r="J189">
        <v>0</v>
      </c>
      <c r="K189">
        <v>2</v>
      </c>
      <c r="L189">
        <v>0</v>
      </c>
      <c r="M189">
        <v>2</v>
      </c>
      <c r="N189" s="1" t="s">
        <v>16</v>
      </c>
      <c r="O189" t="str">
        <f>IF(Table4[[#This Row],[age]]&lt;=30,"young",IF(Table4[[#This Row],[age]]&lt;=50,"middle aged",IF(Table4[[#This Row],[age]]&gt;50,"aged")))</f>
        <v>middle aged</v>
      </c>
      <c r="P189" t="str">
        <f>IF(Table4[[#This Row],[trestbps]]&gt;101,"90-100","100-200")</f>
        <v>90-100</v>
      </c>
      <c r="Q189" s="1" t="str">
        <f>IF(Table4[[#This Row],[chol]]&lt;=200,"normal",IF(Table4[[#This Row],[chol]]&lt;=350,"high","very high"))</f>
        <v>high</v>
      </c>
    </row>
    <row r="190" spans="1:17" x14ac:dyDescent="0.25">
      <c r="A190">
        <v>67</v>
      </c>
      <c r="B190" s="1" t="s">
        <v>14</v>
      </c>
      <c r="C190">
        <v>0</v>
      </c>
      <c r="D190">
        <v>120</v>
      </c>
      <c r="E190">
        <v>237</v>
      </c>
      <c r="F190">
        <v>0</v>
      </c>
      <c r="G190">
        <v>1</v>
      </c>
      <c r="H190">
        <v>71</v>
      </c>
      <c r="I190">
        <v>0</v>
      </c>
      <c r="J190">
        <v>1</v>
      </c>
      <c r="K190">
        <v>1</v>
      </c>
      <c r="L190">
        <v>0</v>
      </c>
      <c r="M190">
        <v>2</v>
      </c>
      <c r="N190" s="1" t="s">
        <v>17</v>
      </c>
      <c r="O190" t="str">
        <f>IF(Table4[[#This Row],[age]]&lt;=30,"young",IF(Table4[[#This Row],[age]]&lt;=50,"middle aged",IF(Table4[[#This Row],[age]]&gt;50,"aged")))</f>
        <v>aged</v>
      </c>
      <c r="P190" t="str">
        <f>IF(Table4[[#This Row],[trestbps]]&gt;101,"90-100","100-200")</f>
        <v>90-100</v>
      </c>
      <c r="Q190" s="1" t="str">
        <f>IF(Table4[[#This Row],[chol]]&lt;=200,"normal",IF(Table4[[#This Row],[chol]]&lt;=350,"high","very high"))</f>
        <v>high</v>
      </c>
    </row>
    <row r="191" spans="1:17" x14ac:dyDescent="0.25">
      <c r="A191">
        <v>58</v>
      </c>
      <c r="B191" s="1" t="s">
        <v>14</v>
      </c>
      <c r="C191">
        <v>2</v>
      </c>
      <c r="D191">
        <v>132</v>
      </c>
      <c r="E191">
        <v>224</v>
      </c>
      <c r="F191">
        <v>0</v>
      </c>
      <c r="G191">
        <v>0</v>
      </c>
      <c r="H191">
        <v>173</v>
      </c>
      <c r="I191">
        <v>0</v>
      </c>
      <c r="J191">
        <v>3.2</v>
      </c>
      <c r="K191">
        <v>2</v>
      </c>
      <c r="L191">
        <v>2</v>
      </c>
      <c r="M191">
        <v>3</v>
      </c>
      <c r="N191" s="1" t="s">
        <v>17</v>
      </c>
      <c r="O191" t="str">
        <f>IF(Table4[[#This Row],[age]]&lt;=30,"young",IF(Table4[[#This Row],[age]]&lt;=50,"middle aged",IF(Table4[[#This Row],[age]]&gt;50,"aged")))</f>
        <v>aged</v>
      </c>
      <c r="P191" t="str">
        <f>IF(Table4[[#This Row],[trestbps]]&gt;101,"90-100","100-200")</f>
        <v>90-100</v>
      </c>
      <c r="Q191" s="1" t="str">
        <f>IF(Table4[[#This Row],[chol]]&lt;=200,"normal",IF(Table4[[#This Row],[chol]]&lt;=350,"high","very high"))</f>
        <v>high</v>
      </c>
    </row>
    <row r="192" spans="1:17" x14ac:dyDescent="0.25">
      <c r="A192">
        <v>71</v>
      </c>
      <c r="B192" s="1" t="s">
        <v>15</v>
      </c>
      <c r="C192">
        <v>2</v>
      </c>
      <c r="D192">
        <v>110</v>
      </c>
      <c r="E192">
        <v>265</v>
      </c>
      <c r="F192">
        <v>1</v>
      </c>
      <c r="G192">
        <v>0</v>
      </c>
      <c r="H192">
        <v>130</v>
      </c>
      <c r="I192">
        <v>0</v>
      </c>
      <c r="J192">
        <v>0</v>
      </c>
      <c r="K192">
        <v>2</v>
      </c>
      <c r="L192">
        <v>1</v>
      </c>
      <c r="M192">
        <v>2</v>
      </c>
      <c r="N192" s="1" t="s">
        <v>16</v>
      </c>
      <c r="O192" t="str">
        <f>IF(Table4[[#This Row],[age]]&lt;=30,"young",IF(Table4[[#This Row],[age]]&lt;=50,"middle aged",IF(Table4[[#This Row],[age]]&gt;50,"aged")))</f>
        <v>aged</v>
      </c>
      <c r="P192" t="str">
        <f>IF(Table4[[#This Row],[trestbps]]&gt;101,"90-100","100-200")</f>
        <v>90-100</v>
      </c>
      <c r="Q192" s="1" t="str">
        <f>IF(Table4[[#This Row],[chol]]&lt;=200,"normal",IF(Table4[[#This Row],[chol]]&lt;=350,"high","very high"))</f>
        <v>high</v>
      </c>
    </row>
    <row r="193" spans="1:17" x14ac:dyDescent="0.25">
      <c r="A193">
        <v>43</v>
      </c>
      <c r="B193" s="1" t="s">
        <v>14</v>
      </c>
      <c r="C193">
        <v>0</v>
      </c>
      <c r="D193">
        <v>110</v>
      </c>
      <c r="E193">
        <v>211</v>
      </c>
      <c r="F193">
        <v>0</v>
      </c>
      <c r="G193">
        <v>1</v>
      </c>
      <c r="H193">
        <v>161</v>
      </c>
      <c r="I193">
        <v>0</v>
      </c>
      <c r="J193">
        <v>0</v>
      </c>
      <c r="K193">
        <v>2</v>
      </c>
      <c r="L193">
        <v>0</v>
      </c>
      <c r="M193">
        <v>3</v>
      </c>
      <c r="N193" s="1" t="s">
        <v>16</v>
      </c>
      <c r="O193" t="str">
        <f>IF(Table4[[#This Row],[age]]&lt;=30,"young",IF(Table4[[#This Row],[age]]&lt;=50,"middle aged",IF(Table4[[#This Row],[age]]&gt;50,"aged")))</f>
        <v>middle aged</v>
      </c>
      <c r="P193" t="str">
        <f>IF(Table4[[#This Row],[trestbps]]&gt;101,"90-100","100-200")</f>
        <v>90-100</v>
      </c>
      <c r="Q193" s="1" t="str">
        <f>IF(Table4[[#This Row],[chol]]&lt;=200,"normal",IF(Table4[[#This Row],[chol]]&lt;=350,"high","very high"))</f>
        <v>high</v>
      </c>
    </row>
    <row r="194" spans="1:17" x14ac:dyDescent="0.25">
      <c r="A194">
        <v>44</v>
      </c>
      <c r="B194" s="1" t="s">
        <v>14</v>
      </c>
      <c r="C194">
        <v>1</v>
      </c>
      <c r="D194">
        <v>120</v>
      </c>
      <c r="E194">
        <v>263</v>
      </c>
      <c r="F194">
        <v>0</v>
      </c>
      <c r="G194">
        <v>1</v>
      </c>
      <c r="H194">
        <v>173</v>
      </c>
      <c r="I194">
        <v>0</v>
      </c>
      <c r="J194">
        <v>0</v>
      </c>
      <c r="K194">
        <v>2</v>
      </c>
      <c r="L194">
        <v>0</v>
      </c>
      <c r="M194">
        <v>3</v>
      </c>
      <c r="N194" s="1" t="s">
        <v>16</v>
      </c>
      <c r="O194" t="str">
        <f>IF(Table4[[#This Row],[age]]&lt;=30,"young",IF(Table4[[#This Row],[age]]&lt;=50,"middle aged",IF(Table4[[#This Row],[age]]&gt;50,"aged")))</f>
        <v>middle aged</v>
      </c>
      <c r="P194" t="str">
        <f>IF(Table4[[#This Row],[trestbps]]&gt;101,"90-100","100-200")</f>
        <v>90-100</v>
      </c>
      <c r="Q194" s="1" t="str">
        <f>IF(Table4[[#This Row],[chol]]&lt;=200,"normal",IF(Table4[[#This Row],[chol]]&lt;=350,"high","very high"))</f>
        <v>high</v>
      </c>
    </row>
    <row r="195" spans="1:17" x14ac:dyDescent="0.25">
      <c r="A195">
        <v>66</v>
      </c>
      <c r="B195" s="1" t="s">
        <v>14</v>
      </c>
      <c r="C195">
        <v>0</v>
      </c>
      <c r="D195">
        <v>160</v>
      </c>
      <c r="E195">
        <v>228</v>
      </c>
      <c r="F195">
        <v>0</v>
      </c>
      <c r="G195">
        <v>0</v>
      </c>
      <c r="H195">
        <v>138</v>
      </c>
      <c r="I195">
        <v>0</v>
      </c>
      <c r="J195">
        <v>2.2999999999999998</v>
      </c>
      <c r="K195">
        <v>2</v>
      </c>
      <c r="L195">
        <v>0</v>
      </c>
      <c r="M195">
        <v>1</v>
      </c>
      <c r="N195" s="1" t="s">
        <v>16</v>
      </c>
      <c r="O195" t="str">
        <f>IF(Table4[[#This Row],[age]]&lt;=30,"young",IF(Table4[[#This Row],[age]]&lt;=50,"middle aged",IF(Table4[[#This Row],[age]]&gt;50,"aged")))</f>
        <v>aged</v>
      </c>
      <c r="P195" t="str">
        <f>IF(Table4[[#This Row],[trestbps]]&gt;101,"90-100","100-200")</f>
        <v>90-100</v>
      </c>
      <c r="Q195" s="1" t="str">
        <f>IF(Table4[[#This Row],[chol]]&lt;=200,"normal",IF(Table4[[#This Row],[chol]]&lt;=350,"high","very high"))</f>
        <v>high</v>
      </c>
    </row>
    <row r="196" spans="1:17" x14ac:dyDescent="0.25">
      <c r="A196">
        <v>57</v>
      </c>
      <c r="B196" s="1" t="s">
        <v>14</v>
      </c>
      <c r="C196">
        <v>0</v>
      </c>
      <c r="D196">
        <v>132</v>
      </c>
      <c r="E196">
        <v>207</v>
      </c>
      <c r="F196">
        <v>0</v>
      </c>
      <c r="G196">
        <v>1</v>
      </c>
      <c r="H196">
        <v>168</v>
      </c>
      <c r="I196">
        <v>1</v>
      </c>
      <c r="J196">
        <v>0</v>
      </c>
      <c r="K196">
        <v>2</v>
      </c>
      <c r="L196">
        <v>0</v>
      </c>
      <c r="M196">
        <v>3</v>
      </c>
      <c r="N196" s="1" t="s">
        <v>16</v>
      </c>
      <c r="O196" t="str">
        <f>IF(Table4[[#This Row],[age]]&lt;=30,"young",IF(Table4[[#This Row],[age]]&lt;=50,"middle aged",IF(Table4[[#This Row],[age]]&gt;50,"aged")))</f>
        <v>aged</v>
      </c>
      <c r="P196" t="str">
        <f>IF(Table4[[#This Row],[trestbps]]&gt;101,"90-100","100-200")</f>
        <v>90-100</v>
      </c>
      <c r="Q196" s="1" t="str">
        <f>IF(Table4[[#This Row],[chol]]&lt;=200,"normal",IF(Table4[[#This Row],[chol]]&lt;=350,"high","very high"))</f>
        <v>high</v>
      </c>
    </row>
    <row r="197" spans="1:17" x14ac:dyDescent="0.25">
      <c r="A197">
        <v>41</v>
      </c>
      <c r="B197" s="1" t="s">
        <v>15</v>
      </c>
      <c r="C197">
        <v>1</v>
      </c>
      <c r="D197">
        <v>105</v>
      </c>
      <c r="E197">
        <v>198</v>
      </c>
      <c r="F197">
        <v>0</v>
      </c>
      <c r="G197">
        <v>1</v>
      </c>
      <c r="H197">
        <v>168</v>
      </c>
      <c r="I197">
        <v>0</v>
      </c>
      <c r="J197">
        <v>0</v>
      </c>
      <c r="K197">
        <v>2</v>
      </c>
      <c r="L197">
        <v>1</v>
      </c>
      <c r="M197">
        <v>2</v>
      </c>
      <c r="N197" s="1" t="s">
        <v>16</v>
      </c>
      <c r="O197" t="str">
        <f>IF(Table4[[#This Row],[age]]&lt;=30,"young",IF(Table4[[#This Row],[age]]&lt;=50,"middle aged",IF(Table4[[#This Row],[age]]&gt;50,"aged")))</f>
        <v>middle aged</v>
      </c>
      <c r="P197" t="str">
        <f>IF(Table4[[#This Row],[trestbps]]&gt;101,"90-100","100-200")</f>
        <v>90-100</v>
      </c>
      <c r="Q197" s="1" t="str">
        <f>IF(Table4[[#This Row],[chol]]&lt;=200,"normal",IF(Table4[[#This Row],[chol]]&lt;=350,"high","very high"))</f>
        <v>normal</v>
      </c>
    </row>
    <row r="198" spans="1:17" x14ac:dyDescent="0.25">
      <c r="A198">
        <v>45</v>
      </c>
      <c r="B198" s="1" t="s">
        <v>15</v>
      </c>
      <c r="C198">
        <v>1</v>
      </c>
      <c r="D198">
        <v>130</v>
      </c>
      <c r="E198">
        <v>234</v>
      </c>
      <c r="F198">
        <v>0</v>
      </c>
      <c r="G198">
        <v>0</v>
      </c>
      <c r="H198">
        <v>175</v>
      </c>
      <c r="I198">
        <v>0</v>
      </c>
      <c r="J198">
        <v>0.6</v>
      </c>
      <c r="K198">
        <v>1</v>
      </c>
      <c r="L198">
        <v>0</v>
      </c>
      <c r="M198">
        <v>2</v>
      </c>
      <c r="N198" s="1" t="s">
        <v>16</v>
      </c>
      <c r="O198" t="str">
        <f>IF(Table4[[#This Row],[age]]&lt;=30,"young",IF(Table4[[#This Row],[age]]&lt;=50,"middle aged",IF(Table4[[#This Row],[age]]&gt;50,"aged")))</f>
        <v>middle aged</v>
      </c>
      <c r="P198" t="str">
        <f>IF(Table4[[#This Row],[trestbps]]&gt;101,"90-100","100-200")</f>
        <v>90-100</v>
      </c>
      <c r="Q198" s="1" t="str">
        <f>IF(Table4[[#This Row],[chol]]&lt;=200,"normal",IF(Table4[[#This Row],[chol]]&lt;=350,"high","very high"))</f>
        <v>high</v>
      </c>
    </row>
    <row r="199" spans="1:17" x14ac:dyDescent="0.25">
      <c r="A199">
        <v>35</v>
      </c>
      <c r="B199" s="1" t="s">
        <v>14</v>
      </c>
      <c r="C199">
        <v>1</v>
      </c>
      <c r="D199">
        <v>122</v>
      </c>
      <c r="E199">
        <v>192</v>
      </c>
      <c r="F199">
        <v>0</v>
      </c>
      <c r="G199">
        <v>1</v>
      </c>
      <c r="H199">
        <v>174</v>
      </c>
      <c r="I199">
        <v>0</v>
      </c>
      <c r="J199">
        <v>0</v>
      </c>
      <c r="K199">
        <v>2</v>
      </c>
      <c r="L199">
        <v>0</v>
      </c>
      <c r="M199">
        <v>2</v>
      </c>
      <c r="N199" s="1" t="s">
        <v>16</v>
      </c>
      <c r="O199" t="str">
        <f>IF(Table4[[#This Row],[age]]&lt;=30,"young",IF(Table4[[#This Row],[age]]&lt;=50,"middle aged",IF(Table4[[#This Row],[age]]&gt;50,"aged")))</f>
        <v>middle aged</v>
      </c>
      <c r="P199" t="str">
        <f>IF(Table4[[#This Row],[trestbps]]&gt;101,"90-100","100-200")</f>
        <v>90-100</v>
      </c>
      <c r="Q199" s="1" t="str">
        <f>IF(Table4[[#This Row],[chol]]&lt;=200,"normal",IF(Table4[[#This Row],[chol]]&lt;=350,"high","very high"))</f>
        <v>normal</v>
      </c>
    </row>
    <row r="200" spans="1:17" x14ac:dyDescent="0.25">
      <c r="A200">
        <v>41</v>
      </c>
      <c r="B200" s="1" t="s">
        <v>15</v>
      </c>
      <c r="C200">
        <v>1</v>
      </c>
      <c r="D200">
        <v>130</v>
      </c>
      <c r="E200">
        <v>204</v>
      </c>
      <c r="F200">
        <v>0</v>
      </c>
      <c r="G200">
        <v>0</v>
      </c>
      <c r="H200">
        <v>172</v>
      </c>
      <c r="I200">
        <v>0</v>
      </c>
      <c r="J200">
        <v>1.4</v>
      </c>
      <c r="K200">
        <v>2</v>
      </c>
      <c r="L200">
        <v>0</v>
      </c>
      <c r="M200">
        <v>2</v>
      </c>
      <c r="N200" s="1" t="s">
        <v>16</v>
      </c>
      <c r="O200" t="str">
        <f>IF(Table4[[#This Row],[age]]&lt;=30,"young",IF(Table4[[#This Row],[age]]&lt;=50,"middle aged",IF(Table4[[#This Row],[age]]&gt;50,"aged")))</f>
        <v>middle aged</v>
      </c>
      <c r="P200" t="str">
        <f>IF(Table4[[#This Row],[trestbps]]&gt;101,"90-100","100-200")</f>
        <v>90-100</v>
      </c>
      <c r="Q200" s="1" t="str">
        <f>IF(Table4[[#This Row],[chol]]&lt;=200,"normal",IF(Table4[[#This Row],[chol]]&lt;=350,"high","very high"))</f>
        <v>high</v>
      </c>
    </row>
    <row r="201" spans="1:17" x14ac:dyDescent="0.25">
      <c r="A201">
        <v>64</v>
      </c>
      <c r="B201" s="1" t="s">
        <v>15</v>
      </c>
      <c r="C201">
        <v>2</v>
      </c>
      <c r="D201">
        <v>140</v>
      </c>
      <c r="E201">
        <v>313</v>
      </c>
      <c r="F201">
        <v>0</v>
      </c>
      <c r="G201">
        <v>1</v>
      </c>
      <c r="H201">
        <v>133</v>
      </c>
      <c r="I201">
        <v>0</v>
      </c>
      <c r="J201">
        <v>0.2</v>
      </c>
      <c r="K201">
        <v>2</v>
      </c>
      <c r="L201">
        <v>0</v>
      </c>
      <c r="M201">
        <v>3</v>
      </c>
      <c r="N201" s="1" t="s">
        <v>16</v>
      </c>
      <c r="O201" t="str">
        <f>IF(Table4[[#This Row],[age]]&lt;=30,"young",IF(Table4[[#This Row],[age]]&lt;=50,"middle aged",IF(Table4[[#This Row],[age]]&gt;50,"aged")))</f>
        <v>aged</v>
      </c>
      <c r="P201" t="str">
        <f>IF(Table4[[#This Row],[trestbps]]&gt;101,"90-100","100-200")</f>
        <v>90-100</v>
      </c>
      <c r="Q201" s="1" t="str">
        <f>IF(Table4[[#This Row],[chol]]&lt;=200,"normal",IF(Table4[[#This Row],[chol]]&lt;=350,"high","very high"))</f>
        <v>high</v>
      </c>
    </row>
    <row r="202" spans="1:17" x14ac:dyDescent="0.25">
      <c r="A202">
        <v>71</v>
      </c>
      <c r="B202" s="1" t="s">
        <v>15</v>
      </c>
      <c r="C202">
        <v>1</v>
      </c>
      <c r="D202">
        <v>160</v>
      </c>
      <c r="E202">
        <v>302</v>
      </c>
      <c r="F202">
        <v>0</v>
      </c>
      <c r="G202">
        <v>1</v>
      </c>
      <c r="H202">
        <v>162</v>
      </c>
      <c r="I202">
        <v>0</v>
      </c>
      <c r="J202">
        <v>0.4</v>
      </c>
      <c r="K202">
        <v>2</v>
      </c>
      <c r="L202">
        <v>2</v>
      </c>
      <c r="M202">
        <v>2</v>
      </c>
      <c r="N202" s="1" t="s">
        <v>16</v>
      </c>
      <c r="O202" t="str">
        <f>IF(Table4[[#This Row],[age]]&lt;=30,"young",IF(Table4[[#This Row],[age]]&lt;=50,"middle aged",IF(Table4[[#This Row],[age]]&gt;50,"aged")))</f>
        <v>aged</v>
      </c>
      <c r="P202" t="str">
        <f>IF(Table4[[#This Row],[trestbps]]&gt;101,"90-100","100-200")</f>
        <v>90-100</v>
      </c>
      <c r="Q202" s="1" t="str">
        <f>IF(Table4[[#This Row],[chol]]&lt;=200,"normal",IF(Table4[[#This Row],[chol]]&lt;=350,"high","very high"))</f>
        <v>high</v>
      </c>
    </row>
    <row r="203" spans="1:17" x14ac:dyDescent="0.25">
      <c r="A203">
        <v>58</v>
      </c>
      <c r="B203" s="1" t="s">
        <v>15</v>
      </c>
      <c r="C203">
        <v>2</v>
      </c>
      <c r="D203">
        <v>120</v>
      </c>
      <c r="E203">
        <v>340</v>
      </c>
      <c r="F203">
        <v>0</v>
      </c>
      <c r="G203">
        <v>1</v>
      </c>
      <c r="H203">
        <v>172</v>
      </c>
      <c r="I203">
        <v>0</v>
      </c>
      <c r="J203">
        <v>0</v>
      </c>
      <c r="K203">
        <v>2</v>
      </c>
      <c r="L203">
        <v>0</v>
      </c>
      <c r="M203">
        <v>2</v>
      </c>
      <c r="N203" s="1" t="s">
        <v>16</v>
      </c>
      <c r="O203" t="str">
        <f>IF(Table4[[#This Row],[age]]&lt;=30,"young",IF(Table4[[#This Row],[age]]&lt;=50,"middle aged",IF(Table4[[#This Row],[age]]&gt;50,"aged")))</f>
        <v>aged</v>
      </c>
      <c r="P203" t="str">
        <f>IF(Table4[[#This Row],[trestbps]]&gt;101,"90-100","100-200")</f>
        <v>90-100</v>
      </c>
      <c r="Q203" s="1" t="str">
        <f>IF(Table4[[#This Row],[chol]]&lt;=200,"normal",IF(Table4[[#This Row],[chol]]&lt;=350,"high","very high"))</f>
        <v>high</v>
      </c>
    </row>
    <row r="204" spans="1:17" x14ac:dyDescent="0.25">
      <c r="A204">
        <v>58</v>
      </c>
      <c r="B204" s="1" t="s">
        <v>14</v>
      </c>
      <c r="C204">
        <v>0</v>
      </c>
      <c r="D204">
        <v>128</v>
      </c>
      <c r="E204">
        <v>259</v>
      </c>
      <c r="F204">
        <v>0</v>
      </c>
      <c r="G204">
        <v>0</v>
      </c>
      <c r="H204">
        <v>130</v>
      </c>
      <c r="I204">
        <v>1</v>
      </c>
      <c r="J204">
        <v>3</v>
      </c>
      <c r="K204">
        <v>1</v>
      </c>
      <c r="L204">
        <v>2</v>
      </c>
      <c r="M204">
        <v>3</v>
      </c>
      <c r="N204" s="1" t="s">
        <v>17</v>
      </c>
      <c r="O204" t="str">
        <f>IF(Table4[[#This Row],[age]]&lt;=30,"young",IF(Table4[[#This Row],[age]]&lt;=50,"middle aged",IF(Table4[[#This Row],[age]]&gt;50,"aged")))</f>
        <v>aged</v>
      </c>
      <c r="P204" t="str">
        <f>IF(Table4[[#This Row],[trestbps]]&gt;101,"90-100","100-200")</f>
        <v>90-100</v>
      </c>
      <c r="Q204" s="1" t="str">
        <f>IF(Table4[[#This Row],[chol]]&lt;=200,"normal",IF(Table4[[#This Row],[chol]]&lt;=350,"high","very high"))</f>
        <v>high</v>
      </c>
    </row>
    <row r="205" spans="1:17" x14ac:dyDescent="0.25">
      <c r="A205">
        <v>61</v>
      </c>
      <c r="B205" s="1" t="s">
        <v>14</v>
      </c>
      <c r="C205">
        <v>2</v>
      </c>
      <c r="D205">
        <v>150</v>
      </c>
      <c r="E205">
        <v>243</v>
      </c>
      <c r="F205">
        <v>1</v>
      </c>
      <c r="G205">
        <v>1</v>
      </c>
      <c r="H205">
        <v>137</v>
      </c>
      <c r="I205">
        <v>1</v>
      </c>
      <c r="J205">
        <v>1</v>
      </c>
      <c r="K205">
        <v>1</v>
      </c>
      <c r="L205">
        <v>0</v>
      </c>
      <c r="M205">
        <v>2</v>
      </c>
      <c r="N205" s="1" t="s">
        <v>16</v>
      </c>
      <c r="O205" t="str">
        <f>IF(Table4[[#This Row],[age]]&lt;=30,"young",IF(Table4[[#This Row],[age]]&lt;=50,"middle aged",IF(Table4[[#This Row],[age]]&gt;50,"aged")))</f>
        <v>aged</v>
      </c>
      <c r="P205" t="str">
        <f>IF(Table4[[#This Row],[trestbps]]&gt;101,"90-100","100-200")</f>
        <v>90-100</v>
      </c>
      <c r="Q205" s="1" t="str">
        <f>IF(Table4[[#This Row],[chol]]&lt;=200,"normal",IF(Table4[[#This Row],[chol]]&lt;=350,"high","very high"))</f>
        <v>high</v>
      </c>
    </row>
    <row r="206" spans="1:17" x14ac:dyDescent="0.25">
      <c r="A206">
        <v>58</v>
      </c>
      <c r="B206" s="1" t="s">
        <v>14</v>
      </c>
      <c r="C206">
        <v>0</v>
      </c>
      <c r="D206">
        <v>150</v>
      </c>
      <c r="E206">
        <v>270</v>
      </c>
      <c r="F206">
        <v>0</v>
      </c>
      <c r="G206">
        <v>0</v>
      </c>
      <c r="H206">
        <v>111</v>
      </c>
      <c r="I206">
        <v>1</v>
      </c>
      <c r="J206">
        <v>0.8</v>
      </c>
      <c r="K206">
        <v>2</v>
      </c>
      <c r="L206">
        <v>0</v>
      </c>
      <c r="M206">
        <v>3</v>
      </c>
      <c r="N206" s="1" t="s">
        <v>17</v>
      </c>
      <c r="O206" t="str">
        <f>IF(Table4[[#This Row],[age]]&lt;=30,"young",IF(Table4[[#This Row],[age]]&lt;=50,"middle aged",IF(Table4[[#This Row],[age]]&gt;50,"aged")))</f>
        <v>aged</v>
      </c>
      <c r="P206" t="str">
        <f>IF(Table4[[#This Row],[trestbps]]&gt;101,"90-100","100-200")</f>
        <v>90-100</v>
      </c>
      <c r="Q206" s="1" t="str">
        <f>IF(Table4[[#This Row],[chol]]&lt;=200,"normal",IF(Table4[[#This Row],[chol]]&lt;=350,"high","very high"))</f>
        <v>high</v>
      </c>
    </row>
    <row r="207" spans="1:17" x14ac:dyDescent="0.25">
      <c r="A207">
        <v>52</v>
      </c>
      <c r="B207" s="1" t="s">
        <v>14</v>
      </c>
      <c r="C207">
        <v>1</v>
      </c>
      <c r="D207">
        <v>120</v>
      </c>
      <c r="E207">
        <v>325</v>
      </c>
      <c r="F207">
        <v>0</v>
      </c>
      <c r="G207">
        <v>1</v>
      </c>
      <c r="H207">
        <v>172</v>
      </c>
      <c r="I207">
        <v>0</v>
      </c>
      <c r="J207">
        <v>0.2</v>
      </c>
      <c r="K207">
        <v>2</v>
      </c>
      <c r="L207">
        <v>0</v>
      </c>
      <c r="M207">
        <v>2</v>
      </c>
      <c r="N207" s="1" t="s">
        <v>16</v>
      </c>
      <c r="O207" t="str">
        <f>IF(Table4[[#This Row],[age]]&lt;=30,"young",IF(Table4[[#This Row],[age]]&lt;=50,"middle aged",IF(Table4[[#This Row],[age]]&gt;50,"aged")))</f>
        <v>aged</v>
      </c>
      <c r="P207" t="str">
        <f>IF(Table4[[#This Row],[trestbps]]&gt;101,"90-100","100-200")</f>
        <v>90-100</v>
      </c>
      <c r="Q207" s="1" t="str">
        <f>IF(Table4[[#This Row],[chol]]&lt;=200,"normal",IF(Table4[[#This Row],[chol]]&lt;=350,"high","very high"))</f>
        <v>high</v>
      </c>
    </row>
    <row r="208" spans="1:17" x14ac:dyDescent="0.25">
      <c r="A208">
        <v>46</v>
      </c>
      <c r="B208" s="1" t="s">
        <v>15</v>
      </c>
      <c r="C208">
        <v>1</v>
      </c>
      <c r="D208">
        <v>105</v>
      </c>
      <c r="E208">
        <v>204</v>
      </c>
      <c r="F208">
        <v>0</v>
      </c>
      <c r="G208">
        <v>1</v>
      </c>
      <c r="H208">
        <v>172</v>
      </c>
      <c r="I208">
        <v>0</v>
      </c>
      <c r="J208">
        <v>0</v>
      </c>
      <c r="K208">
        <v>2</v>
      </c>
      <c r="L208">
        <v>0</v>
      </c>
      <c r="M208">
        <v>2</v>
      </c>
      <c r="N208" s="1" t="s">
        <v>16</v>
      </c>
      <c r="O208" t="str">
        <f>IF(Table4[[#This Row],[age]]&lt;=30,"young",IF(Table4[[#This Row],[age]]&lt;=50,"middle aged",IF(Table4[[#This Row],[age]]&gt;50,"aged")))</f>
        <v>middle aged</v>
      </c>
      <c r="P208" t="str">
        <f>IF(Table4[[#This Row],[trestbps]]&gt;101,"90-100","100-200")</f>
        <v>90-100</v>
      </c>
      <c r="Q208" s="1" t="str">
        <f>IF(Table4[[#This Row],[chol]]&lt;=200,"normal",IF(Table4[[#This Row],[chol]]&lt;=350,"high","very high"))</f>
        <v>high</v>
      </c>
    </row>
    <row r="209" spans="1:17" x14ac:dyDescent="0.25">
      <c r="A209">
        <v>51</v>
      </c>
      <c r="B209" s="1" t="s">
        <v>14</v>
      </c>
      <c r="C209">
        <v>2</v>
      </c>
      <c r="D209">
        <v>94</v>
      </c>
      <c r="E209">
        <v>227</v>
      </c>
      <c r="F209">
        <v>0</v>
      </c>
      <c r="G209">
        <v>1</v>
      </c>
      <c r="H209">
        <v>154</v>
      </c>
      <c r="I209">
        <v>1</v>
      </c>
      <c r="J209">
        <v>0</v>
      </c>
      <c r="K209">
        <v>2</v>
      </c>
      <c r="L209">
        <v>1</v>
      </c>
      <c r="M209">
        <v>3</v>
      </c>
      <c r="N209" s="1" t="s">
        <v>16</v>
      </c>
      <c r="O209" t="str">
        <f>IF(Table4[[#This Row],[age]]&lt;=30,"young",IF(Table4[[#This Row],[age]]&lt;=50,"middle aged",IF(Table4[[#This Row],[age]]&gt;50,"aged")))</f>
        <v>aged</v>
      </c>
      <c r="P209" t="str">
        <f>IF(Table4[[#This Row],[trestbps]]&gt;101,"90-100","100-200")</f>
        <v>100-200</v>
      </c>
      <c r="Q209" s="1" t="str">
        <f>IF(Table4[[#This Row],[chol]]&lt;=200,"normal",IF(Table4[[#This Row],[chol]]&lt;=350,"high","very high"))</f>
        <v>high</v>
      </c>
    </row>
    <row r="210" spans="1:17" x14ac:dyDescent="0.25">
      <c r="A210">
        <v>52</v>
      </c>
      <c r="B210" s="1" t="s">
        <v>15</v>
      </c>
      <c r="C210">
        <v>2</v>
      </c>
      <c r="D210">
        <v>136</v>
      </c>
      <c r="E210">
        <v>196</v>
      </c>
      <c r="F210">
        <v>0</v>
      </c>
      <c r="G210">
        <v>0</v>
      </c>
      <c r="H210">
        <v>169</v>
      </c>
      <c r="I210">
        <v>0</v>
      </c>
      <c r="J210">
        <v>0.1</v>
      </c>
      <c r="K210">
        <v>1</v>
      </c>
      <c r="L210">
        <v>0</v>
      </c>
      <c r="M210">
        <v>2</v>
      </c>
      <c r="N210" s="1" t="s">
        <v>16</v>
      </c>
      <c r="O210" t="str">
        <f>IF(Table4[[#This Row],[age]]&lt;=30,"young",IF(Table4[[#This Row],[age]]&lt;=50,"middle aged",IF(Table4[[#This Row],[age]]&gt;50,"aged")))</f>
        <v>aged</v>
      </c>
      <c r="P210" t="str">
        <f>IF(Table4[[#This Row],[trestbps]]&gt;101,"90-100","100-200")</f>
        <v>90-100</v>
      </c>
      <c r="Q210" s="1" t="str">
        <f>IF(Table4[[#This Row],[chol]]&lt;=200,"normal",IF(Table4[[#This Row],[chol]]&lt;=350,"high","very high"))</f>
        <v>normal</v>
      </c>
    </row>
    <row r="211" spans="1:17" x14ac:dyDescent="0.25">
      <c r="A211">
        <v>62</v>
      </c>
      <c r="B211" s="1" t="s">
        <v>14</v>
      </c>
      <c r="C211">
        <v>0</v>
      </c>
      <c r="D211">
        <v>120</v>
      </c>
      <c r="E211">
        <v>267</v>
      </c>
      <c r="F211">
        <v>0</v>
      </c>
      <c r="G211">
        <v>1</v>
      </c>
      <c r="H211">
        <v>99</v>
      </c>
      <c r="I211">
        <v>1</v>
      </c>
      <c r="J211">
        <v>1.8</v>
      </c>
      <c r="K211">
        <v>1</v>
      </c>
      <c r="L211">
        <v>2</v>
      </c>
      <c r="M211">
        <v>3</v>
      </c>
      <c r="N211" s="1" t="s">
        <v>17</v>
      </c>
      <c r="O211" t="str">
        <f>IF(Table4[[#This Row],[age]]&lt;=30,"young",IF(Table4[[#This Row],[age]]&lt;=50,"middle aged",IF(Table4[[#This Row],[age]]&gt;50,"aged")))</f>
        <v>aged</v>
      </c>
      <c r="P211" t="str">
        <f>IF(Table4[[#This Row],[trestbps]]&gt;101,"90-100","100-200")</f>
        <v>90-100</v>
      </c>
      <c r="Q211" s="1" t="str">
        <f>IF(Table4[[#This Row],[chol]]&lt;=200,"normal",IF(Table4[[#This Row],[chol]]&lt;=350,"high","very high"))</f>
        <v>high</v>
      </c>
    </row>
    <row r="212" spans="1:17" x14ac:dyDescent="0.25">
      <c r="A212">
        <v>56</v>
      </c>
      <c r="B212" s="1" t="s">
        <v>15</v>
      </c>
      <c r="C212">
        <v>1</v>
      </c>
      <c r="D212">
        <v>140</v>
      </c>
      <c r="E212">
        <v>294</v>
      </c>
      <c r="F212">
        <v>0</v>
      </c>
      <c r="G212">
        <v>0</v>
      </c>
      <c r="H212">
        <v>153</v>
      </c>
      <c r="I212">
        <v>0</v>
      </c>
      <c r="J212">
        <v>1.3</v>
      </c>
      <c r="K212">
        <v>1</v>
      </c>
      <c r="L212">
        <v>0</v>
      </c>
      <c r="M212">
        <v>2</v>
      </c>
      <c r="N212" s="1" t="s">
        <v>16</v>
      </c>
      <c r="O212" t="str">
        <f>IF(Table4[[#This Row],[age]]&lt;=30,"young",IF(Table4[[#This Row],[age]]&lt;=50,"middle aged",IF(Table4[[#This Row],[age]]&gt;50,"aged")))</f>
        <v>aged</v>
      </c>
      <c r="P212" t="str">
        <f>IF(Table4[[#This Row],[trestbps]]&gt;101,"90-100","100-200")</f>
        <v>90-100</v>
      </c>
      <c r="Q212" s="1" t="str">
        <f>IF(Table4[[#This Row],[chol]]&lt;=200,"normal",IF(Table4[[#This Row],[chol]]&lt;=350,"high","very high"))</f>
        <v>high</v>
      </c>
    </row>
    <row r="213" spans="1:17" x14ac:dyDescent="0.25">
      <c r="A213">
        <v>74</v>
      </c>
      <c r="B213" s="1" t="s">
        <v>15</v>
      </c>
      <c r="C213">
        <v>1</v>
      </c>
      <c r="D213">
        <v>120</v>
      </c>
      <c r="E213">
        <v>269</v>
      </c>
      <c r="F213">
        <v>0</v>
      </c>
      <c r="G213">
        <v>0</v>
      </c>
      <c r="H213">
        <v>121</v>
      </c>
      <c r="I213">
        <v>1</v>
      </c>
      <c r="J213">
        <v>0.2</v>
      </c>
      <c r="K213">
        <v>2</v>
      </c>
      <c r="L213">
        <v>1</v>
      </c>
      <c r="M213">
        <v>2</v>
      </c>
      <c r="N213" s="1" t="s">
        <v>16</v>
      </c>
      <c r="O213" t="str">
        <f>IF(Table4[[#This Row],[age]]&lt;=30,"young",IF(Table4[[#This Row],[age]]&lt;=50,"middle aged",IF(Table4[[#This Row],[age]]&gt;50,"aged")))</f>
        <v>aged</v>
      </c>
      <c r="P213" t="str">
        <f>IF(Table4[[#This Row],[trestbps]]&gt;101,"90-100","100-200")</f>
        <v>90-100</v>
      </c>
      <c r="Q213" s="1" t="str">
        <f>IF(Table4[[#This Row],[chol]]&lt;=200,"normal",IF(Table4[[#This Row],[chol]]&lt;=350,"high","very high"))</f>
        <v>high</v>
      </c>
    </row>
    <row r="214" spans="1:17" x14ac:dyDescent="0.25">
      <c r="A214">
        <v>53</v>
      </c>
      <c r="B214" s="1" t="s">
        <v>15</v>
      </c>
      <c r="C214">
        <v>2</v>
      </c>
      <c r="D214">
        <v>128</v>
      </c>
      <c r="E214">
        <v>216</v>
      </c>
      <c r="F214">
        <v>0</v>
      </c>
      <c r="G214">
        <v>0</v>
      </c>
      <c r="H214">
        <v>115</v>
      </c>
      <c r="I214">
        <v>0</v>
      </c>
      <c r="J214">
        <v>0</v>
      </c>
      <c r="K214">
        <v>2</v>
      </c>
      <c r="L214">
        <v>0</v>
      </c>
      <c r="M214">
        <v>0</v>
      </c>
      <c r="N214" s="1" t="s">
        <v>16</v>
      </c>
      <c r="O214" t="str">
        <f>IF(Table4[[#This Row],[age]]&lt;=30,"young",IF(Table4[[#This Row],[age]]&lt;=50,"middle aged",IF(Table4[[#This Row],[age]]&gt;50,"aged")))</f>
        <v>aged</v>
      </c>
      <c r="P214" t="str">
        <f>IF(Table4[[#This Row],[trestbps]]&gt;101,"90-100","100-200")</f>
        <v>90-100</v>
      </c>
      <c r="Q214" s="1" t="str">
        <f>IF(Table4[[#This Row],[chol]]&lt;=200,"normal",IF(Table4[[#This Row],[chol]]&lt;=350,"high","very high"))</f>
        <v>high</v>
      </c>
    </row>
    <row r="215" spans="1:17" x14ac:dyDescent="0.25">
      <c r="A215">
        <v>53</v>
      </c>
      <c r="B215" s="1" t="s">
        <v>15</v>
      </c>
      <c r="C215">
        <v>0</v>
      </c>
      <c r="D215">
        <v>130</v>
      </c>
      <c r="E215">
        <v>264</v>
      </c>
      <c r="F215">
        <v>0</v>
      </c>
      <c r="G215">
        <v>0</v>
      </c>
      <c r="H215">
        <v>143</v>
      </c>
      <c r="I215">
        <v>0</v>
      </c>
      <c r="J215">
        <v>0.4</v>
      </c>
      <c r="K215">
        <v>1</v>
      </c>
      <c r="L215">
        <v>0</v>
      </c>
      <c r="M215">
        <v>2</v>
      </c>
      <c r="N215" s="1" t="s">
        <v>16</v>
      </c>
      <c r="O215" t="str">
        <f>IF(Table4[[#This Row],[age]]&lt;=30,"young",IF(Table4[[#This Row],[age]]&lt;=50,"middle aged",IF(Table4[[#This Row],[age]]&gt;50,"aged")))</f>
        <v>aged</v>
      </c>
      <c r="P215" t="str">
        <f>IF(Table4[[#This Row],[trestbps]]&gt;101,"90-100","100-200")</f>
        <v>90-100</v>
      </c>
      <c r="Q215" s="1" t="str">
        <f>IF(Table4[[#This Row],[chol]]&lt;=200,"normal",IF(Table4[[#This Row],[chol]]&lt;=350,"high","very high"))</f>
        <v>high</v>
      </c>
    </row>
    <row r="216" spans="1:17" x14ac:dyDescent="0.25">
      <c r="A216">
        <v>48</v>
      </c>
      <c r="B216" s="1" t="s">
        <v>15</v>
      </c>
      <c r="C216">
        <v>2</v>
      </c>
      <c r="D216">
        <v>130</v>
      </c>
      <c r="E216">
        <v>275</v>
      </c>
      <c r="F216">
        <v>0</v>
      </c>
      <c r="G216">
        <v>1</v>
      </c>
      <c r="H216">
        <v>139</v>
      </c>
      <c r="I216">
        <v>0</v>
      </c>
      <c r="J216">
        <v>0.2</v>
      </c>
      <c r="K216">
        <v>2</v>
      </c>
      <c r="L216">
        <v>0</v>
      </c>
      <c r="M216">
        <v>2</v>
      </c>
      <c r="N216" s="1" t="s">
        <v>16</v>
      </c>
      <c r="O216" t="str">
        <f>IF(Table4[[#This Row],[age]]&lt;=30,"young",IF(Table4[[#This Row],[age]]&lt;=50,"middle aged",IF(Table4[[#This Row],[age]]&gt;50,"aged")))</f>
        <v>middle aged</v>
      </c>
      <c r="P216" t="str">
        <f>IF(Table4[[#This Row],[trestbps]]&gt;101,"90-100","100-200")</f>
        <v>90-100</v>
      </c>
      <c r="Q216" s="1" t="str">
        <f>IF(Table4[[#This Row],[chol]]&lt;=200,"normal",IF(Table4[[#This Row],[chol]]&lt;=350,"high","very high"))</f>
        <v>high</v>
      </c>
    </row>
    <row r="217" spans="1:17" x14ac:dyDescent="0.25">
      <c r="A217">
        <v>45</v>
      </c>
      <c r="B217" s="1" t="s">
        <v>14</v>
      </c>
      <c r="C217">
        <v>0</v>
      </c>
      <c r="D217">
        <v>142</v>
      </c>
      <c r="E217">
        <v>309</v>
      </c>
      <c r="F217">
        <v>0</v>
      </c>
      <c r="G217">
        <v>0</v>
      </c>
      <c r="H217">
        <v>147</v>
      </c>
      <c r="I217">
        <v>1</v>
      </c>
      <c r="J217">
        <v>0</v>
      </c>
      <c r="K217">
        <v>1</v>
      </c>
      <c r="L217">
        <v>3</v>
      </c>
      <c r="M217">
        <v>3</v>
      </c>
      <c r="N217" s="1" t="s">
        <v>17</v>
      </c>
      <c r="O217" t="str">
        <f>IF(Table4[[#This Row],[age]]&lt;=30,"young",IF(Table4[[#This Row],[age]]&lt;=50,"middle aged",IF(Table4[[#This Row],[age]]&gt;50,"aged")))</f>
        <v>middle aged</v>
      </c>
      <c r="P217" t="str">
        <f>IF(Table4[[#This Row],[trestbps]]&gt;101,"90-100","100-200")</f>
        <v>90-100</v>
      </c>
      <c r="Q217" s="1" t="str">
        <f>IF(Table4[[#This Row],[chol]]&lt;=200,"normal",IF(Table4[[#This Row],[chol]]&lt;=350,"high","very high"))</f>
        <v>high</v>
      </c>
    </row>
    <row r="218" spans="1:17" x14ac:dyDescent="0.25">
      <c r="A218">
        <v>66</v>
      </c>
      <c r="B218" s="1" t="s">
        <v>14</v>
      </c>
      <c r="C218">
        <v>1</v>
      </c>
      <c r="D218">
        <v>160</v>
      </c>
      <c r="E218">
        <v>246</v>
      </c>
      <c r="F218">
        <v>0</v>
      </c>
      <c r="G218">
        <v>1</v>
      </c>
      <c r="H218">
        <v>120</v>
      </c>
      <c r="I218">
        <v>1</v>
      </c>
      <c r="J218">
        <v>0</v>
      </c>
      <c r="K218">
        <v>1</v>
      </c>
      <c r="L218">
        <v>3</v>
      </c>
      <c r="M218">
        <v>1</v>
      </c>
      <c r="N218" s="1" t="s">
        <v>17</v>
      </c>
      <c r="O218" t="str">
        <f>IF(Table4[[#This Row],[age]]&lt;=30,"young",IF(Table4[[#This Row],[age]]&lt;=50,"middle aged",IF(Table4[[#This Row],[age]]&gt;50,"aged")))</f>
        <v>aged</v>
      </c>
      <c r="P218" t="str">
        <f>IF(Table4[[#This Row],[trestbps]]&gt;101,"90-100","100-200")</f>
        <v>90-100</v>
      </c>
      <c r="Q218" s="1" t="str">
        <f>IF(Table4[[#This Row],[chol]]&lt;=200,"normal",IF(Table4[[#This Row],[chol]]&lt;=350,"high","very high"))</f>
        <v>high</v>
      </c>
    </row>
    <row r="219" spans="1:17" x14ac:dyDescent="0.25">
      <c r="A219">
        <v>57</v>
      </c>
      <c r="B219" s="1" t="s">
        <v>14</v>
      </c>
      <c r="C219">
        <v>0</v>
      </c>
      <c r="D219">
        <v>150</v>
      </c>
      <c r="E219">
        <v>276</v>
      </c>
      <c r="F219">
        <v>0</v>
      </c>
      <c r="G219">
        <v>0</v>
      </c>
      <c r="H219">
        <v>112</v>
      </c>
      <c r="I219">
        <v>1</v>
      </c>
      <c r="J219">
        <v>0.6</v>
      </c>
      <c r="K219">
        <v>1</v>
      </c>
      <c r="L219">
        <v>1</v>
      </c>
      <c r="M219">
        <v>1</v>
      </c>
      <c r="N219" s="1" t="s">
        <v>17</v>
      </c>
      <c r="O219" t="str">
        <f>IF(Table4[[#This Row],[age]]&lt;=30,"young",IF(Table4[[#This Row],[age]]&lt;=50,"middle aged",IF(Table4[[#This Row],[age]]&gt;50,"aged")))</f>
        <v>aged</v>
      </c>
      <c r="P219" t="str">
        <f>IF(Table4[[#This Row],[trestbps]]&gt;101,"90-100","100-200")</f>
        <v>90-100</v>
      </c>
      <c r="Q219" s="1" t="str">
        <f>IF(Table4[[#This Row],[chol]]&lt;=200,"normal",IF(Table4[[#This Row],[chol]]&lt;=350,"high","very high"))</f>
        <v>high</v>
      </c>
    </row>
    <row r="220" spans="1:17" x14ac:dyDescent="0.25">
      <c r="A220">
        <v>70</v>
      </c>
      <c r="B220" s="1" t="s">
        <v>14</v>
      </c>
      <c r="C220">
        <v>0</v>
      </c>
      <c r="D220">
        <v>130</v>
      </c>
      <c r="E220">
        <v>322</v>
      </c>
      <c r="F220">
        <v>0</v>
      </c>
      <c r="G220">
        <v>0</v>
      </c>
      <c r="H220">
        <v>109</v>
      </c>
      <c r="I220">
        <v>0</v>
      </c>
      <c r="J220">
        <v>2.4</v>
      </c>
      <c r="K220">
        <v>1</v>
      </c>
      <c r="L220">
        <v>3</v>
      </c>
      <c r="M220">
        <v>2</v>
      </c>
      <c r="N220" s="1" t="s">
        <v>17</v>
      </c>
      <c r="O220" t="str">
        <f>IF(Table4[[#This Row],[age]]&lt;=30,"young",IF(Table4[[#This Row],[age]]&lt;=50,"middle aged",IF(Table4[[#This Row],[age]]&gt;50,"aged")))</f>
        <v>aged</v>
      </c>
      <c r="P220" t="str">
        <f>IF(Table4[[#This Row],[trestbps]]&gt;101,"90-100","100-200")</f>
        <v>90-100</v>
      </c>
      <c r="Q220" s="1" t="str">
        <f>IF(Table4[[#This Row],[chol]]&lt;=200,"normal",IF(Table4[[#This Row],[chol]]&lt;=350,"high","very high"))</f>
        <v>high</v>
      </c>
    </row>
    <row r="221" spans="1:17" x14ac:dyDescent="0.25">
      <c r="A221">
        <v>63</v>
      </c>
      <c r="B221" s="1" t="s">
        <v>15</v>
      </c>
      <c r="C221">
        <v>0</v>
      </c>
      <c r="D221">
        <v>108</v>
      </c>
      <c r="E221">
        <v>269</v>
      </c>
      <c r="F221">
        <v>0</v>
      </c>
      <c r="G221">
        <v>1</v>
      </c>
      <c r="H221">
        <v>169</v>
      </c>
      <c r="I221">
        <v>1</v>
      </c>
      <c r="J221">
        <v>1.8</v>
      </c>
      <c r="K221">
        <v>1</v>
      </c>
      <c r="L221">
        <v>2</v>
      </c>
      <c r="M221">
        <v>2</v>
      </c>
      <c r="N221" s="1" t="s">
        <v>17</v>
      </c>
      <c r="O221" t="str">
        <f>IF(Table4[[#This Row],[age]]&lt;=30,"young",IF(Table4[[#This Row],[age]]&lt;=50,"middle aged",IF(Table4[[#This Row],[age]]&gt;50,"aged")))</f>
        <v>aged</v>
      </c>
      <c r="P221" t="str">
        <f>IF(Table4[[#This Row],[trestbps]]&gt;101,"90-100","100-200")</f>
        <v>90-100</v>
      </c>
      <c r="Q221" s="1" t="str">
        <f>IF(Table4[[#This Row],[chol]]&lt;=200,"normal",IF(Table4[[#This Row],[chol]]&lt;=350,"high","very high"))</f>
        <v>high</v>
      </c>
    </row>
    <row r="222" spans="1:17" x14ac:dyDescent="0.25">
      <c r="A222">
        <v>37</v>
      </c>
      <c r="B222" s="1" t="s">
        <v>14</v>
      </c>
      <c r="C222">
        <v>2</v>
      </c>
      <c r="D222">
        <v>130</v>
      </c>
      <c r="E222">
        <v>250</v>
      </c>
      <c r="F222">
        <v>0</v>
      </c>
      <c r="G222">
        <v>1</v>
      </c>
      <c r="H222">
        <v>187</v>
      </c>
      <c r="I222">
        <v>0</v>
      </c>
      <c r="J222">
        <v>3.5</v>
      </c>
      <c r="K222">
        <v>0</v>
      </c>
      <c r="L222">
        <v>0</v>
      </c>
      <c r="M222">
        <v>2</v>
      </c>
      <c r="N222" s="1" t="s">
        <v>16</v>
      </c>
      <c r="O222" t="str">
        <f>IF(Table4[[#This Row],[age]]&lt;=30,"young",IF(Table4[[#This Row],[age]]&lt;=50,"middle aged",IF(Table4[[#This Row],[age]]&gt;50,"aged")))</f>
        <v>middle aged</v>
      </c>
      <c r="P222" t="str">
        <f>IF(Table4[[#This Row],[trestbps]]&gt;101,"90-100","100-200")</f>
        <v>90-100</v>
      </c>
      <c r="Q222" s="1" t="str">
        <f>IF(Table4[[#This Row],[chol]]&lt;=200,"normal",IF(Table4[[#This Row],[chol]]&lt;=350,"high","very high"))</f>
        <v>high</v>
      </c>
    </row>
    <row r="223" spans="1:17" x14ac:dyDescent="0.25">
      <c r="A223">
        <v>54</v>
      </c>
      <c r="B223" s="1" t="s">
        <v>15</v>
      </c>
      <c r="C223">
        <v>2</v>
      </c>
      <c r="D223">
        <v>110</v>
      </c>
      <c r="E223">
        <v>214</v>
      </c>
      <c r="F223">
        <v>0</v>
      </c>
      <c r="G223">
        <v>1</v>
      </c>
      <c r="H223">
        <v>158</v>
      </c>
      <c r="I223">
        <v>0</v>
      </c>
      <c r="J223">
        <v>1.6</v>
      </c>
      <c r="K223">
        <v>1</v>
      </c>
      <c r="L223">
        <v>0</v>
      </c>
      <c r="M223">
        <v>2</v>
      </c>
      <c r="N223" s="1" t="s">
        <v>16</v>
      </c>
      <c r="O223" t="str">
        <f>IF(Table4[[#This Row],[age]]&lt;=30,"young",IF(Table4[[#This Row],[age]]&lt;=50,"middle aged",IF(Table4[[#This Row],[age]]&gt;50,"aged")))</f>
        <v>aged</v>
      </c>
      <c r="P223" t="str">
        <f>IF(Table4[[#This Row],[trestbps]]&gt;101,"90-100","100-200")</f>
        <v>90-100</v>
      </c>
      <c r="Q223" s="1" t="str">
        <f>IF(Table4[[#This Row],[chol]]&lt;=200,"normal",IF(Table4[[#This Row],[chol]]&lt;=350,"high","very high"))</f>
        <v>high</v>
      </c>
    </row>
    <row r="224" spans="1:17" x14ac:dyDescent="0.25">
      <c r="A224">
        <v>60</v>
      </c>
      <c r="B224" s="1" t="s">
        <v>14</v>
      </c>
      <c r="C224">
        <v>0</v>
      </c>
      <c r="D224">
        <v>130</v>
      </c>
      <c r="E224">
        <v>206</v>
      </c>
      <c r="F224">
        <v>0</v>
      </c>
      <c r="G224">
        <v>0</v>
      </c>
      <c r="H224">
        <v>132</v>
      </c>
      <c r="I224">
        <v>1</v>
      </c>
      <c r="J224">
        <v>2.4</v>
      </c>
      <c r="K224">
        <v>1</v>
      </c>
      <c r="L224">
        <v>2</v>
      </c>
      <c r="M224">
        <v>3</v>
      </c>
      <c r="N224" s="1" t="s">
        <v>17</v>
      </c>
      <c r="O224" t="str">
        <f>IF(Table4[[#This Row],[age]]&lt;=30,"young",IF(Table4[[#This Row],[age]]&lt;=50,"middle aged",IF(Table4[[#This Row],[age]]&gt;50,"aged")))</f>
        <v>aged</v>
      </c>
      <c r="P224" t="str">
        <f>IF(Table4[[#This Row],[trestbps]]&gt;101,"90-100","100-200")</f>
        <v>90-100</v>
      </c>
      <c r="Q224" s="1" t="str">
        <f>IF(Table4[[#This Row],[chol]]&lt;=200,"normal",IF(Table4[[#This Row],[chol]]&lt;=350,"high","very high"))</f>
        <v>high</v>
      </c>
    </row>
    <row r="225" spans="1:17" x14ac:dyDescent="0.25">
      <c r="A225">
        <v>54</v>
      </c>
      <c r="B225" s="1" t="s">
        <v>14</v>
      </c>
      <c r="C225">
        <v>2</v>
      </c>
      <c r="D225">
        <v>125</v>
      </c>
      <c r="E225">
        <v>273</v>
      </c>
      <c r="F225">
        <v>0</v>
      </c>
      <c r="G225">
        <v>0</v>
      </c>
      <c r="H225">
        <v>152</v>
      </c>
      <c r="I225">
        <v>0</v>
      </c>
      <c r="J225">
        <v>0.5</v>
      </c>
      <c r="K225">
        <v>0</v>
      </c>
      <c r="L225">
        <v>1</v>
      </c>
      <c r="M225">
        <v>2</v>
      </c>
      <c r="N225" s="1" t="s">
        <v>16</v>
      </c>
      <c r="O225" t="str">
        <f>IF(Table4[[#This Row],[age]]&lt;=30,"young",IF(Table4[[#This Row],[age]]&lt;=50,"middle aged",IF(Table4[[#This Row],[age]]&gt;50,"aged")))</f>
        <v>aged</v>
      </c>
      <c r="P225" t="str">
        <f>IF(Table4[[#This Row],[trestbps]]&gt;101,"90-100","100-200")</f>
        <v>90-100</v>
      </c>
      <c r="Q225" s="1" t="str">
        <f>IF(Table4[[#This Row],[chol]]&lt;=200,"normal",IF(Table4[[#This Row],[chol]]&lt;=350,"high","very high"))</f>
        <v>high</v>
      </c>
    </row>
    <row r="226" spans="1:17" x14ac:dyDescent="0.25">
      <c r="A226">
        <v>60</v>
      </c>
      <c r="B226" s="1" t="s">
        <v>14</v>
      </c>
      <c r="C226">
        <v>0</v>
      </c>
      <c r="D226">
        <v>130</v>
      </c>
      <c r="E226">
        <v>253</v>
      </c>
      <c r="F226">
        <v>0</v>
      </c>
      <c r="G226">
        <v>1</v>
      </c>
      <c r="H226">
        <v>144</v>
      </c>
      <c r="I226">
        <v>1</v>
      </c>
      <c r="J226">
        <v>1.4</v>
      </c>
      <c r="K226">
        <v>2</v>
      </c>
      <c r="L226">
        <v>1</v>
      </c>
      <c r="M226">
        <v>3</v>
      </c>
      <c r="N226" s="1" t="s">
        <v>17</v>
      </c>
      <c r="O226" t="str">
        <f>IF(Table4[[#This Row],[age]]&lt;=30,"young",IF(Table4[[#This Row],[age]]&lt;=50,"middle aged",IF(Table4[[#This Row],[age]]&gt;50,"aged")))</f>
        <v>aged</v>
      </c>
      <c r="P226" t="str">
        <f>IF(Table4[[#This Row],[trestbps]]&gt;101,"90-100","100-200")</f>
        <v>90-100</v>
      </c>
      <c r="Q226" s="1" t="str">
        <f>IF(Table4[[#This Row],[chol]]&lt;=200,"normal",IF(Table4[[#This Row],[chol]]&lt;=350,"high","very high"))</f>
        <v>high</v>
      </c>
    </row>
    <row r="227" spans="1:17" x14ac:dyDescent="0.25">
      <c r="A227">
        <v>65</v>
      </c>
      <c r="B227" s="1" t="s">
        <v>15</v>
      </c>
      <c r="C227">
        <v>2</v>
      </c>
      <c r="D227">
        <v>155</v>
      </c>
      <c r="E227">
        <v>269</v>
      </c>
      <c r="F227">
        <v>0</v>
      </c>
      <c r="G227">
        <v>1</v>
      </c>
      <c r="H227">
        <v>148</v>
      </c>
      <c r="I227">
        <v>0</v>
      </c>
      <c r="J227">
        <v>0.8</v>
      </c>
      <c r="K227">
        <v>2</v>
      </c>
      <c r="L227">
        <v>0</v>
      </c>
      <c r="M227">
        <v>2</v>
      </c>
      <c r="N227" s="1" t="s">
        <v>16</v>
      </c>
      <c r="O227" t="str">
        <f>IF(Table4[[#This Row],[age]]&lt;=30,"young",IF(Table4[[#This Row],[age]]&lt;=50,"middle aged",IF(Table4[[#This Row],[age]]&gt;50,"aged")))</f>
        <v>aged</v>
      </c>
      <c r="P227" t="str">
        <f>IF(Table4[[#This Row],[trestbps]]&gt;101,"90-100","100-200")</f>
        <v>90-100</v>
      </c>
      <c r="Q227" s="1" t="str">
        <f>IF(Table4[[#This Row],[chol]]&lt;=200,"normal",IF(Table4[[#This Row],[chol]]&lt;=350,"high","very high"))</f>
        <v>high</v>
      </c>
    </row>
    <row r="228" spans="1:17" x14ac:dyDescent="0.25">
      <c r="A228">
        <v>52</v>
      </c>
      <c r="B228" s="1" t="s">
        <v>14</v>
      </c>
      <c r="C228">
        <v>2</v>
      </c>
      <c r="D228">
        <v>172</v>
      </c>
      <c r="E228">
        <v>199</v>
      </c>
      <c r="F228">
        <v>1</v>
      </c>
      <c r="G228">
        <v>1</v>
      </c>
      <c r="H228">
        <v>162</v>
      </c>
      <c r="I228">
        <v>0</v>
      </c>
      <c r="J228">
        <v>0.5</v>
      </c>
      <c r="K228">
        <v>2</v>
      </c>
      <c r="L228">
        <v>0</v>
      </c>
      <c r="M228">
        <v>3</v>
      </c>
      <c r="N228" s="1" t="s">
        <v>16</v>
      </c>
      <c r="O228" t="str">
        <f>IF(Table4[[#This Row],[age]]&lt;=30,"young",IF(Table4[[#This Row],[age]]&lt;=50,"middle aged",IF(Table4[[#This Row],[age]]&gt;50,"aged")))</f>
        <v>aged</v>
      </c>
      <c r="P228" t="str">
        <f>IF(Table4[[#This Row],[trestbps]]&gt;101,"90-100","100-200")</f>
        <v>90-100</v>
      </c>
      <c r="Q228" s="1" t="str">
        <f>IF(Table4[[#This Row],[chol]]&lt;=200,"normal",IF(Table4[[#This Row],[chol]]&lt;=350,"high","very high"))</f>
        <v>normal</v>
      </c>
    </row>
    <row r="229" spans="1:17" x14ac:dyDescent="0.25">
      <c r="A229">
        <v>43</v>
      </c>
      <c r="B229" s="1" t="s">
        <v>14</v>
      </c>
      <c r="C229">
        <v>0</v>
      </c>
      <c r="D229">
        <v>132</v>
      </c>
      <c r="E229">
        <v>247</v>
      </c>
      <c r="F229">
        <v>1</v>
      </c>
      <c r="G229">
        <v>0</v>
      </c>
      <c r="H229">
        <v>143</v>
      </c>
      <c r="I229">
        <v>1</v>
      </c>
      <c r="J229">
        <v>0.1</v>
      </c>
      <c r="K229">
        <v>1</v>
      </c>
      <c r="L229">
        <v>4</v>
      </c>
      <c r="M229">
        <v>3</v>
      </c>
      <c r="N229" s="1" t="s">
        <v>17</v>
      </c>
      <c r="O229" t="str">
        <f>IF(Table4[[#This Row],[age]]&lt;=30,"young",IF(Table4[[#This Row],[age]]&lt;=50,"middle aged",IF(Table4[[#This Row],[age]]&gt;50,"aged")))</f>
        <v>middle aged</v>
      </c>
      <c r="P229" t="str">
        <f>IF(Table4[[#This Row],[trestbps]]&gt;101,"90-100","100-200")</f>
        <v>90-100</v>
      </c>
      <c r="Q229" s="1" t="str">
        <f>IF(Table4[[#This Row],[chol]]&lt;=200,"normal",IF(Table4[[#This Row],[chol]]&lt;=350,"high","very high"))</f>
        <v>high</v>
      </c>
    </row>
    <row r="230" spans="1:17" x14ac:dyDescent="0.25">
      <c r="A230">
        <v>62</v>
      </c>
      <c r="B230" s="1" t="s">
        <v>15</v>
      </c>
      <c r="C230">
        <v>2</v>
      </c>
      <c r="D230">
        <v>130</v>
      </c>
      <c r="E230">
        <v>263</v>
      </c>
      <c r="F230">
        <v>0</v>
      </c>
      <c r="G230">
        <v>1</v>
      </c>
      <c r="H230">
        <v>97</v>
      </c>
      <c r="I230">
        <v>0</v>
      </c>
      <c r="J230">
        <v>1.2</v>
      </c>
      <c r="K230">
        <v>1</v>
      </c>
      <c r="L230">
        <v>1</v>
      </c>
      <c r="M230">
        <v>3</v>
      </c>
      <c r="N230" s="1" t="s">
        <v>17</v>
      </c>
      <c r="O230" t="str">
        <f>IF(Table4[[#This Row],[age]]&lt;=30,"young",IF(Table4[[#This Row],[age]]&lt;=50,"middle aged",IF(Table4[[#This Row],[age]]&gt;50,"aged")))</f>
        <v>aged</v>
      </c>
      <c r="P230" t="str">
        <f>IF(Table4[[#This Row],[trestbps]]&gt;101,"90-100","100-200")</f>
        <v>90-100</v>
      </c>
      <c r="Q230" s="1" t="str">
        <f>IF(Table4[[#This Row],[chol]]&lt;=200,"normal",IF(Table4[[#This Row],[chol]]&lt;=350,"high","very high"))</f>
        <v>high</v>
      </c>
    </row>
    <row r="231" spans="1:17" x14ac:dyDescent="0.25">
      <c r="A231">
        <v>57</v>
      </c>
      <c r="B231" s="1" t="s">
        <v>14</v>
      </c>
      <c r="C231">
        <v>0</v>
      </c>
      <c r="D231">
        <v>110</v>
      </c>
      <c r="E231">
        <v>201</v>
      </c>
      <c r="F231">
        <v>0</v>
      </c>
      <c r="G231">
        <v>1</v>
      </c>
      <c r="H231">
        <v>126</v>
      </c>
      <c r="I231">
        <v>1</v>
      </c>
      <c r="J231">
        <v>1.5</v>
      </c>
      <c r="K231">
        <v>1</v>
      </c>
      <c r="L231">
        <v>0</v>
      </c>
      <c r="M231">
        <v>1</v>
      </c>
      <c r="N231" s="1" t="s">
        <v>16</v>
      </c>
      <c r="O231" t="str">
        <f>IF(Table4[[#This Row],[age]]&lt;=30,"young",IF(Table4[[#This Row],[age]]&lt;=50,"middle aged",IF(Table4[[#This Row],[age]]&gt;50,"aged")))</f>
        <v>aged</v>
      </c>
      <c r="P231" t="str">
        <f>IF(Table4[[#This Row],[trestbps]]&gt;101,"90-100","100-200")</f>
        <v>90-100</v>
      </c>
      <c r="Q231" s="1" t="str">
        <f>IF(Table4[[#This Row],[chol]]&lt;=200,"normal",IF(Table4[[#This Row],[chol]]&lt;=350,"high","very high"))</f>
        <v>high</v>
      </c>
    </row>
    <row r="232" spans="1:17" x14ac:dyDescent="0.25">
      <c r="A232">
        <v>46</v>
      </c>
      <c r="B232" s="1" t="s">
        <v>15</v>
      </c>
      <c r="C232">
        <v>0</v>
      </c>
      <c r="D232">
        <v>138</v>
      </c>
      <c r="E232">
        <v>243</v>
      </c>
      <c r="F232">
        <v>0</v>
      </c>
      <c r="G232">
        <v>0</v>
      </c>
      <c r="H232">
        <v>152</v>
      </c>
      <c r="I232">
        <v>1</v>
      </c>
      <c r="J232">
        <v>0</v>
      </c>
      <c r="K232">
        <v>1</v>
      </c>
      <c r="L232">
        <v>0</v>
      </c>
      <c r="M232">
        <v>2</v>
      </c>
      <c r="N232" s="1" t="s">
        <v>16</v>
      </c>
      <c r="O232" t="str">
        <f>IF(Table4[[#This Row],[age]]&lt;=30,"young",IF(Table4[[#This Row],[age]]&lt;=50,"middle aged",IF(Table4[[#This Row],[age]]&gt;50,"aged")))</f>
        <v>middle aged</v>
      </c>
      <c r="P232" t="str">
        <f>IF(Table4[[#This Row],[trestbps]]&gt;101,"90-100","100-200")</f>
        <v>90-100</v>
      </c>
      <c r="Q232" s="1" t="str">
        <f>IF(Table4[[#This Row],[chol]]&lt;=200,"normal",IF(Table4[[#This Row],[chol]]&lt;=350,"high","very high"))</f>
        <v>high</v>
      </c>
    </row>
    <row r="233" spans="1:17" x14ac:dyDescent="0.25">
      <c r="A233">
        <v>59</v>
      </c>
      <c r="B233" s="1" t="s">
        <v>14</v>
      </c>
      <c r="C233">
        <v>0</v>
      </c>
      <c r="D233">
        <v>164</v>
      </c>
      <c r="E233">
        <v>176</v>
      </c>
      <c r="F233">
        <v>1</v>
      </c>
      <c r="G233">
        <v>0</v>
      </c>
      <c r="H233">
        <v>90</v>
      </c>
      <c r="I233">
        <v>0</v>
      </c>
      <c r="J233">
        <v>1</v>
      </c>
      <c r="K233">
        <v>1</v>
      </c>
      <c r="L233">
        <v>2</v>
      </c>
      <c r="M233">
        <v>1</v>
      </c>
      <c r="N233" s="1" t="s">
        <v>17</v>
      </c>
      <c r="O233" t="str">
        <f>IF(Table4[[#This Row],[age]]&lt;=30,"young",IF(Table4[[#This Row],[age]]&lt;=50,"middle aged",IF(Table4[[#This Row],[age]]&gt;50,"aged")))</f>
        <v>aged</v>
      </c>
      <c r="P233" t="str">
        <f>IF(Table4[[#This Row],[trestbps]]&gt;101,"90-100","100-200")</f>
        <v>90-100</v>
      </c>
      <c r="Q233" s="1" t="str">
        <f>IF(Table4[[#This Row],[chol]]&lt;=200,"normal",IF(Table4[[#This Row],[chol]]&lt;=350,"high","very high"))</f>
        <v>normal</v>
      </c>
    </row>
    <row r="234" spans="1:17" x14ac:dyDescent="0.25">
      <c r="A234">
        <v>59</v>
      </c>
      <c r="B234" s="1" t="s">
        <v>14</v>
      </c>
      <c r="C234">
        <v>3</v>
      </c>
      <c r="D234">
        <v>134</v>
      </c>
      <c r="E234">
        <v>204</v>
      </c>
      <c r="F234">
        <v>0</v>
      </c>
      <c r="G234">
        <v>1</v>
      </c>
      <c r="H234">
        <v>162</v>
      </c>
      <c r="I234">
        <v>0</v>
      </c>
      <c r="J234">
        <v>0.8</v>
      </c>
      <c r="K234">
        <v>2</v>
      </c>
      <c r="L234">
        <v>2</v>
      </c>
      <c r="M234">
        <v>2</v>
      </c>
      <c r="N234" s="1" t="s">
        <v>17</v>
      </c>
      <c r="O234" t="str">
        <f>IF(Table4[[#This Row],[age]]&lt;=30,"young",IF(Table4[[#This Row],[age]]&lt;=50,"middle aged",IF(Table4[[#This Row],[age]]&gt;50,"aged")))</f>
        <v>aged</v>
      </c>
      <c r="P234" t="str">
        <f>IF(Table4[[#This Row],[trestbps]]&gt;101,"90-100","100-200")</f>
        <v>90-100</v>
      </c>
      <c r="Q234" s="1" t="str">
        <f>IF(Table4[[#This Row],[chol]]&lt;=200,"normal",IF(Table4[[#This Row],[chol]]&lt;=350,"high","very high"))</f>
        <v>high</v>
      </c>
    </row>
    <row r="235" spans="1:17" x14ac:dyDescent="0.25">
      <c r="A235">
        <v>62</v>
      </c>
      <c r="B235" s="1" t="s">
        <v>14</v>
      </c>
      <c r="C235">
        <v>2</v>
      </c>
      <c r="D235">
        <v>130</v>
      </c>
      <c r="E235">
        <v>231</v>
      </c>
      <c r="F235">
        <v>0</v>
      </c>
      <c r="G235">
        <v>1</v>
      </c>
      <c r="H235">
        <v>146</v>
      </c>
      <c r="I235">
        <v>0</v>
      </c>
      <c r="J235">
        <v>1.8</v>
      </c>
      <c r="K235">
        <v>1</v>
      </c>
      <c r="L235">
        <v>3</v>
      </c>
      <c r="M235">
        <v>3</v>
      </c>
      <c r="N235" s="1" t="s">
        <v>16</v>
      </c>
      <c r="O235" t="str">
        <f>IF(Table4[[#This Row],[age]]&lt;=30,"young",IF(Table4[[#This Row],[age]]&lt;=50,"middle aged",IF(Table4[[#This Row],[age]]&gt;50,"aged")))</f>
        <v>aged</v>
      </c>
      <c r="P235" t="str">
        <f>IF(Table4[[#This Row],[trestbps]]&gt;101,"90-100","100-200")</f>
        <v>90-100</v>
      </c>
      <c r="Q235" s="1" t="str">
        <f>IF(Table4[[#This Row],[chol]]&lt;=200,"normal",IF(Table4[[#This Row],[chol]]&lt;=350,"high","very high"))</f>
        <v>high</v>
      </c>
    </row>
    <row r="236" spans="1:17" x14ac:dyDescent="0.25">
      <c r="A236">
        <v>53</v>
      </c>
      <c r="B236" s="1" t="s">
        <v>14</v>
      </c>
      <c r="C236">
        <v>2</v>
      </c>
      <c r="D236">
        <v>130</v>
      </c>
      <c r="E236">
        <v>246</v>
      </c>
      <c r="F236">
        <v>1</v>
      </c>
      <c r="G236">
        <v>0</v>
      </c>
      <c r="H236">
        <v>173</v>
      </c>
      <c r="I236">
        <v>0</v>
      </c>
      <c r="J236">
        <v>0</v>
      </c>
      <c r="K236">
        <v>2</v>
      </c>
      <c r="L236">
        <v>3</v>
      </c>
      <c r="M236">
        <v>2</v>
      </c>
      <c r="N236" s="1" t="s">
        <v>16</v>
      </c>
      <c r="O236" t="str">
        <f>IF(Table4[[#This Row],[age]]&lt;=30,"young",IF(Table4[[#This Row],[age]]&lt;=50,"middle aged",IF(Table4[[#This Row],[age]]&gt;50,"aged")))</f>
        <v>aged</v>
      </c>
      <c r="P236" t="str">
        <f>IF(Table4[[#This Row],[trestbps]]&gt;101,"90-100","100-200")</f>
        <v>90-100</v>
      </c>
      <c r="Q236" s="1" t="str">
        <f>IF(Table4[[#This Row],[chol]]&lt;=200,"normal",IF(Table4[[#This Row],[chol]]&lt;=350,"high","very high"))</f>
        <v>high</v>
      </c>
    </row>
    <row r="237" spans="1:17" x14ac:dyDescent="0.25">
      <c r="A237">
        <v>58</v>
      </c>
      <c r="B237" s="1" t="s">
        <v>14</v>
      </c>
      <c r="C237">
        <v>2</v>
      </c>
      <c r="D237">
        <v>112</v>
      </c>
      <c r="E237">
        <v>230</v>
      </c>
      <c r="F237">
        <v>0</v>
      </c>
      <c r="G237">
        <v>0</v>
      </c>
      <c r="H237">
        <v>165</v>
      </c>
      <c r="I237">
        <v>0</v>
      </c>
      <c r="J237">
        <v>2.5</v>
      </c>
      <c r="K237">
        <v>1</v>
      </c>
      <c r="L237">
        <v>1</v>
      </c>
      <c r="M237">
        <v>3</v>
      </c>
      <c r="N237" s="1" t="s">
        <v>17</v>
      </c>
      <c r="O237" t="str">
        <f>IF(Table4[[#This Row],[age]]&lt;=30,"young",IF(Table4[[#This Row],[age]]&lt;=50,"middle aged",IF(Table4[[#This Row],[age]]&gt;50,"aged")))</f>
        <v>aged</v>
      </c>
      <c r="P237" t="str">
        <f>IF(Table4[[#This Row],[trestbps]]&gt;101,"90-100","100-200")</f>
        <v>90-100</v>
      </c>
      <c r="Q237" s="1" t="str">
        <f>IF(Table4[[#This Row],[chol]]&lt;=200,"normal",IF(Table4[[#This Row],[chol]]&lt;=350,"high","very high"))</f>
        <v>high</v>
      </c>
    </row>
    <row r="238" spans="1:17" x14ac:dyDescent="0.25">
      <c r="A238">
        <v>48</v>
      </c>
      <c r="B238" s="1" t="s">
        <v>14</v>
      </c>
      <c r="C238">
        <v>1</v>
      </c>
      <c r="D238">
        <v>110</v>
      </c>
      <c r="E238">
        <v>229</v>
      </c>
      <c r="F238">
        <v>0</v>
      </c>
      <c r="G238">
        <v>1</v>
      </c>
      <c r="H238">
        <v>168</v>
      </c>
      <c r="I238">
        <v>0</v>
      </c>
      <c r="J238">
        <v>1</v>
      </c>
      <c r="K238">
        <v>0</v>
      </c>
      <c r="L238">
        <v>0</v>
      </c>
      <c r="M238">
        <v>3</v>
      </c>
      <c r="N238" s="1" t="s">
        <v>17</v>
      </c>
      <c r="O238" t="str">
        <f>IF(Table4[[#This Row],[age]]&lt;=30,"young",IF(Table4[[#This Row],[age]]&lt;=50,"middle aged",IF(Table4[[#This Row],[age]]&gt;50,"aged")))</f>
        <v>middle aged</v>
      </c>
      <c r="P238" t="str">
        <f>IF(Table4[[#This Row],[trestbps]]&gt;101,"90-100","100-200")</f>
        <v>90-100</v>
      </c>
      <c r="Q238" s="1" t="str">
        <f>IF(Table4[[#This Row],[chol]]&lt;=200,"normal",IF(Table4[[#This Row],[chol]]&lt;=350,"high","very high"))</f>
        <v>high</v>
      </c>
    </row>
    <row r="239" spans="1:17" x14ac:dyDescent="0.25">
      <c r="A239">
        <v>58</v>
      </c>
      <c r="B239" s="1" t="s">
        <v>14</v>
      </c>
      <c r="C239">
        <v>2</v>
      </c>
      <c r="D239">
        <v>105</v>
      </c>
      <c r="E239">
        <v>240</v>
      </c>
      <c r="F239">
        <v>0</v>
      </c>
      <c r="G239">
        <v>0</v>
      </c>
      <c r="H239">
        <v>154</v>
      </c>
      <c r="I239">
        <v>1</v>
      </c>
      <c r="J239">
        <v>0.6</v>
      </c>
      <c r="K239">
        <v>1</v>
      </c>
      <c r="L239">
        <v>0</v>
      </c>
      <c r="M239">
        <v>3</v>
      </c>
      <c r="N239" s="1" t="s">
        <v>16</v>
      </c>
      <c r="O239" t="str">
        <f>IF(Table4[[#This Row],[age]]&lt;=30,"young",IF(Table4[[#This Row],[age]]&lt;=50,"middle aged",IF(Table4[[#This Row],[age]]&gt;50,"aged")))</f>
        <v>aged</v>
      </c>
      <c r="P239" t="str">
        <f>IF(Table4[[#This Row],[trestbps]]&gt;101,"90-100","100-200")</f>
        <v>90-100</v>
      </c>
      <c r="Q239" s="1" t="str">
        <f>IF(Table4[[#This Row],[chol]]&lt;=200,"normal",IF(Table4[[#This Row],[chol]]&lt;=350,"high","very high"))</f>
        <v>high</v>
      </c>
    </row>
    <row r="240" spans="1:17" x14ac:dyDescent="0.25">
      <c r="A240">
        <v>51</v>
      </c>
      <c r="B240" s="1" t="s">
        <v>14</v>
      </c>
      <c r="C240">
        <v>2</v>
      </c>
      <c r="D240">
        <v>110</v>
      </c>
      <c r="E240">
        <v>175</v>
      </c>
      <c r="F240">
        <v>0</v>
      </c>
      <c r="G240">
        <v>1</v>
      </c>
      <c r="H240">
        <v>123</v>
      </c>
      <c r="I240">
        <v>0</v>
      </c>
      <c r="J240">
        <v>0.6</v>
      </c>
      <c r="K240">
        <v>2</v>
      </c>
      <c r="L240">
        <v>0</v>
      </c>
      <c r="M240">
        <v>2</v>
      </c>
      <c r="N240" s="1" t="s">
        <v>16</v>
      </c>
      <c r="O240" t="str">
        <f>IF(Table4[[#This Row],[age]]&lt;=30,"young",IF(Table4[[#This Row],[age]]&lt;=50,"middle aged",IF(Table4[[#This Row],[age]]&gt;50,"aged")))</f>
        <v>aged</v>
      </c>
      <c r="P240" t="str">
        <f>IF(Table4[[#This Row],[trestbps]]&gt;101,"90-100","100-200")</f>
        <v>90-100</v>
      </c>
      <c r="Q240" s="1" t="str">
        <f>IF(Table4[[#This Row],[chol]]&lt;=200,"normal",IF(Table4[[#This Row],[chol]]&lt;=350,"high","very high"))</f>
        <v>normal</v>
      </c>
    </row>
    <row r="241" spans="1:17" x14ac:dyDescent="0.25">
      <c r="A241">
        <v>58</v>
      </c>
      <c r="B241" s="1" t="s">
        <v>14</v>
      </c>
      <c r="C241">
        <v>1</v>
      </c>
      <c r="D241">
        <v>120</v>
      </c>
      <c r="E241">
        <v>284</v>
      </c>
      <c r="F241">
        <v>0</v>
      </c>
      <c r="G241">
        <v>0</v>
      </c>
      <c r="H241">
        <v>160</v>
      </c>
      <c r="I241">
        <v>0</v>
      </c>
      <c r="J241">
        <v>1.8</v>
      </c>
      <c r="K241">
        <v>1</v>
      </c>
      <c r="L241">
        <v>0</v>
      </c>
      <c r="M241">
        <v>2</v>
      </c>
      <c r="N241" s="1" t="s">
        <v>17</v>
      </c>
      <c r="O241" t="str">
        <f>IF(Table4[[#This Row],[age]]&lt;=30,"young",IF(Table4[[#This Row],[age]]&lt;=50,"middle aged",IF(Table4[[#This Row],[age]]&gt;50,"aged")))</f>
        <v>aged</v>
      </c>
      <c r="P241" t="str">
        <f>IF(Table4[[#This Row],[trestbps]]&gt;101,"90-100","100-200")</f>
        <v>90-100</v>
      </c>
      <c r="Q241" s="1" t="str">
        <f>IF(Table4[[#This Row],[chol]]&lt;=200,"normal",IF(Table4[[#This Row],[chol]]&lt;=350,"high","very high"))</f>
        <v>high</v>
      </c>
    </row>
    <row r="242" spans="1:17" x14ac:dyDescent="0.25">
      <c r="A242">
        <v>46</v>
      </c>
      <c r="B242" s="1" t="s">
        <v>15</v>
      </c>
      <c r="C242">
        <v>2</v>
      </c>
      <c r="D242">
        <v>142</v>
      </c>
      <c r="E242">
        <v>177</v>
      </c>
      <c r="F242">
        <v>0</v>
      </c>
      <c r="G242">
        <v>0</v>
      </c>
      <c r="H242">
        <v>160</v>
      </c>
      <c r="I242">
        <v>1</v>
      </c>
      <c r="J242">
        <v>1.4</v>
      </c>
      <c r="K242">
        <v>0</v>
      </c>
      <c r="L242">
        <v>0</v>
      </c>
      <c r="M242">
        <v>2</v>
      </c>
      <c r="N242" s="1" t="s">
        <v>16</v>
      </c>
      <c r="O242" t="str">
        <f>IF(Table4[[#This Row],[age]]&lt;=30,"young",IF(Table4[[#This Row],[age]]&lt;=50,"middle aged",IF(Table4[[#This Row],[age]]&gt;50,"aged")))</f>
        <v>middle aged</v>
      </c>
      <c r="P242" t="str">
        <f>IF(Table4[[#This Row],[trestbps]]&gt;101,"90-100","100-200")</f>
        <v>90-100</v>
      </c>
      <c r="Q242" s="1" t="str">
        <f>IF(Table4[[#This Row],[chol]]&lt;=200,"normal",IF(Table4[[#This Row],[chol]]&lt;=350,"high","very high"))</f>
        <v>normal</v>
      </c>
    </row>
    <row r="243" spans="1:17" x14ac:dyDescent="0.25">
      <c r="A243">
        <v>59</v>
      </c>
      <c r="B243" s="1" t="s">
        <v>14</v>
      </c>
      <c r="C243">
        <v>1</v>
      </c>
      <c r="D243">
        <v>140</v>
      </c>
      <c r="E243">
        <v>221</v>
      </c>
      <c r="F243">
        <v>0</v>
      </c>
      <c r="G243">
        <v>1</v>
      </c>
      <c r="H243">
        <v>164</v>
      </c>
      <c r="I243">
        <v>1</v>
      </c>
      <c r="J243">
        <v>0</v>
      </c>
      <c r="K243">
        <v>2</v>
      </c>
      <c r="L243">
        <v>0</v>
      </c>
      <c r="M243">
        <v>2</v>
      </c>
      <c r="N243" s="1" t="s">
        <v>16</v>
      </c>
      <c r="O243" t="str">
        <f>IF(Table4[[#This Row],[age]]&lt;=30,"young",IF(Table4[[#This Row],[age]]&lt;=50,"middle aged",IF(Table4[[#This Row],[age]]&gt;50,"aged")))</f>
        <v>aged</v>
      </c>
      <c r="P243" t="str">
        <f>IF(Table4[[#This Row],[trestbps]]&gt;101,"90-100","100-200")</f>
        <v>90-100</v>
      </c>
      <c r="Q243" s="1" t="str">
        <f>IF(Table4[[#This Row],[chol]]&lt;=200,"normal",IF(Table4[[#This Row],[chol]]&lt;=350,"high","very high"))</f>
        <v>high</v>
      </c>
    </row>
    <row r="244" spans="1:17" x14ac:dyDescent="0.25">
      <c r="A244">
        <v>64</v>
      </c>
      <c r="B244" s="1" t="s">
        <v>15</v>
      </c>
      <c r="C244">
        <v>0</v>
      </c>
      <c r="D244">
        <v>130</v>
      </c>
      <c r="E244">
        <v>303</v>
      </c>
      <c r="F244">
        <v>0</v>
      </c>
      <c r="G244">
        <v>1</v>
      </c>
      <c r="H244">
        <v>122</v>
      </c>
      <c r="I244">
        <v>0</v>
      </c>
      <c r="J244">
        <v>2</v>
      </c>
      <c r="K244">
        <v>1</v>
      </c>
      <c r="L244">
        <v>2</v>
      </c>
      <c r="M244">
        <v>2</v>
      </c>
      <c r="N244" s="1" t="s">
        <v>16</v>
      </c>
      <c r="O244" t="str">
        <f>IF(Table4[[#This Row],[age]]&lt;=30,"young",IF(Table4[[#This Row],[age]]&lt;=50,"middle aged",IF(Table4[[#This Row],[age]]&gt;50,"aged")))</f>
        <v>aged</v>
      </c>
      <c r="P244" t="str">
        <f>IF(Table4[[#This Row],[trestbps]]&gt;101,"90-100","100-200")</f>
        <v>90-100</v>
      </c>
      <c r="Q244" s="1" t="str">
        <f>IF(Table4[[#This Row],[chol]]&lt;=200,"normal",IF(Table4[[#This Row],[chol]]&lt;=350,"high","very high"))</f>
        <v>high</v>
      </c>
    </row>
    <row r="245" spans="1:17" x14ac:dyDescent="0.25">
      <c r="A245">
        <v>58</v>
      </c>
      <c r="B245" s="1" t="s">
        <v>14</v>
      </c>
      <c r="C245">
        <v>0</v>
      </c>
      <c r="D245">
        <v>146</v>
      </c>
      <c r="E245">
        <v>218</v>
      </c>
      <c r="F245">
        <v>0</v>
      </c>
      <c r="G245">
        <v>1</v>
      </c>
      <c r="H245">
        <v>105</v>
      </c>
      <c r="I245">
        <v>0</v>
      </c>
      <c r="J245">
        <v>2</v>
      </c>
      <c r="K245">
        <v>1</v>
      </c>
      <c r="L245">
        <v>1</v>
      </c>
      <c r="M245">
        <v>3</v>
      </c>
      <c r="N245" s="1" t="s">
        <v>17</v>
      </c>
      <c r="O245" t="str">
        <f>IF(Table4[[#This Row],[age]]&lt;=30,"young",IF(Table4[[#This Row],[age]]&lt;=50,"middle aged",IF(Table4[[#This Row],[age]]&gt;50,"aged")))</f>
        <v>aged</v>
      </c>
      <c r="P245" t="str">
        <f>IF(Table4[[#This Row],[trestbps]]&gt;101,"90-100","100-200")</f>
        <v>90-100</v>
      </c>
      <c r="Q245" s="1" t="str">
        <f>IF(Table4[[#This Row],[chol]]&lt;=200,"normal",IF(Table4[[#This Row],[chol]]&lt;=350,"high","very high"))</f>
        <v>high</v>
      </c>
    </row>
    <row r="246" spans="1:17" x14ac:dyDescent="0.25">
      <c r="A246">
        <v>59</v>
      </c>
      <c r="B246" s="1" t="s">
        <v>14</v>
      </c>
      <c r="C246">
        <v>0</v>
      </c>
      <c r="D246">
        <v>110</v>
      </c>
      <c r="E246">
        <v>239</v>
      </c>
      <c r="F246">
        <v>0</v>
      </c>
      <c r="G246">
        <v>0</v>
      </c>
      <c r="H246">
        <v>142</v>
      </c>
      <c r="I246">
        <v>1</v>
      </c>
      <c r="J246">
        <v>1.2</v>
      </c>
      <c r="K246">
        <v>1</v>
      </c>
      <c r="L246">
        <v>1</v>
      </c>
      <c r="M246">
        <v>3</v>
      </c>
      <c r="N246" s="1" t="s">
        <v>17</v>
      </c>
      <c r="O246" t="str">
        <f>IF(Table4[[#This Row],[age]]&lt;=30,"young",IF(Table4[[#This Row],[age]]&lt;=50,"middle aged",IF(Table4[[#This Row],[age]]&gt;50,"aged")))</f>
        <v>aged</v>
      </c>
      <c r="P246" t="str">
        <f>IF(Table4[[#This Row],[trestbps]]&gt;101,"90-100","100-200")</f>
        <v>90-100</v>
      </c>
      <c r="Q246" s="1" t="str">
        <f>IF(Table4[[#This Row],[chol]]&lt;=200,"normal",IF(Table4[[#This Row],[chol]]&lt;=350,"high","very high"))</f>
        <v>high</v>
      </c>
    </row>
    <row r="247" spans="1:17" x14ac:dyDescent="0.25">
      <c r="A247">
        <v>35</v>
      </c>
      <c r="B247" s="1" t="s">
        <v>14</v>
      </c>
      <c r="C247">
        <v>0</v>
      </c>
      <c r="D247">
        <v>126</v>
      </c>
      <c r="E247">
        <v>282</v>
      </c>
      <c r="F247">
        <v>0</v>
      </c>
      <c r="G247">
        <v>0</v>
      </c>
      <c r="H247">
        <v>156</v>
      </c>
      <c r="I247">
        <v>1</v>
      </c>
      <c r="J247">
        <v>0</v>
      </c>
      <c r="K247">
        <v>2</v>
      </c>
      <c r="L247">
        <v>0</v>
      </c>
      <c r="M247">
        <v>3</v>
      </c>
      <c r="N247" s="1" t="s">
        <v>17</v>
      </c>
      <c r="O247" t="str">
        <f>IF(Table4[[#This Row],[age]]&lt;=30,"young",IF(Table4[[#This Row],[age]]&lt;=50,"middle aged",IF(Table4[[#This Row],[age]]&gt;50,"aged")))</f>
        <v>middle aged</v>
      </c>
      <c r="P247" t="str">
        <f>IF(Table4[[#This Row],[trestbps]]&gt;101,"90-100","100-200")</f>
        <v>90-100</v>
      </c>
      <c r="Q247" s="1" t="str">
        <f>IF(Table4[[#This Row],[chol]]&lt;=200,"normal",IF(Table4[[#This Row],[chol]]&lt;=350,"high","very high"))</f>
        <v>high</v>
      </c>
    </row>
    <row r="248" spans="1:17" x14ac:dyDescent="0.25">
      <c r="A248">
        <v>63</v>
      </c>
      <c r="B248" s="1" t="s">
        <v>14</v>
      </c>
      <c r="C248">
        <v>3</v>
      </c>
      <c r="D248">
        <v>145</v>
      </c>
      <c r="E248">
        <v>233</v>
      </c>
      <c r="F248">
        <v>1</v>
      </c>
      <c r="G248">
        <v>0</v>
      </c>
      <c r="H248">
        <v>150</v>
      </c>
      <c r="I248">
        <v>0</v>
      </c>
      <c r="J248">
        <v>2.2999999999999998</v>
      </c>
      <c r="K248">
        <v>0</v>
      </c>
      <c r="L248">
        <v>0</v>
      </c>
      <c r="M248">
        <v>1</v>
      </c>
      <c r="N248" s="1" t="s">
        <v>16</v>
      </c>
      <c r="O248" t="str">
        <f>IF(Table4[[#This Row],[age]]&lt;=30,"young",IF(Table4[[#This Row],[age]]&lt;=50,"middle aged",IF(Table4[[#This Row],[age]]&gt;50,"aged")))</f>
        <v>aged</v>
      </c>
      <c r="P248" t="str">
        <f>IF(Table4[[#This Row],[trestbps]]&gt;101,"90-100","100-200")</f>
        <v>90-100</v>
      </c>
      <c r="Q248" s="1" t="str">
        <f>IF(Table4[[#This Row],[chol]]&lt;=200,"normal",IF(Table4[[#This Row],[chol]]&lt;=350,"high","very high"))</f>
        <v>high</v>
      </c>
    </row>
    <row r="249" spans="1:17" x14ac:dyDescent="0.25">
      <c r="A249">
        <v>45</v>
      </c>
      <c r="B249" s="1" t="s">
        <v>14</v>
      </c>
      <c r="C249">
        <v>3</v>
      </c>
      <c r="D249">
        <v>110</v>
      </c>
      <c r="E249">
        <v>264</v>
      </c>
      <c r="F249">
        <v>0</v>
      </c>
      <c r="G249">
        <v>1</v>
      </c>
      <c r="H249">
        <v>132</v>
      </c>
      <c r="I249">
        <v>0</v>
      </c>
      <c r="J249">
        <v>1.2</v>
      </c>
      <c r="K249">
        <v>1</v>
      </c>
      <c r="L249">
        <v>0</v>
      </c>
      <c r="M249">
        <v>3</v>
      </c>
      <c r="N249" s="1" t="s">
        <v>17</v>
      </c>
      <c r="O249" t="str">
        <f>IF(Table4[[#This Row],[age]]&lt;=30,"young",IF(Table4[[#This Row],[age]]&lt;=50,"middle aged",IF(Table4[[#This Row],[age]]&gt;50,"aged")))</f>
        <v>middle aged</v>
      </c>
      <c r="P249" t="str">
        <f>IF(Table4[[#This Row],[trestbps]]&gt;101,"90-100","100-200")</f>
        <v>90-100</v>
      </c>
      <c r="Q249" s="1" t="str">
        <f>IF(Table4[[#This Row],[chol]]&lt;=200,"normal",IF(Table4[[#This Row],[chol]]&lt;=350,"high","very high"))</f>
        <v>high</v>
      </c>
    </row>
    <row r="250" spans="1:17" x14ac:dyDescent="0.25">
      <c r="A250">
        <v>68</v>
      </c>
      <c r="B250" s="1" t="s">
        <v>14</v>
      </c>
      <c r="C250">
        <v>2</v>
      </c>
      <c r="D250">
        <v>180</v>
      </c>
      <c r="E250">
        <v>274</v>
      </c>
      <c r="F250">
        <v>1</v>
      </c>
      <c r="G250">
        <v>0</v>
      </c>
      <c r="H250">
        <v>150</v>
      </c>
      <c r="I250">
        <v>1</v>
      </c>
      <c r="J250">
        <v>1.6</v>
      </c>
      <c r="K250">
        <v>1</v>
      </c>
      <c r="L250">
        <v>0</v>
      </c>
      <c r="M250">
        <v>3</v>
      </c>
      <c r="N250" s="1" t="s">
        <v>17</v>
      </c>
      <c r="O250" t="str">
        <f>IF(Table4[[#This Row],[age]]&lt;=30,"young",IF(Table4[[#This Row],[age]]&lt;=50,"middle aged",IF(Table4[[#This Row],[age]]&gt;50,"aged")))</f>
        <v>aged</v>
      </c>
      <c r="P250" t="str">
        <f>IF(Table4[[#This Row],[trestbps]]&gt;101,"90-100","100-200")</f>
        <v>90-100</v>
      </c>
      <c r="Q250" s="1" t="str">
        <f>IF(Table4[[#This Row],[chol]]&lt;=200,"normal",IF(Table4[[#This Row],[chol]]&lt;=350,"high","very high"))</f>
        <v>high</v>
      </c>
    </row>
    <row r="251" spans="1:17" x14ac:dyDescent="0.25">
      <c r="A251">
        <v>70</v>
      </c>
      <c r="B251" s="1" t="s">
        <v>14</v>
      </c>
      <c r="C251">
        <v>1</v>
      </c>
      <c r="D251">
        <v>156</v>
      </c>
      <c r="E251">
        <v>245</v>
      </c>
      <c r="F251">
        <v>0</v>
      </c>
      <c r="G251">
        <v>0</v>
      </c>
      <c r="H251">
        <v>143</v>
      </c>
      <c r="I251">
        <v>0</v>
      </c>
      <c r="J251">
        <v>0</v>
      </c>
      <c r="K251">
        <v>2</v>
      </c>
      <c r="L251">
        <v>0</v>
      </c>
      <c r="M251">
        <v>2</v>
      </c>
      <c r="N251" s="1" t="s">
        <v>16</v>
      </c>
      <c r="O251" t="str">
        <f>IF(Table4[[#This Row],[age]]&lt;=30,"young",IF(Table4[[#This Row],[age]]&lt;=50,"middle aged",IF(Table4[[#This Row],[age]]&gt;50,"aged")))</f>
        <v>aged</v>
      </c>
      <c r="P251" t="str">
        <f>IF(Table4[[#This Row],[trestbps]]&gt;101,"90-100","100-200")</f>
        <v>90-100</v>
      </c>
      <c r="Q251" s="1" t="str">
        <f>IF(Table4[[#This Row],[chol]]&lt;=200,"normal",IF(Table4[[#This Row],[chol]]&lt;=350,"high","very high"))</f>
        <v>high</v>
      </c>
    </row>
    <row r="252" spans="1:17" x14ac:dyDescent="0.25">
      <c r="A252">
        <v>42</v>
      </c>
      <c r="B252" s="1" t="s">
        <v>15</v>
      </c>
      <c r="C252">
        <v>0</v>
      </c>
      <c r="D252">
        <v>102</v>
      </c>
      <c r="E252">
        <v>265</v>
      </c>
      <c r="F252">
        <v>0</v>
      </c>
      <c r="G252">
        <v>0</v>
      </c>
      <c r="H252">
        <v>122</v>
      </c>
      <c r="I252">
        <v>0</v>
      </c>
      <c r="J252">
        <v>0.6</v>
      </c>
      <c r="K252">
        <v>1</v>
      </c>
      <c r="L252">
        <v>0</v>
      </c>
      <c r="M252">
        <v>2</v>
      </c>
      <c r="N252" s="1" t="s">
        <v>16</v>
      </c>
      <c r="O252" t="str">
        <f>IF(Table4[[#This Row],[age]]&lt;=30,"young",IF(Table4[[#This Row],[age]]&lt;=50,"middle aged",IF(Table4[[#This Row],[age]]&gt;50,"aged")))</f>
        <v>middle aged</v>
      </c>
      <c r="P252" t="str">
        <f>IF(Table4[[#This Row],[trestbps]]&gt;101,"90-100","100-200")</f>
        <v>90-100</v>
      </c>
      <c r="Q252" s="1" t="str">
        <f>IF(Table4[[#This Row],[chol]]&lt;=200,"normal",IF(Table4[[#This Row],[chol]]&lt;=350,"high","very high"))</f>
        <v>high</v>
      </c>
    </row>
    <row r="253" spans="1:17" x14ac:dyDescent="0.25">
      <c r="A253">
        <v>51</v>
      </c>
      <c r="B253" s="1" t="s">
        <v>15</v>
      </c>
      <c r="C253">
        <v>0</v>
      </c>
      <c r="D253">
        <v>130</v>
      </c>
      <c r="E253">
        <v>305</v>
      </c>
      <c r="F253">
        <v>0</v>
      </c>
      <c r="G253">
        <v>1</v>
      </c>
      <c r="H253">
        <v>142</v>
      </c>
      <c r="I253">
        <v>1</v>
      </c>
      <c r="J253">
        <v>1.2</v>
      </c>
      <c r="K253">
        <v>1</v>
      </c>
      <c r="L253">
        <v>0</v>
      </c>
      <c r="M253">
        <v>3</v>
      </c>
      <c r="N253" s="1" t="s">
        <v>17</v>
      </c>
      <c r="O253" t="str">
        <f>IF(Table4[[#This Row],[age]]&lt;=30,"young",IF(Table4[[#This Row],[age]]&lt;=50,"middle aged",IF(Table4[[#This Row],[age]]&gt;50,"aged")))</f>
        <v>aged</v>
      </c>
      <c r="P253" t="str">
        <f>IF(Table4[[#This Row],[trestbps]]&gt;101,"90-100","100-200")</f>
        <v>90-100</v>
      </c>
      <c r="Q253" s="1" t="str">
        <f>IF(Table4[[#This Row],[chol]]&lt;=200,"normal",IF(Table4[[#This Row],[chol]]&lt;=350,"high","very high"))</f>
        <v>high</v>
      </c>
    </row>
    <row r="254" spans="1:17" x14ac:dyDescent="0.25">
      <c r="A254">
        <v>54</v>
      </c>
      <c r="B254" s="1" t="s">
        <v>15</v>
      </c>
      <c r="C254">
        <v>2</v>
      </c>
      <c r="D254">
        <v>160</v>
      </c>
      <c r="E254">
        <v>201</v>
      </c>
      <c r="F254">
        <v>0</v>
      </c>
      <c r="G254">
        <v>1</v>
      </c>
      <c r="H254">
        <v>163</v>
      </c>
      <c r="I254">
        <v>0</v>
      </c>
      <c r="J254">
        <v>0</v>
      </c>
      <c r="K254">
        <v>2</v>
      </c>
      <c r="L254">
        <v>1</v>
      </c>
      <c r="M254">
        <v>2</v>
      </c>
      <c r="N254" s="1" t="s">
        <v>16</v>
      </c>
      <c r="O254" t="str">
        <f>IF(Table4[[#This Row],[age]]&lt;=30,"young",IF(Table4[[#This Row],[age]]&lt;=50,"middle aged",IF(Table4[[#This Row],[age]]&gt;50,"aged")))</f>
        <v>aged</v>
      </c>
      <c r="P254" t="str">
        <f>IF(Table4[[#This Row],[trestbps]]&gt;101,"90-100","100-200")</f>
        <v>90-100</v>
      </c>
      <c r="Q254" s="1" t="str">
        <f>IF(Table4[[#This Row],[chol]]&lt;=200,"normal",IF(Table4[[#This Row],[chol]]&lt;=350,"high","very high"))</f>
        <v>high</v>
      </c>
    </row>
    <row r="255" spans="1:17" x14ac:dyDescent="0.25">
      <c r="A255">
        <v>57</v>
      </c>
      <c r="B255" s="1" t="s">
        <v>14</v>
      </c>
      <c r="C255">
        <v>2</v>
      </c>
      <c r="D255">
        <v>150</v>
      </c>
      <c r="E255">
        <v>168</v>
      </c>
      <c r="F255">
        <v>0</v>
      </c>
      <c r="G255">
        <v>1</v>
      </c>
      <c r="H255">
        <v>174</v>
      </c>
      <c r="I255">
        <v>0</v>
      </c>
      <c r="J255">
        <v>1.6</v>
      </c>
      <c r="K255">
        <v>2</v>
      </c>
      <c r="L255">
        <v>0</v>
      </c>
      <c r="M255">
        <v>2</v>
      </c>
      <c r="N255" s="1" t="s">
        <v>16</v>
      </c>
      <c r="O255" t="str">
        <f>IF(Table4[[#This Row],[age]]&lt;=30,"young",IF(Table4[[#This Row],[age]]&lt;=50,"middle aged",IF(Table4[[#This Row],[age]]&gt;50,"aged")))</f>
        <v>aged</v>
      </c>
      <c r="P255" t="str">
        <f>IF(Table4[[#This Row],[trestbps]]&gt;101,"90-100","100-200")</f>
        <v>90-100</v>
      </c>
      <c r="Q255" s="1" t="str">
        <f>IF(Table4[[#This Row],[chol]]&lt;=200,"normal",IF(Table4[[#This Row],[chol]]&lt;=350,"high","very high"))</f>
        <v>normal</v>
      </c>
    </row>
    <row r="256" spans="1:17" x14ac:dyDescent="0.25">
      <c r="A256">
        <v>47</v>
      </c>
      <c r="B256" s="1" t="s">
        <v>14</v>
      </c>
      <c r="C256">
        <v>2</v>
      </c>
      <c r="D256">
        <v>108</v>
      </c>
      <c r="E256">
        <v>243</v>
      </c>
      <c r="F256">
        <v>0</v>
      </c>
      <c r="G256">
        <v>1</v>
      </c>
      <c r="H256">
        <v>152</v>
      </c>
      <c r="I256">
        <v>0</v>
      </c>
      <c r="J256">
        <v>0</v>
      </c>
      <c r="K256">
        <v>2</v>
      </c>
      <c r="L256">
        <v>0</v>
      </c>
      <c r="M256">
        <v>2</v>
      </c>
      <c r="N256" s="1" t="s">
        <v>17</v>
      </c>
      <c r="O256" t="str">
        <f>IF(Table4[[#This Row],[age]]&lt;=30,"young",IF(Table4[[#This Row],[age]]&lt;=50,"middle aged",IF(Table4[[#This Row],[age]]&gt;50,"aged")))</f>
        <v>middle aged</v>
      </c>
      <c r="P256" t="str">
        <f>IF(Table4[[#This Row],[trestbps]]&gt;101,"90-100","100-200")</f>
        <v>90-100</v>
      </c>
      <c r="Q256" s="1" t="str">
        <f>IF(Table4[[#This Row],[chol]]&lt;=200,"normal",IF(Table4[[#This Row],[chol]]&lt;=350,"high","very high"))</f>
        <v>high</v>
      </c>
    </row>
    <row r="257" spans="1:17" x14ac:dyDescent="0.25">
      <c r="A257">
        <v>65</v>
      </c>
      <c r="B257" s="1" t="s">
        <v>15</v>
      </c>
      <c r="C257">
        <v>0</v>
      </c>
      <c r="D257">
        <v>150</v>
      </c>
      <c r="E257">
        <v>225</v>
      </c>
      <c r="F257">
        <v>0</v>
      </c>
      <c r="G257">
        <v>0</v>
      </c>
      <c r="H257">
        <v>114</v>
      </c>
      <c r="I257">
        <v>0</v>
      </c>
      <c r="J257">
        <v>1</v>
      </c>
      <c r="K257">
        <v>1</v>
      </c>
      <c r="L257">
        <v>3</v>
      </c>
      <c r="M257">
        <v>3</v>
      </c>
      <c r="N257" s="1" t="s">
        <v>17</v>
      </c>
      <c r="O257" t="str">
        <f>IF(Table4[[#This Row],[age]]&lt;=30,"young",IF(Table4[[#This Row],[age]]&lt;=50,"middle aged",IF(Table4[[#This Row],[age]]&gt;50,"aged")))</f>
        <v>aged</v>
      </c>
      <c r="P257" t="str">
        <f>IF(Table4[[#This Row],[trestbps]]&gt;101,"90-100","100-200")</f>
        <v>90-100</v>
      </c>
      <c r="Q257" s="1" t="str">
        <f>IF(Table4[[#This Row],[chol]]&lt;=200,"normal",IF(Table4[[#This Row],[chol]]&lt;=350,"high","very high"))</f>
        <v>high</v>
      </c>
    </row>
    <row r="258" spans="1:17" x14ac:dyDescent="0.25">
      <c r="A258">
        <v>41</v>
      </c>
      <c r="B258" s="1" t="s">
        <v>15</v>
      </c>
      <c r="C258">
        <v>2</v>
      </c>
      <c r="D258">
        <v>112</v>
      </c>
      <c r="E258">
        <v>268</v>
      </c>
      <c r="F258">
        <v>0</v>
      </c>
      <c r="G258">
        <v>0</v>
      </c>
      <c r="H258">
        <v>172</v>
      </c>
      <c r="I258">
        <v>1</v>
      </c>
      <c r="J258">
        <v>0</v>
      </c>
      <c r="K258">
        <v>2</v>
      </c>
      <c r="L258">
        <v>0</v>
      </c>
      <c r="M258">
        <v>2</v>
      </c>
      <c r="N258" s="1" t="s">
        <v>16</v>
      </c>
      <c r="O258" t="str">
        <f>IF(Table4[[#This Row],[age]]&lt;=30,"young",IF(Table4[[#This Row],[age]]&lt;=50,"middle aged",IF(Table4[[#This Row],[age]]&gt;50,"aged")))</f>
        <v>middle aged</v>
      </c>
      <c r="P258" t="str">
        <f>IF(Table4[[#This Row],[trestbps]]&gt;101,"90-100","100-200")</f>
        <v>90-100</v>
      </c>
      <c r="Q258" s="1" t="str">
        <f>IF(Table4[[#This Row],[chol]]&lt;=200,"normal",IF(Table4[[#This Row],[chol]]&lt;=350,"high","very high"))</f>
        <v>high</v>
      </c>
    </row>
    <row r="259" spans="1:17" x14ac:dyDescent="0.25">
      <c r="A259">
        <v>67</v>
      </c>
      <c r="B259" s="1" t="s">
        <v>14</v>
      </c>
      <c r="C259">
        <v>0</v>
      </c>
      <c r="D259">
        <v>120</v>
      </c>
      <c r="E259">
        <v>229</v>
      </c>
      <c r="F259">
        <v>0</v>
      </c>
      <c r="G259">
        <v>0</v>
      </c>
      <c r="H259">
        <v>129</v>
      </c>
      <c r="I259">
        <v>1</v>
      </c>
      <c r="J259">
        <v>2.6</v>
      </c>
      <c r="K259">
        <v>1</v>
      </c>
      <c r="L259">
        <v>2</v>
      </c>
      <c r="M259">
        <v>3</v>
      </c>
      <c r="N259" s="1" t="s">
        <v>17</v>
      </c>
      <c r="O259" t="str">
        <f>IF(Table4[[#This Row],[age]]&lt;=30,"young",IF(Table4[[#This Row],[age]]&lt;=50,"middle aged",IF(Table4[[#This Row],[age]]&gt;50,"aged")))</f>
        <v>aged</v>
      </c>
      <c r="P259" t="str">
        <f>IF(Table4[[#This Row],[trestbps]]&gt;101,"90-100","100-200")</f>
        <v>90-100</v>
      </c>
      <c r="Q259" s="1" t="str">
        <f>IF(Table4[[#This Row],[chol]]&lt;=200,"normal",IF(Table4[[#This Row],[chol]]&lt;=350,"high","very high"))</f>
        <v>high</v>
      </c>
    </row>
    <row r="260" spans="1:17" x14ac:dyDescent="0.25">
      <c r="A260">
        <v>47</v>
      </c>
      <c r="B260" s="1" t="s">
        <v>14</v>
      </c>
      <c r="C260">
        <v>2</v>
      </c>
      <c r="D260">
        <v>130</v>
      </c>
      <c r="E260">
        <v>253</v>
      </c>
      <c r="F260">
        <v>0</v>
      </c>
      <c r="G260">
        <v>1</v>
      </c>
      <c r="H260">
        <v>179</v>
      </c>
      <c r="I260">
        <v>0</v>
      </c>
      <c r="J260">
        <v>0</v>
      </c>
      <c r="K260">
        <v>2</v>
      </c>
      <c r="L260">
        <v>0</v>
      </c>
      <c r="M260">
        <v>2</v>
      </c>
      <c r="N260" s="1" t="s">
        <v>16</v>
      </c>
      <c r="O260" t="str">
        <f>IF(Table4[[#This Row],[age]]&lt;=30,"young",IF(Table4[[#This Row],[age]]&lt;=50,"middle aged",IF(Table4[[#This Row],[age]]&gt;50,"aged")))</f>
        <v>middle aged</v>
      </c>
      <c r="P260" t="str">
        <f>IF(Table4[[#This Row],[trestbps]]&gt;101,"90-100","100-200")</f>
        <v>90-100</v>
      </c>
      <c r="Q260" s="1" t="str">
        <f>IF(Table4[[#This Row],[chol]]&lt;=200,"normal",IF(Table4[[#This Row],[chol]]&lt;=350,"high","very high"))</f>
        <v>high</v>
      </c>
    </row>
    <row r="261" spans="1:17" x14ac:dyDescent="0.25">
      <c r="A261">
        <v>52</v>
      </c>
      <c r="B261" s="1" t="s">
        <v>14</v>
      </c>
      <c r="C261">
        <v>0</v>
      </c>
      <c r="D261">
        <v>112</v>
      </c>
      <c r="E261">
        <v>230</v>
      </c>
      <c r="F261">
        <v>0</v>
      </c>
      <c r="G261">
        <v>1</v>
      </c>
      <c r="H261">
        <v>160</v>
      </c>
      <c r="I261">
        <v>0</v>
      </c>
      <c r="J261">
        <v>0</v>
      </c>
      <c r="K261">
        <v>2</v>
      </c>
      <c r="L261">
        <v>1</v>
      </c>
      <c r="M261">
        <v>2</v>
      </c>
      <c r="N261" s="1" t="s">
        <v>17</v>
      </c>
      <c r="O261" t="str">
        <f>IF(Table4[[#This Row],[age]]&lt;=30,"young",IF(Table4[[#This Row],[age]]&lt;=50,"middle aged",IF(Table4[[#This Row],[age]]&gt;50,"aged")))</f>
        <v>aged</v>
      </c>
      <c r="P261" t="str">
        <f>IF(Table4[[#This Row],[trestbps]]&gt;101,"90-100","100-200")</f>
        <v>90-100</v>
      </c>
      <c r="Q261" s="1" t="str">
        <f>IF(Table4[[#This Row],[chol]]&lt;=200,"normal",IF(Table4[[#This Row],[chol]]&lt;=350,"high","very high"))</f>
        <v>high</v>
      </c>
    </row>
    <row r="262" spans="1:17" x14ac:dyDescent="0.25">
      <c r="A262">
        <v>63</v>
      </c>
      <c r="B262" s="1" t="s">
        <v>15</v>
      </c>
      <c r="C262">
        <v>0</v>
      </c>
      <c r="D262">
        <v>150</v>
      </c>
      <c r="E262">
        <v>407</v>
      </c>
      <c r="F262">
        <v>0</v>
      </c>
      <c r="G262">
        <v>0</v>
      </c>
      <c r="H262">
        <v>154</v>
      </c>
      <c r="I262">
        <v>0</v>
      </c>
      <c r="J262">
        <v>4</v>
      </c>
      <c r="K262">
        <v>1</v>
      </c>
      <c r="L262">
        <v>3</v>
      </c>
      <c r="M262">
        <v>3</v>
      </c>
      <c r="N262" s="1" t="s">
        <v>17</v>
      </c>
      <c r="O262" t="str">
        <f>IF(Table4[[#This Row],[age]]&lt;=30,"young",IF(Table4[[#This Row],[age]]&lt;=50,"middle aged",IF(Table4[[#This Row],[age]]&gt;50,"aged")))</f>
        <v>aged</v>
      </c>
      <c r="P262" t="str">
        <f>IF(Table4[[#This Row],[trestbps]]&gt;101,"90-100","100-200")</f>
        <v>90-100</v>
      </c>
      <c r="Q262" s="1" t="str">
        <f>IF(Table4[[#This Row],[chol]]&lt;=200,"normal",IF(Table4[[#This Row],[chol]]&lt;=350,"high","very high"))</f>
        <v>very high</v>
      </c>
    </row>
    <row r="263" spans="1:17" x14ac:dyDescent="0.25">
      <c r="A263">
        <v>49</v>
      </c>
      <c r="B263" s="1" t="s">
        <v>15</v>
      </c>
      <c r="C263">
        <v>1</v>
      </c>
      <c r="D263">
        <v>134</v>
      </c>
      <c r="E263">
        <v>271</v>
      </c>
      <c r="F263">
        <v>0</v>
      </c>
      <c r="G263">
        <v>1</v>
      </c>
      <c r="H263">
        <v>162</v>
      </c>
      <c r="I263">
        <v>0</v>
      </c>
      <c r="J263">
        <v>0</v>
      </c>
      <c r="K263">
        <v>1</v>
      </c>
      <c r="L263">
        <v>0</v>
      </c>
      <c r="M263">
        <v>2</v>
      </c>
      <c r="N263" s="1" t="s">
        <v>16</v>
      </c>
      <c r="O263" t="str">
        <f>IF(Table4[[#This Row],[age]]&lt;=30,"young",IF(Table4[[#This Row],[age]]&lt;=50,"middle aged",IF(Table4[[#This Row],[age]]&gt;50,"aged")))</f>
        <v>middle aged</v>
      </c>
      <c r="P263" t="str">
        <f>IF(Table4[[#This Row],[trestbps]]&gt;101,"90-100","100-200")</f>
        <v>90-100</v>
      </c>
      <c r="Q263" s="1" t="str">
        <f>IF(Table4[[#This Row],[chol]]&lt;=200,"normal",IF(Table4[[#This Row],[chol]]&lt;=350,"high","very high"))</f>
        <v>high</v>
      </c>
    </row>
    <row r="264" spans="1:17" x14ac:dyDescent="0.25">
      <c r="A264">
        <v>69</v>
      </c>
      <c r="B264" s="1" t="s">
        <v>14</v>
      </c>
      <c r="C264">
        <v>2</v>
      </c>
      <c r="D264">
        <v>140</v>
      </c>
      <c r="E264">
        <v>254</v>
      </c>
      <c r="F264">
        <v>0</v>
      </c>
      <c r="G264">
        <v>0</v>
      </c>
      <c r="H264">
        <v>146</v>
      </c>
      <c r="I264">
        <v>0</v>
      </c>
      <c r="J264">
        <v>2</v>
      </c>
      <c r="K264">
        <v>1</v>
      </c>
      <c r="L264">
        <v>3</v>
      </c>
      <c r="M264">
        <v>3</v>
      </c>
      <c r="N264" s="1" t="s">
        <v>17</v>
      </c>
      <c r="O264" t="str">
        <f>IF(Table4[[#This Row],[age]]&lt;=30,"young",IF(Table4[[#This Row],[age]]&lt;=50,"middle aged",IF(Table4[[#This Row],[age]]&gt;50,"aged")))</f>
        <v>aged</v>
      </c>
      <c r="P264" t="str">
        <f>IF(Table4[[#This Row],[trestbps]]&gt;101,"90-100","100-200")</f>
        <v>90-100</v>
      </c>
      <c r="Q264" s="1" t="str">
        <f>IF(Table4[[#This Row],[chol]]&lt;=200,"normal",IF(Table4[[#This Row],[chol]]&lt;=350,"high","very high"))</f>
        <v>high</v>
      </c>
    </row>
    <row r="265" spans="1:17" x14ac:dyDescent="0.25">
      <c r="A265">
        <v>58</v>
      </c>
      <c r="B265" s="1" t="s">
        <v>15</v>
      </c>
      <c r="C265">
        <v>0</v>
      </c>
      <c r="D265">
        <v>130</v>
      </c>
      <c r="E265">
        <v>197</v>
      </c>
      <c r="F265">
        <v>0</v>
      </c>
      <c r="G265">
        <v>1</v>
      </c>
      <c r="H265">
        <v>131</v>
      </c>
      <c r="I265">
        <v>0</v>
      </c>
      <c r="J265">
        <v>0.6</v>
      </c>
      <c r="K265">
        <v>1</v>
      </c>
      <c r="L265">
        <v>0</v>
      </c>
      <c r="M265">
        <v>2</v>
      </c>
      <c r="N265" s="1" t="s">
        <v>16</v>
      </c>
      <c r="O265" t="str">
        <f>IF(Table4[[#This Row],[age]]&lt;=30,"young",IF(Table4[[#This Row],[age]]&lt;=50,"middle aged",IF(Table4[[#This Row],[age]]&gt;50,"aged")))</f>
        <v>aged</v>
      </c>
      <c r="P265" t="str">
        <f>IF(Table4[[#This Row],[trestbps]]&gt;101,"90-100","100-200")</f>
        <v>90-100</v>
      </c>
      <c r="Q265" s="1" t="str">
        <f>IF(Table4[[#This Row],[chol]]&lt;=200,"normal",IF(Table4[[#This Row],[chol]]&lt;=350,"high","very high"))</f>
        <v>normal</v>
      </c>
    </row>
    <row r="266" spans="1:17" x14ac:dyDescent="0.25">
      <c r="A266">
        <v>41</v>
      </c>
      <c r="B266" s="1" t="s">
        <v>14</v>
      </c>
      <c r="C266">
        <v>2</v>
      </c>
      <c r="D266">
        <v>130</v>
      </c>
      <c r="E266">
        <v>214</v>
      </c>
      <c r="F266">
        <v>0</v>
      </c>
      <c r="G266">
        <v>0</v>
      </c>
      <c r="H266">
        <v>168</v>
      </c>
      <c r="I266">
        <v>0</v>
      </c>
      <c r="J266">
        <v>2</v>
      </c>
      <c r="K266">
        <v>1</v>
      </c>
      <c r="L266">
        <v>0</v>
      </c>
      <c r="M266">
        <v>2</v>
      </c>
      <c r="N266" s="1" t="s">
        <v>16</v>
      </c>
      <c r="O266" t="str">
        <f>IF(Table4[[#This Row],[age]]&lt;=30,"young",IF(Table4[[#This Row],[age]]&lt;=50,"middle aged",IF(Table4[[#This Row],[age]]&gt;50,"aged")))</f>
        <v>middle aged</v>
      </c>
      <c r="P266" t="str">
        <f>IF(Table4[[#This Row],[trestbps]]&gt;101,"90-100","100-200")</f>
        <v>90-100</v>
      </c>
      <c r="Q266" s="1" t="str">
        <f>IF(Table4[[#This Row],[chol]]&lt;=200,"normal",IF(Table4[[#This Row],[chol]]&lt;=350,"high","very high"))</f>
        <v>high</v>
      </c>
    </row>
    <row r="267" spans="1:17" x14ac:dyDescent="0.25">
      <c r="A267">
        <v>58</v>
      </c>
      <c r="B267" s="1" t="s">
        <v>14</v>
      </c>
      <c r="C267">
        <v>0</v>
      </c>
      <c r="D267">
        <v>128</v>
      </c>
      <c r="E267">
        <v>216</v>
      </c>
      <c r="F267">
        <v>0</v>
      </c>
      <c r="G267">
        <v>0</v>
      </c>
      <c r="H267">
        <v>131</v>
      </c>
      <c r="I267">
        <v>1</v>
      </c>
      <c r="J267">
        <v>2.2000000000000002</v>
      </c>
      <c r="K267">
        <v>1</v>
      </c>
      <c r="L267">
        <v>3</v>
      </c>
      <c r="M267">
        <v>3</v>
      </c>
      <c r="N267" s="1" t="s">
        <v>17</v>
      </c>
      <c r="O267" t="str">
        <f>IF(Table4[[#This Row],[age]]&lt;=30,"young",IF(Table4[[#This Row],[age]]&lt;=50,"middle aged",IF(Table4[[#This Row],[age]]&gt;50,"aged")))</f>
        <v>aged</v>
      </c>
      <c r="P267" t="str">
        <f>IF(Table4[[#This Row],[trestbps]]&gt;101,"90-100","100-200")</f>
        <v>90-100</v>
      </c>
      <c r="Q267" s="1" t="str">
        <f>IF(Table4[[#This Row],[chol]]&lt;=200,"normal",IF(Table4[[#This Row],[chol]]&lt;=350,"high","very high"))</f>
        <v>high</v>
      </c>
    </row>
    <row r="268" spans="1:17" x14ac:dyDescent="0.25">
      <c r="A268">
        <v>59</v>
      </c>
      <c r="B268" s="1" t="s">
        <v>14</v>
      </c>
      <c r="C268">
        <v>0</v>
      </c>
      <c r="D268">
        <v>135</v>
      </c>
      <c r="E268">
        <v>234</v>
      </c>
      <c r="F268">
        <v>0</v>
      </c>
      <c r="G268">
        <v>1</v>
      </c>
      <c r="H268">
        <v>161</v>
      </c>
      <c r="I268">
        <v>0</v>
      </c>
      <c r="J268">
        <v>0.5</v>
      </c>
      <c r="K268">
        <v>1</v>
      </c>
      <c r="L268">
        <v>0</v>
      </c>
      <c r="M268">
        <v>3</v>
      </c>
      <c r="N268" s="1" t="s">
        <v>16</v>
      </c>
      <c r="O268" t="str">
        <f>IF(Table4[[#This Row],[age]]&lt;=30,"young",IF(Table4[[#This Row],[age]]&lt;=50,"middle aged",IF(Table4[[#This Row],[age]]&gt;50,"aged")))</f>
        <v>aged</v>
      </c>
      <c r="P268" t="str">
        <f>IF(Table4[[#This Row],[trestbps]]&gt;101,"90-100","100-200")</f>
        <v>90-100</v>
      </c>
      <c r="Q268" s="1" t="str">
        <f>IF(Table4[[#This Row],[chol]]&lt;=200,"normal",IF(Table4[[#This Row],[chol]]&lt;=350,"high","very high"))</f>
        <v>high</v>
      </c>
    </row>
    <row r="269" spans="1:17" x14ac:dyDescent="0.25">
      <c r="A269">
        <v>54</v>
      </c>
      <c r="B269" s="1" t="s">
        <v>14</v>
      </c>
      <c r="C269">
        <v>0</v>
      </c>
      <c r="D269">
        <v>140</v>
      </c>
      <c r="E269">
        <v>239</v>
      </c>
      <c r="F269">
        <v>0</v>
      </c>
      <c r="G269">
        <v>1</v>
      </c>
      <c r="H269">
        <v>160</v>
      </c>
      <c r="I269">
        <v>0</v>
      </c>
      <c r="J269">
        <v>1.2</v>
      </c>
      <c r="K269">
        <v>2</v>
      </c>
      <c r="L269">
        <v>0</v>
      </c>
      <c r="M269">
        <v>2</v>
      </c>
      <c r="N269" s="1" t="s">
        <v>16</v>
      </c>
      <c r="O269" t="str">
        <f>IF(Table4[[#This Row],[age]]&lt;=30,"young",IF(Table4[[#This Row],[age]]&lt;=50,"middle aged",IF(Table4[[#This Row],[age]]&gt;50,"aged")))</f>
        <v>aged</v>
      </c>
      <c r="P269" t="str">
        <f>IF(Table4[[#This Row],[trestbps]]&gt;101,"90-100","100-200")</f>
        <v>90-100</v>
      </c>
      <c r="Q269" s="1" t="str">
        <f>IF(Table4[[#This Row],[chol]]&lt;=200,"normal",IF(Table4[[#This Row],[chol]]&lt;=350,"high","very high"))</f>
        <v>high</v>
      </c>
    </row>
    <row r="270" spans="1:17" x14ac:dyDescent="0.25">
      <c r="A270">
        <v>44</v>
      </c>
      <c r="B270" s="1" t="s">
        <v>14</v>
      </c>
      <c r="C270">
        <v>0</v>
      </c>
      <c r="D270">
        <v>112</v>
      </c>
      <c r="E270">
        <v>290</v>
      </c>
      <c r="F270">
        <v>0</v>
      </c>
      <c r="G270">
        <v>0</v>
      </c>
      <c r="H270">
        <v>153</v>
      </c>
      <c r="I270">
        <v>0</v>
      </c>
      <c r="J270">
        <v>0</v>
      </c>
      <c r="K270">
        <v>2</v>
      </c>
      <c r="L270">
        <v>1</v>
      </c>
      <c r="M270">
        <v>2</v>
      </c>
      <c r="N270" s="1" t="s">
        <v>17</v>
      </c>
      <c r="O270" t="str">
        <f>IF(Table4[[#This Row],[age]]&lt;=30,"young",IF(Table4[[#This Row],[age]]&lt;=50,"middle aged",IF(Table4[[#This Row],[age]]&gt;50,"aged")))</f>
        <v>middle aged</v>
      </c>
      <c r="P270" t="str">
        <f>IF(Table4[[#This Row],[trestbps]]&gt;101,"90-100","100-200")</f>
        <v>90-100</v>
      </c>
      <c r="Q270" s="1" t="str">
        <f>IF(Table4[[#This Row],[chol]]&lt;=200,"normal",IF(Table4[[#This Row],[chol]]&lt;=350,"high","very high"))</f>
        <v>high</v>
      </c>
    </row>
    <row r="271" spans="1:17" x14ac:dyDescent="0.25">
      <c r="A271">
        <v>58</v>
      </c>
      <c r="B271" s="1" t="s">
        <v>14</v>
      </c>
      <c r="C271">
        <v>1</v>
      </c>
      <c r="D271">
        <v>125</v>
      </c>
      <c r="E271">
        <v>220</v>
      </c>
      <c r="F271">
        <v>0</v>
      </c>
      <c r="G271">
        <v>1</v>
      </c>
      <c r="H271">
        <v>144</v>
      </c>
      <c r="I271">
        <v>0</v>
      </c>
      <c r="J271">
        <v>0.4</v>
      </c>
      <c r="K271">
        <v>1</v>
      </c>
      <c r="L271">
        <v>4</v>
      </c>
      <c r="M271">
        <v>3</v>
      </c>
      <c r="N271" s="1" t="s">
        <v>16</v>
      </c>
      <c r="O271" t="str">
        <f>IF(Table4[[#This Row],[age]]&lt;=30,"young",IF(Table4[[#This Row],[age]]&lt;=50,"middle aged",IF(Table4[[#This Row],[age]]&gt;50,"aged")))</f>
        <v>aged</v>
      </c>
      <c r="P271" t="str">
        <f>IF(Table4[[#This Row],[trestbps]]&gt;101,"90-100","100-200")</f>
        <v>90-100</v>
      </c>
      <c r="Q271" s="1" t="str">
        <f>IF(Table4[[#This Row],[chol]]&lt;=200,"normal",IF(Table4[[#This Row],[chol]]&lt;=350,"high","very high"))</f>
        <v>high</v>
      </c>
    </row>
    <row r="272" spans="1:17" x14ac:dyDescent="0.25">
      <c r="A272">
        <v>67</v>
      </c>
      <c r="B272" s="1" t="s">
        <v>15</v>
      </c>
      <c r="C272">
        <v>2</v>
      </c>
      <c r="D272">
        <v>152</v>
      </c>
      <c r="E272">
        <v>277</v>
      </c>
      <c r="F272">
        <v>0</v>
      </c>
      <c r="G272">
        <v>1</v>
      </c>
      <c r="H272">
        <v>172</v>
      </c>
      <c r="I272">
        <v>0</v>
      </c>
      <c r="J272">
        <v>0</v>
      </c>
      <c r="K272">
        <v>2</v>
      </c>
      <c r="L272">
        <v>1</v>
      </c>
      <c r="M272">
        <v>2</v>
      </c>
      <c r="N272" s="1" t="s">
        <v>16</v>
      </c>
      <c r="O272" t="str">
        <f>IF(Table4[[#This Row],[age]]&lt;=30,"young",IF(Table4[[#This Row],[age]]&lt;=50,"middle aged",IF(Table4[[#This Row],[age]]&gt;50,"aged")))</f>
        <v>aged</v>
      </c>
      <c r="P272" t="str">
        <f>IF(Table4[[#This Row],[trestbps]]&gt;101,"90-100","100-200")</f>
        <v>90-100</v>
      </c>
      <c r="Q272" s="1" t="str">
        <f>IF(Table4[[#This Row],[chol]]&lt;=200,"normal",IF(Table4[[#This Row],[chol]]&lt;=350,"high","very high"))</f>
        <v>high</v>
      </c>
    </row>
    <row r="273" spans="1:17" x14ac:dyDescent="0.25">
      <c r="A273">
        <v>59</v>
      </c>
      <c r="B273" s="1" t="s">
        <v>14</v>
      </c>
      <c r="C273">
        <v>3</v>
      </c>
      <c r="D273">
        <v>178</v>
      </c>
      <c r="E273">
        <v>270</v>
      </c>
      <c r="F273">
        <v>0</v>
      </c>
      <c r="G273">
        <v>0</v>
      </c>
      <c r="H273">
        <v>145</v>
      </c>
      <c r="I273">
        <v>0</v>
      </c>
      <c r="J273">
        <v>4.2</v>
      </c>
      <c r="K273">
        <v>0</v>
      </c>
      <c r="L273">
        <v>0</v>
      </c>
      <c r="M273">
        <v>3</v>
      </c>
      <c r="N273" s="1" t="s">
        <v>16</v>
      </c>
      <c r="O273" t="str">
        <f>IF(Table4[[#This Row],[age]]&lt;=30,"young",IF(Table4[[#This Row],[age]]&lt;=50,"middle aged",IF(Table4[[#This Row],[age]]&gt;50,"aged")))</f>
        <v>aged</v>
      </c>
      <c r="P273" t="str">
        <f>IF(Table4[[#This Row],[trestbps]]&gt;101,"90-100","100-200")</f>
        <v>90-100</v>
      </c>
      <c r="Q273" s="1" t="str">
        <f>IF(Table4[[#This Row],[chol]]&lt;=200,"normal",IF(Table4[[#This Row],[chol]]&lt;=350,"high","very high"))</f>
        <v>high</v>
      </c>
    </row>
    <row r="274" spans="1:17" x14ac:dyDescent="0.25">
      <c r="A274">
        <v>60</v>
      </c>
      <c r="B274" s="1" t="s">
        <v>15</v>
      </c>
      <c r="C274">
        <v>0</v>
      </c>
      <c r="D274">
        <v>150</v>
      </c>
      <c r="E274">
        <v>258</v>
      </c>
      <c r="F274">
        <v>0</v>
      </c>
      <c r="G274">
        <v>0</v>
      </c>
      <c r="H274">
        <v>157</v>
      </c>
      <c r="I274">
        <v>0</v>
      </c>
      <c r="J274">
        <v>2.6</v>
      </c>
      <c r="K274">
        <v>1</v>
      </c>
      <c r="L274">
        <v>2</v>
      </c>
      <c r="M274">
        <v>3</v>
      </c>
      <c r="N274" s="1" t="s">
        <v>17</v>
      </c>
      <c r="O274" t="str">
        <f>IF(Table4[[#This Row],[age]]&lt;=30,"young",IF(Table4[[#This Row],[age]]&lt;=50,"middle aged",IF(Table4[[#This Row],[age]]&gt;50,"aged")))</f>
        <v>aged</v>
      </c>
      <c r="P274" t="str">
        <f>IF(Table4[[#This Row],[trestbps]]&gt;101,"90-100","100-200")</f>
        <v>90-100</v>
      </c>
      <c r="Q274" s="1" t="str">
        <f>IF(Table4[[#This Row],[chol]]&lt;=200,"normal",IF(Table4[[#This Row],[chol]]&lt;=350,"high","very high"))</f>
        <v>high</v>
      </c>
    </row>
    <row r="275" spans="1:17" x14ac:dyDescent="0.25">
      <c r="A275">
        <v>53</v>
      </c>
      <c r="B275" s="1" t="s">
        <v>15</v>
      </c>
      <c r="C275">
        <v>0</v>
      </c>
      <c r="D275">
        <v>138</v>
      </c>
      <c r="E275">
        <v>234</v>
      </c>
      <c r="F275">
        <v>0</v>
      </c>
      <c r="G275">
        <v>0</v>
      </c>
      <c r="H275">
        <v>160</v>
      </c>
      <c r="I275">
        <v>0</v>
      </c>
      <c r="J275">
        <v>0</v>
      </c>
      <c r="K275">
        <v>2</v>
      </c>
      <c r="L275">
        <v>0</v>
      </c>
      <c r="M275">
        <v>2</v>
      </c>
      <c r="N275" s="1" t="s">
        <v>16</v>
      </c>
      <c r="O275" t="str">
        <f>IF(Table4[[#This Row],[age]]&lt;=30,"young",IF(Table4[[#This Row],[age]]&lt;=50,"middle aged",IF(Table4[[#This Row],[age]]&gt;50,"aged")))</f>
        <v>aged</v>
      </c>
      <c r="P275" t="str">
        <f>IF(Table4[[#This Row],[trestbps]]&gt;101,"90-100","100-200")</f>
        <v>90-100</v>
      </c>
      <c r="Q275" s="1" t="str">
        <f>IF(Table4[[#This Row],[chol]]&lt;=200,"normal",IF(Table4[[#This Row],[chol]]&lt;=350,"high","very high"))</f>
        <v>high</v>
      </c>
    </row>
    <row r="276" spans="1:17" x14ac:dyDescent="0.25">
      <c r="A276">
        <v>50</v>
      </c>
      <c r="B276" s="1" t="s">
        <v>15</v>
      </c>
      <c r="C276">
        <v>2</v>
      </c>
      <c r="D276">
        <v>120</v>
      </c>
      <c r="E276">
        <v>219</v>
      </c>
      <c r="F276">
        <v>0</v>
      </c>
      <c r="G276">
        <v>1</v>
      </c>
      <c r="H276">
        <v>158</v>
      </c>
      <c r="I276">
        <v>0</v>
      </c>
      <c r="J276">
        <v>1.6</v>
      </c>
      <c r="K276">
        <v>1</v>
      </c>
      <c r="L276">
        <v>0</v>
      </c>
      <c r="M276">
        <v>2</v>
      </c>
      <c r="N276" s="1" t="s">
        <v>16</v>
      </c>
      <c r="O276" t="str">
        <f>IF(Table4[[#This Row],[age]]&lt;=30,"young",IF(Table4[[#This Row],[age]]&lt;=50,"middle aged",IF(Table4[[#This Row],[age]]&gt;50,"aged")))</f>
        <v>middle aged</v>
      </c>
      <c r="P276" t="str">
        <f>IF(Table4[[#This Row],[trestbps]]&gt;101,"90-100","100-200")</f>
        <v>90-100</v>
      </c>
      <c r="Q276" s="1" t="str">
        <f>IF(Table4[[#This Row],[chol]]&lt;=200,"normal",IF(Table4[[#This Row],[chol]]&lt;=350,"high","very high"))</f>
        <v>high</v>
      </c>
    </row>
    <row r="277" spans="1:17" x14ac:dyDescent="0.25">
      <c r="A277">
        <v>44</v>
      </c>
      <c r="B277" s="1" t="s">
        <v>14</v>
      </c>
      <c r="C277">
        <v>2</v>
      </c>
      <c r="D277">
        <v>140</v>
      </c>
      <c r="E277">
        <v>235</v>
      </c>
      <c r="F277">
        <v>0</v>
      </c>
      <c r="G277">
        <v>0</v>
      </c>
      <c r="H277">
        <v>180</v>
      </c>
      <c r="I277">
        <v>0</v>
      </c>
      <c r="J277">
        <v>0</v>
      </c>
      <c r="K277">
        <v>2</v>
      </c>
      <c r="L277">
        <v>0</v>
      </c>
      <c r="M277">
        <v>2</v>
      </c>
      <c r="N277" s="1" t="s">
        <v>16</v>
      </c>
      <c r="O277" t="str">
        <f>IF(Table4[[#This Row],[age]]&lt;=30,"young",IF(Table4[[#This Row],[age]]&lt;=50,"middle aged",IF(Table4[[#This Row],[age]]&gt;50,"aged")))</f>
        <v>middle aged</v>
      </c>
      <c r="P277" t="str">
        <f>IF(Table4[[#This Row],[trestbps]]&gt;101,"90-100","100-200")</f>
        <v>90-100</v>
      </c>
      <c r="Q277" s="1" t="str">
        <f>IF(Table4[[#This Row],[chol]]&lt;=200,"normal",IF(Table4[[#This Row],[chol]]&lt;=350,"high","very high"))</f>
        <v>high</v>
      </c>
    </row>
    <row r="278" spans="1:17" x14ac:dyDescent="0.25">
      <c r="A278">
        <v>68</v>
      </c>
      <c r="B278" s="1" t="s">
        <v>14</v>
      </c>
      <c r="C278">
        <v>2</v>
      </c>
      <c r="D278">
        <v>118</v>
      </c>
      <c r="E278">
        <v>277</v>
      </c>
      <c r="F278">
        <v>0</v>
      </c>
      <c r="G278">
        <v>1</v>
      </c>
      <c r="H278">
        <v>151</v>
      </c>
      <c r="I278">
        <v>0</v>
      </c>
      <c r="J278">
        <v>1</v>
      </c>
      <c r="K278">
        <v>2</v>
      </c>
      <c r="L278">
        <v>1</v>
      </c>
      <c r="M278">
        <v>3</v>
      </c>
      <c r="N278" s="1" t="s">
        <v>16</v>
      </c>
      <c r="O278" t="str">
        <f>IF(Table4[[#This Row],[age]]&lt;=30,"young",IF(Table4[[#This Row],[age]]&lt;=50,"middle aged",IF(Table4[[#This Row],[age]]&gt;50,"aged")))</f>
        <v>aged</v>
      </c>
      <c r="P278" t="str">
        <f>IF(Table4[[#This Row],[trestbps]]&gt;101,"90-100","100-200")</f>
        <v>90-100</v>
      </c>
      <c r="Q278" s="1" t="str">
        <f>IF(Table4[[#This Row],[chol]]&lt;=200,"normal",IF(Table4[[#This Row],[chol]]&lt;=350,"high","very high"))</f>
        <v>high</v>
      </c>
    </row>
    <row r="279" spans="1:17" x14ac:dyDescent="0.25">
      <c r="A279">
        <v>67</v>
      </c>
      <c r="B279" s="1" t="s">
        <v>14</v>
      </c>
      <c r="C279">
        <v>0</v>
      </c>
      <c r="D279">
        <v>125</v>
      </c>
      <c r="E279">
        <v>254</v>
      </c>
      <c r="F279">
        <v>1</v>
      </c>
      <c r="G279">
        <v>1</v>
      </c>
      <c r="H279">
        <v>163</v>
      </c>
      <c r="I279">
        <v>0</v>
      </c>
      <c r="J279">
        <v>0.2</v>
      </c>
      <c r="K279">
        <v>1</v>
      </c>
      <c r="L279">
        <v>2</v>
      </c>
      <c r="M279">
        <v>3</v>
      </c>
      <c r="N279" s="1" t="s">
        <v>17</v>
      </c>
      <c r="O279" t="str">
        <f>IF(Table4[[#This Row],[age]]&lt;=30,"young",IF(Table4[[#This Row],[age]]&lt;=50,"middle aged",IF(Table4[[#This Row],[age]]&gt;50,"aged")))</f>
        <v>aged</v>
      </c>
      <c r="P279" t="str">
        <f>IF(Table4[[#This Row],[trestbps]]&gt;101,"90-100","100-200")</f>
        <v>90-100</v>
      </c>
      <c r="Q279" s="1" t="str">
        <f>IF(Table4[[#This Row],[chol]]&lt;=200,"normal",IF(Table4[[#This Row],[chol]]&lt;=350,"high","very high"))</f>
        <v>high</v>
      </c>
    </row>
    <row r="280" spans="1:17" x14ac:dyDescent="0.25">
      <c r="A280">
        <v>50</v>
      </c>
      <c r="B280" s="1" t="s">
        <v>15</v>
      </c>
      <c r="C280">
        <v>0</v>
      </c>
      <c r="D280">
        <v>110</v>
      </c>
      <c r="E280">
        <v>254</v>
      </c>
      <c r="F280">
        <v>0</v>
      </c>
      <c r="G280">
        <v>0</v>
      </c>
      <c r="H280">
        <v>159</v>
      </c>
      <c r="I280">
        <v>0</v>
      </c>
      <c r="J280">
        <v>0</v>
      </c>
      <c r="K280">
        <v>2</v>
      </c>
      <c r="L280">
        <v>0</v>
      </c>
      <c r="M280">
        <v>2</v>
      </c>
      <c r="N280" s="1" t="s">
        <v>16</v>
      </c>
      <c r="O280" t="str">
        <f>IF(Table4[[#This Row],[age]]&lt;=30,"young",IF(Table4[[#This Row],[age]]&lt;=50,"middle aged",IF(Table4[[#This Row],[age]]&gt;50,"aged")))</f>
        <v>middle aged</v>
      </c>
      <c r="P280" t="str">
        <f>IF(Table4[[#This Row],[trestbps]]&gt;101,"90-100","100-200")</f>
        <v>90-100</v>
      </c>
      <c r="Q280" s="1" t="str">
        <f>IF(Table4[[#This Row],[chol]]&lt;=200,"normal",IF(Table4[[#This Row],[chol]]&lt;=350,"high","very high"))</f>
        <v>high</v>
      </c>
    </row>
    <row r="281" spans="1:17" x14ac:dyDescent="0.25">
      <c r="A281">
        <v>54</v>
      </c>
      <c r="B281" s="1" t="s">
        <v>15</v>
      </c>
      <c r="C281">
        <v>2</v>
      </c>
      <c r="D281">
        <v>135</v>
      </c>
      <c r="E281">
        <v>304</v>
      </c>
      <c r="F281">
        <v>1</v>
      </c>
      <c r="G281">
        <v>1</v>
      </c>
      <c r="H281">
        <v>170</v>
      </c>
      <c r="I281">
        <v>0</v>
      </c>
      <c r="J281">
        <v>0</v>
      </c>
      <c r="K281">
        <v>2</v>
      </c>
      <c r="L281">
        <v>0</v>
      </c>
      <c r="M281">
        <v>2</v>
      </c>
      <c r="N281" s="1" t="s">
        <v>16</v>
      </c>
      <c r="O281" t="str">
        <f>IF(Table4[[#This Row],[age]]&lt;=30,"young",IF(Table4[[#This Row],[age]]&lt;=50,"middle aged",IF(Table4[[#This Row],[age]]&gt;50,"aged")))</f>
        <v>aged</v>
      </c>
      <c r="P281" t="str">
        <f>IF(Table4[[#This Row],[trestbps]]&gt;101,"90-100","100-200")</f>
        <v>90-100</v>
      </c>
      <c r="Q281" s="1" t="str">
        <f>IF(Table4[[#This Row],[chol]]&lt;=200,"normal",IF(Table4[[#This Row],[chol]]&lt;=350,"high","very high"))</f>
        <v>high</v>
      </c>
    </row>
    <row r="282" spans="1:17" x14ac:dyDescent="0.25">
      <c r="A282">
        <v>46</v>
      </c>
      <c r="B282" s="1" t="s">
        <v>14</v>
      </c>
      <c r="C282">
        <v>1</v>
      </c>
      <c r="D282">
        <v>101</v>
      </c>
      <c r="E282">
        <v>197</v>
      </c>
      <c r="F282">
        <v>1</v>
      </c>
      <c r="G282">
        <v>1</v>
      </c>
      <c r="H282">
        <v>156</v>
      </c>
      <c r="I282">
        <v>0</v>
      </c>
      <c r="J282">
        <v>0</v>
      </c>
      <c r="K282">
        <v>2</v>
      </c>
      <c r="L282">
        <v>0</v>
      </c>
      <c r="M282">
        <v>3</v>
      </c>
      <c r="N282" s="1" t="s">
        <v>16</v>
      </c>
      <c r="O282" t="str">
        <f>IF(Table4[[#This Row],[age]]&lt;=30,"young",IF(Table4[[#This Row],[age]]&lt;=50,"middle aged",IF(Table4[[#This Row],[age]]&gt;50,"aged")))</f>
        <v>middle aged</v>
      </c>
      <c r="P282" t="str">
        <f>IF(Table4[[#This Row],[trestbps]]&gt;101,"90-100","100-200")</f>
        <v>100-200</v>
      </c>
      <c r="Q282" s="1" t="str">
        <f>IF(Table4[[#This Row],[chol]]&lt;=200,"normal",IF(Table4[[#This Row],[chol]]&lt;=350,"high","very high"))</f>
        <v>normal</v>
      </c>
    </row>
    <row r="283" spans="1:17" x14ac:dyDescent="0.25">
      <c r="A283">
        <v>55</v>
      </c>
      <c r="B283" s="1" t="s">
        <v>14</v>
      </c>
      <c r="C283">
        <v>1</v>
      </c>
      <c r="D283">
        <v>130</v>
      </c>
      <c r="E283">
        <v>262</v>
      </c>
      <c r="F283">
        <v>0</v>
      </c>
      <c r="G283">
        <v>1</v>
      </c>
      <c r="H283">
        <v>155</v>
      </c>
      <c r="I283">
        <v>0</v>
      </c>
      <c r="J283">
        <v>0</v>
      </c>
      <c r="K283">
        <v>2</v>
      </c>
      <c r="L283">
        <v>0</v>
      </c>
      <c r="M283">
        <v>2</v>
      </c>
      <c r="N283" s="1" t="s">
        <v>16</v>
      </c>
      <c r="O283" t="str">
        <f>IF(Table4[[#This Row],[age]]&lt;=30,"young",IF(Table4[[#This Row],[age]]&lt;=50,"middle aged",IF(Table4[[#This Row],[age]]&gt;50,"aged")))</f>
        <v>aged</v>
      </c>
      <c r="P283" t="str">
        <f>IF(Table4[[#This Row],[trestbps]]&gt;101,"90-100","100-200")</f>
        <v>90-100</v>
      </c>
      <c r="Q283" s="1" t="str">
        <f>IF(Table4[[#This Row],[chol]]&lt;=200,"normal",IF(Table4[[#This Row],[chol]]&lt;=350,"high","very high"))</f>
        <v>high</v>
      </c>
    </row>
    <row r="284" spans="1:17" x14ac:dyDescent="0.25">
      <c r="A284">
        <v>64</v>
      </c>
      <c r="B284" s="1" t="s">
        <v>14</v>
      </c>
      <c r="C284">
        <v>0</v>
      </c>
      <c r="D284">
        <v>145</v>
      </c>
      <c r="E284">
        <v>212</v>
      </c>
      <c r="F284">
        <v>0</v>
      </c>
      <c r="G284">
        <v>0</v>
      </c>
      <c r="H284">
        <v>132</v>
      </c>
      <c r="I284">
        <v>0</v>
      </c>
      <c r="J284">
        <v>2</v>
      </c>
      <c r="K284">
        <v>1</v>
      </c>
      <c r="L284">
        <v>2</v>
      </c>
      <c r="M284">
        <v>1</v>
      </c>
      <c r="N284" s="1" t="s">
        <v>17</v>
      </c>
      <c r="O284" t="str">
        <f>IF(Table4[[#This Row],[age]]&lt;=30,"young",IF(Table4[[#This Row],[age]]&lt;=50,"middle aged",IF(Table4[[#This Row],[age]]&gt;50,"aged")))</f>
        <v>aged</v>
      </c>
      <c r="P284" t="str">
        <f>IF(Table4[[#This Row],[trestbps]]&gt;101,"90-100","100-200")</f>
        <v>90-100</v>
      </c>
      <c r="Q284" s="1" t="str">
        <f>IF(Table4[[#This Row],[chol]]&lt;=200,"normal",IF(Table4[[#This Row],[chol]]&lt;=350,"high","very high"))</f>
        <v>high</v>
      </c>
    </row>
    <row r="285" spans="1:17" x14ac:dyDescent="0.25">
      <c r="A285">
        <v>63</v>
      </c>
      <c r="B285" s="1" t="s">
        <v>15</v>
      </c>
      <c r="C285">
        <v>1</v>
      </c>
      <c r="D285">
        <v>140</v>
      </c>
      <c r="E285">
        <v>195</v>
      </c>
      <c r="F285">
        <v>0</v>
      </c>
      <c r="G285">
        <v>1</v>
      </c>
      <c r="H285">
        <v>179</v>
      </c>
      <c r="I285">
        <v>0</v>
      </c>
      <c r="J285">
        <v>0</v>
      </c>
      <c r="K285">
        <v>2</v>
      </c>
      <c r="L285">
        <v>2</v>
      </c>
      <c r="M285">
        <v>2</v>
      </c>
      <c r="N285" s="1" t="s">
        <v>16</v>
      </c>
      <c r="O285" t="str">
        <f>IF(Table4[[#This Row],[age]]&lt;=30,"young",IF(Table4[[#This Row],[age]]&lt;=50,"middle aged",IF(Table4[[#This Row],[age]]&gt;50,"aged")))</f>
        <v>aged</v>
      </c>
      <c r="P285" t="str">
        <f>IF(Table4[[#This Row],[trestbps]]&gt;101,"90-100","100-200")</f>
        <v>90-100</v>
      </c>
      <c r="Q285" s="1" t="str">
        <f>IF(Table4[[#This Row],[chol]]&lt;=200,"normal",IF(Table4[[#This Row],[chol]]&lt;=350,"high","very high"))</f>
        <v>normal</v>
      </c>
    </row>
    <row r="286" spans="1:17" x14ac:dyDescent="0.25">
      <c r="A286">
        <v>66</v>
      </c>
      <c r="B286" s="1" t="s">
        <v>14</v>
      </c>
      <c r="C286">
        <v>0</v>
      </c>
      <c r="D286">
        <v>112</v>
      </c>
      <c r="E286">
        <v>212</v>
      </c>
      <c r="F286">
        <v>0</v>
      </c>
      <c r="G286">
        <v>0</v>
      </c>
      <c r="H286">
        <v>132</v>
      </c>
      <c r="I286">
        <v>1</v>
      </c>
      <c r="J286">
        <v>0.1</v>
      </c>
      <c r="K286">
        <v>2</v>
      </c>
      <c r="L286">
        <v>1</v>
      </c>
      <c r="M286">
        <v>2</v>
      </c>
      <c r="N286" s="1" t="s">
        <v>17</v>
      </c>
      <c r="O286" t="str">
        <f>IF(Table4[[#This Row],[age]]&lt;=30,"young",IF(Table4[[#This Row],[age]]&lt;=50,"middle aged",IF(Table4[[#This Row],[age]]&gt;50,"aged")))</f>
        <v>aged</v>
      </c>
      <c r="P286" t="str">
        <f>IF(Table4[[#This Row],[trestbps]]&gt;101,"90-100","100-200")</f>
        <v>90-100</v>
      </c>
      <c r="Q286" s="1" t="str">
        <f>IF(Table4[[#This Row],[chol]]&lt;=200,"normal",IF(Table4[[#This Row],[chol]]&lt;=350,"high","very high"))</f>
        <v>high</v>
      </c>
    </row>
    <row r="287" spans="1:17" x14ac:dyDescent="0.25">
      <c r="A287">
        <v>55</v>
      </c>
      <c r="B287" s="1" t="s">
        <v>15</v>
      </c>
      <c r="C287">
        <v>0</v>
      </c>
      <c r="D287">
        <v>128</v>
      </c>
      <c r="E287">
        <v>205</v>
      </c>
      <c r="F287">
        <v>0</v>
      </c>
      <c r="G287">
        <v>2</v>
      </c>
      <c r="H287">
        <v>130</v>
      </c>
      <c r="I287">
        <v>1</v>
      </c>
      <c r="J287">
        <v>2</v>
      </c>
      <c r="K287">
        <v>1</v>
      </c>
      <c r="L287">
        <v>1</v>
      </c>
      <c r="M287">
        <v>3</v>
      </c>
      <c r="N287" s="1" t="s">
        <v>17</v>
      </c>
      <c r="O287" t="str">
        <f>IF(Table4[[#This Row],[age]]&lt;=30,"young",IF(Table4[[#This Row],[age]]&lt;=50,"middle aged",IF(Table4[[#This Row],[age]]&gt;50,"aged")))</f>
        <v>aged</v>
      </c>
      <c r="P287" t="str">
        <f>IF(Table4[[#This Row],[trestbps]]&gt;101,"90-100","100-200")</f>
        <v>90-100</v>
      </c>
      <c r="Q287" s="1" t="str">
        <f>IF(Table4[[#This Row],[chol]]&lt;=200,"normal",IF(Table4[[#This Row],[chol]]&lt;=350,"high","very high"))</f>
        <v>high</v>
      </c>
    </row>
    <row r="288" spans="1:17" x14ac:dyDescent="0.25">
      <c r="A288">
        <v>43</v>
      </c>
      <c r="B288" s="1" t="s">
        <v>14</v>
      </c>
      <c r="C288">
        <v>0</v>
      </c>
      <c r="D288">
        <v>115</v>
      </c>
      <c r="E288">
        <v>303</v>
      </c>
      <c r="F288">
        <v>0</v>
      </c>
      <c r="G288">
        <v>1</v>
      </c>
      <c r="H288">
        <v>181</v>
      </c>
      <c r="I288">
        <v>0</v>
      </c>
      <c r="J288">
        <v>1.2</v>
      </c>
      <c r="K288">
        <v>1</v>
      </c>
      <c r="L288">
        <v>0</v>
      </c>
      <c r="M288">
        <v>2</v>
      </c>
      <c r="N288" s="1" t="s">
        <v>16</v>
      </c>
      <c r="O288" t="str">
        <f>IF(Table4[[#This Row],[age]]&lt;=30,"young",IF(Table4[[#This Row],[age]]&lt;=50,"middle aged",IF(Table4[[#This Row],[age]]&gt;50,"aged")))</f>
        <v>middle aged</v>
      </c>
      <c r="P288" t="str">
        <f>IF(Table4[[#This Row],[trestbps]]&gt;101,"90-100","100-200")</f>
        <v>90-100</v>
      </c>
      <c r="Q288" s="1" t="str">
        <f>IF(Table4[[#This Row],[chol]]&lt;=200,"normal",IF(Table4[[#This Row],[chol]]&lt;=350,"high","very high"))</f>
        <v>high</v>
      </c>
    </row>
    <row r="289" spans="1:17" x14ac:dyDescent="0.25">
      <c r="A289">
        <v>69</v>
      </c>
      <c r="B289" s="1" t="s">
        <v>15</v>
      </c>
      <c r="C289">
        <v>3</v>
      </c>
      <c r="D289">
        <v>140</v>
      </c>
      <c r="E289">
        <v>239</v>
      </c>
      <c r="F289">
        <v>0</v>
      </c>
      <c r="G289">
        <v>1</v>
      </c>
      <c r="H289">
        <v>151</v>
      </c>
      <c r="I289">
        <v>0</v>
      </c>
      <c r="J289">
        <v>1.8</v>
      </c>
      <c r="K289">
        <v>2</v>
      </c>
      <c r="L289">
        <v>2</v>
      </c>
      <c r="M289">
        <v>2</v>
      </c>
      <c r="N289" s="1" t="s">
        <v>16</v>
      </c>
      <c r="O289" t="str">
        <f>IF(Table4[[#This Row],[age]]&lt;=30,"young",IF(Table4[[#This Row],[age]]&lt;=50,"middle aged",IF(Table4[[#This Row],[age]]&gt;50,"aged")))</f>
        <v>aged</v>
      </c>
      <c r="P289" t="str">
        <f>IF(Table4[[#This Row],[trestbps]]&gt;101,"90-100","100-200")</f>
        <v>90-100</v>
      </c>
      <c r="Q289" s="1" t="str">
        <f>IF(Table4[[#This Row],[chol]]&lt;=200,"normal",IF(Table4[[#This Row],[chol]]&lt;=350,"high","very high"))</f>
        <v>high</v>
      </c>
    </row>
    <row r="290" spans="1:17" x14ac:dyDescent="0.25">
      <c r="A290">
        <v>65</v>
      </c>
      <c r="B290" s="1" t="s">
        <v>14</v>
      </c>
      <c r="C290">
        <v>3</v>
      </c>
      <c r="D290">
        <v>138</v>
      </c>
      <c r="E290">
        <v>282</v>
      </c>
      <c r="F290">
        <v>1</v>
      </c>
      <c r="G290">
        <v>0</v>
      </c>
      <c r="H290">
        <v>174</v>
      </c>
      <c r="I290">
        <v>0</v>
      </c>
      <c r="J290">
        <v>1.4</v>
      </c>
      <c r="K290">
        <v>1</v>
      </c>
      <c r="L290">
        <v>1</v>
      </c>
      <c r="M290">
        <v>2</v>
      </c>
      <c r="N290" s="1" t="s">
        <v>17</v>
      </c>
      <c r="O290" t="str">
        <f>IF(Table4[[#This Row],[age]]&lt;=30,"young",IF(Table4[[#This Row],[age]]&lt;=50,"middle aged",IF(Table4[[#This Row],[age]]&gt;50,"aged")))</f>
        <v>aged</v>
      </c>
      <c r="P290" t="str">
        <f>IF(Table4[[#This Row],[trestbps]]&gt;101,"90-100","100-200")</f>
        <v>90-100</v>
      </c>
      <c r="Q290" s="1" t="str">
        <f>IF(Table4[[#This Row],[chol]]&lt;=200,"normal",IF(Table4[[#This Row],[chol]]&lt;=350,"high","very high"))</f>
        <v>high</v>
      </c>
    </row>
    <row r="291" spans="1:17" x14ac:dyDescent="0.25">
      <c r="A291">
        <v>61</v>
      </c>
      <c r="B291" s="1" t="s">
        <v>14</v>
      </c>
      <c r="C291">
        <v>0</v>
      </c>
      <c r="D291">
        <v>138</v>
      </c>
      <c r="E291">
        <v>166</v>
      </c>
      <c r="F291">
        <v>0</v>
      </c>
      <c r="G291">
        <v>0</v>
      </c>
      <c r="H291">
        <v>125</v>
      </c>
      <c r="I291">
        <v>1</v>
      </c>
      <c r="J291">
        <v>3.6</v>
      </c>
      <c r="K291">
        <v>1</v>
      </c>
      <c r="L291">
        <v>1</v>
      </c>
      <c r="M291">
        <v>2</v>
      </c>
      <c r="N291" s="1" t="s">
        <v>17</v>
      </c>
      <c r="O291" t="str">
        <f>IF(Table4[[#This Row],[age]]&lt;=30,"young",IF(Table4[[#This Row],[age]]&lt;=50,"middle aged",IF(Table4[[#This Row],[age]]&gt;50,"aged")))</f>
        <v>aged</v>
      </c>
      <c r="P291" t="str">
        <f>IF(Table4[[#This Row],[trestbps]]&gt;101,"90-100","100-200")</f>
        <v>90-100</v>
      </c>
      <c r="Q291" s="1" t="str">
        <f>IF(Table4[[#This Row],[chol]]&lt;=200,"normal",IF(Table4[[#This Row],[chol]]&lt;=350,"high","very high"))</f>
        <v>normal</v>
      </c>
    </row>
    <row r="292" spans="1:17" x14ac:dyDescent="0.25">
      <c r="A292">
        <v>65</v>
      </c>
      <c r="B292" s="1" t="s">
        <v>14</v>
      </c>
      <c r="C292">
        <v>0</v>
      </c>
      <c r="D292">
        <v>120</v>
      </c>
      <c r="E292">
        <v>177</v>
      </c>
      <c r="F292">
        <v>0</v>
      </c>
      <c r="G292">
        <v>1</v>
      </c>
      <c r="H292">
        <v>140</v>
      </c>
      <c r="I292">
        <v>0</v>
      </c>
      <c r="J292">
        <v>0.4</v>
      </c>
      <c r="K292">
        <v>2</v>
      </c>
      <c r="L292">
        <v>0</v>
      </c>
      <c r="M292">
        <v>3</v>
      </c>
      <c r="N292" s="1" t="s">
        <v>16</v>
      </c>
      <c r="O292" t="str">
        <f>IF(Table4[[#This Row],[age]]&lt;=30,"young",IF(Table4[[#This Row],[age]]&lt;=50,"middle aged",IF(Table4[[#This Row],[age]]&gt;50,"aged")))</f>
        <v>aged</v>
      </c>
      <c r="P292" t="str">
        <f>IF(Table4[[#This Row],[trestbps]]&gt;101,"90-100","100-200")</f>
        <v>90-100</v>
      </c>
      <c r="Q292" s="1" t="str">
        <f>IF(Table4[[#This Row],[chol]]&lt;=200,"normal",IF(Table4[[#This Row],[chol]]&lt;=350,"high","very high"))</f>
        <v>normal</v>
      </c>
    </row>
    <row r="293" spans="1:17" x14ac:dyDescent="0.25">
      <c r="A293">
        <v>66</v>
      </c>
      <c r="B293" s="1" t="s">
        <v>15</v>
      </c>
      <c r="C293">
        <v>3</v>
      </c>
      <c r="D293">
        <v>150</v>
      </c>
      <c r="E293">
        <v>226</v>
      </c>
      <c r="F293">
        <v>0</v>
      </c>
      <c r="G293">
        <v>1</v>
      </c>
      <c r="H293">
        <v>114</v>
      </c>
      <c r="I293">
        <v>0</v>
      </c>
      <c r="J293">
        <v>2.6</v>
      </c>
      <c r="K293">
        <v>0</v>
      </c>
      <c r="L293">
        <v>0</v>
      </c>
      <c r="M293">
        <v>2</v>
      </c>
      <c r="N293" s="1" t="s">
        <v>16</v>
      </c>
      <c r="O293" t="str">
        <f>IF(Table4[[#This Row],[age]]&lt;=30,"young",IF(Table4[[#This Row],[age]]&lt;=50,"middle aged",IF(Table4[[#This Row],[age]]&gt;50,"aged")))</f>
        <v>aged</v>
      </c>
      <c r="P293" t="str">
        <f>IF(Table4[[#This Row],[trestbps]]&gt;101,"90-100","100-200")</f>
        <v>90-100</v>
      </c>
      <c r="Q293" s="1" t="str">
        <f>IF(Table4[[#This Row],[chol]]&lt;=200,"normal",IF(Table4[[#This Row],[chol]]&lt;=350,"high","very high"))</f>
        <v>high</v>
      </c>
    </row>
    <row r="294" spans="1:17" x14ac:dyDescent="0.25">
      <c r="A294">
        <v>55</v>
      </c>
      <c r="B294" s="1" t="s">
        <v>15</v>
      </c>
      <c r="C294">
        <v>1</v>
      </c>
      <c r="D294">
        <v>135</v>
      </c>
      <c r="E294">
        <v>250</v>
      </c>
      <c r="F294">
        <v>0</v>
      </c>
      <c r="G294">
        <v>0</v>
      </c>
      <c r="H294">
        <v>161</v>
      </c>
      <c r="I294">
        <v>0</v>
      </c>
      <c r="J294">
        <v>1.4</v>
      </c>
      <c r="K294">
        <v>1</v>
      </c>
      <c r="L294">
        <v>0</v>
      </c>
      <c r="M294">
        <v>2</v>
      </c>
      <c r="N294" s="1" t="s">
        <v>16</v>
      </c>
      <c r="O294" t="str">
        <f>IF(Table4[[#This Row],[age]]&lt;=30,"young",IF(Table4[[#This Row],[age]]&lt;=50,"middle aged",IF(Table4[[#This Row],[age]]&gt;50,"aged")))</f>
        <v>aged</v>
      </c>
      <c r="P294" t="str">
        <f>IF(Table4[[#This Row],[trestbps]]&gt;101,"90-100","100-200")</f>
        <v>90-100</v>
      </c>
      <c r="Q294" s="1" t="str">
        <f>IF(Table4[[#This Row],[chol]]&lt;=200,"normal",IF(Table4[[#This Row],[chol]]&lt;=350,"high","very high"))</f>
        <v>high</v>
      </c>
    </row>
    <row r="295" spans="1:17" x14ac:dyDescent="0.25">
      <c r="A295">
        <v>39</v>
      </c>
      <c r="B295" s="1" t="s">
        <v>14</v>
      </c>
      <c r="C295">
        <v>0</v>
      </c>
      <c r="D295">
        <v>118</v>
      </c>
      <c r="E295">
        <v>219</v>
      </c>
      <c r="F295">
        <v>0</v>
      </c>
      <c r="G295">
        <v>1</v>
      </c>
      <c r="H295">
        <v>140</v>
      </c>
      <c r="I295">
        <v>0</v>
      </c>
      <c r="J295">
        <v>1.2</v>
      </c>
      <c r="K295">
        <v>1</v>
      </c>
      <c r="L295">
        <v>0</v>
      </c>
      <c r="M295">
        <v>3</v>
      </c>
      <c r="N295" s="1" t="s">
        <v>17</v>
      </c>
      <c r="O295" t="str">
        <f>IF(Table4[[#This Row],[age]]&lt;=30,"young",IF(Table4[[#This Row],[age]]&lt;=50,"middle aged",IF(Table4[[#This Row],[age]]&gt;50,"aged")))</f>
        <v>middle aged</v>
      </c>
      <c r="P295" t="str">
        <f>IF(Table4[[#This Row],[trestbps]]&gt;101,"90-100","100-200")</f>
        <v>90-100</v>
      </c>
      <c r="Q295" s="1" t="str">
        <f>IF(Table4[[#This Row],[chol]]&lt;=200,"normal",IF(Table4[[#This Row],[chol]]&lt;=350,"high","very high"))</f>
        <v>high</v>
      </c>
    </row>
    <row r="296" spans="1:17" x14ac:dyDescent="0.25">
      <c r="A296">
        <v>60</v>
      </c>
      <c r="B296" s="1" t="s">
        <v>15</v>
      </c>
      <c r="C296">
        <v>2</v>
      </c>
      <c r="D296">
        <v>120</v>
      </c>
      <c r="E296">
        <v>178</v>
      </c>
      <c r="F296">
        <v>1</v>
      </c>
      <c r="G296">
        <v>1</v>
      </c>
      <c r="H296">
        <v>96</v>
      </c>
      <c r="I296">
        <v>0</v>
      </c>
      <c r="J296">
        <v>0</v>
      </c>
      <c r="K296">
        <v>2</v>
      </c>
      <c r="L296">
        <v>0</v>
      </c>
      <c r="M296">
        <v>2</v>
      </c>
      <c r="N296" s="1" t="s">
        <v>16</v>
      </c>
      <c r="O296" t="str">
        <f>IF(Table4[[#This Row],[age]]&lt;=30,"young",IF(Table4[[#This Row],[age]]&lt;=50,"middle aged",IF(Table4[[#This Row],[age]]&gt;50,"aged")))</f>
        <v>aged</v>
      </c>
      <c r="P296" t="str">
        <f>IF(Table4[[#This Row],[trestbps]]&gt;101,"90-100","100-200")</f>
        <v>90-100</v>
      </c>
      <c r="Q296" s="1" t="str">
        <f>IF(Table4[[#This Row],[chol]]&lt;=200,"normal",IF(Table4[[#This Row],[chol]]&lt;=350,"high","very high"))</f>
        <v>normal</v>
      </c>
    </row>
    <row r="297" spans="1:17" x14ac:dyDescent="0.25">
      <c r="A297">
        <v>52</v>
      </c>
      <c r="B297" s="1" t="s">
        <v>14</v>
      </c>
      <c r="C297">
        <v>0</v>
      </c>
      <c r="D297">
        <v>108</v>
      </c>
      <c r="E297">
        <v>233</v>
      </c>
      <c r="F297">
        <v>1</v>
      </c>
      <c r="G297">
        <v>1</v>
      </c>
      <c r="H297">
        <v>147</v>
      </c>
      <c r="I297">
        <v>0</v>
      </c>
      <c r="J297">
        <v>0.1</v>
      </c>
      <c r="K297">
        <v>2</v>
      </c>
      <c r="L297">
        <v>3</v>
      </c>
      <c r="M297">
        <v>3</v>
      </c>
      <c r="N297" s="1" t="s">
        <v>16</v>
      </c>
      <c r="O297" t="str">
        <f>IF(Table4[[#This Row],[age]]&lt;=30,"young",IF(Table4[[#This Row],[age]]&lt;=50,"middle aged",IF(Table4[[#This Row],[age]]&gt;50,"aged")))</f>
        <v>aged</v>
      </c>
      <c r="P297" t="str">
        <f>IF(Table4[[#This Row],[trestbps]]&gt;101,"90-100","100-200")</f>
        <v>90-100</v>
      </c>
      <c r="Q297" s="1" t="str">
        <f>IF(Table4[[#This Row],[chol]]&lt;=200,"normal",IF(Table4[[#This Row],[chol]]&lt;=350,"high","very high"))</f>
        <v>high</v>
      </c>
    </row>
    <row r="298" spans="1:17" x14ac:dyDescent="0.25">
      <c r="A298">
        <v>64</v>
      </c>
      <c r="B298" s="1" t="s">
        <v>14</v>
      </c>
      <c r="C298">
        <v>2</v>
      </c>
      <c r="D298">
        <v>140</v>
      </c>
      <c r="E298">
        <v>335</v>
      </c>
      <c r="F298">
        <v>0</v>
      </c>
      <c r="G298">
        <v>1</v>
      </c>
      <c r="H298">
        <v>158</v>
      </c>
      <c r="I298">
        <v>0</v>
      </c>
      <c r="J298">
        <v>0</v>
      </c>
      <c r="K298">
        <v>2</v>
      </c>
      <c r="L298">
        <v>0</v>
      </c>
      <c r="M298">
        <v>2</v>
      </c>
      <c r="N298" s="1" t="s">
        <v>17</v>
      </c>
      <c r="O298" t="str">
        <f>IF(Table4[[#This Row],[age]]&lt;=30,"young",IF(Table4[[#This Row],[age]]&lt;=50,"middle aged",IF(Table4[[#This Row],[age]]&gt;50,"aged")))</f>
        <v>aged</v>
      </c>
      <c r="P298" t="str">
        <f>IF(Table4[[#This Row],[trestbps]]&gt;101,"90-100","100-200")</f>
        <v>90-100</v>
      </c>
      <c r="Q298" s="1" t="str">
        <f>IF(Table4[[#This Row],[chol]]&lt;=200,"normal",IF(Table4[[#This Row],[chol]]&lt;=350,"high","very high"))</f>
        <v>high</v>
      </c>
    </row>
    <row r="299" spans="1:17" x14ac:dyDescent="0.25">
      <c r="A299">
        <v>68</v>
      </c>
      <c r="B299" s="1" t="s">
        <v>15</v>
      </c>
      <c r="C299">
        <v>2</v>
      </c>
      <c r="D299">
        <v>120</v>
      </c>
      <c r="E299">
        <v>211</v>
      </c>
      <c r="F299">
        <v>0</v>
      </c>
      <c r="G299">
        <v>0</v>
      </c>
      <c r="H299">
        <v>115</v>
      </c>
      <c r="I299">
        <v>0</v>
      </c>
      <c r="J299">
        <v>1.5</v>
      </c>
      <c r="K299">
        <v>1</v>
      </c>
      <c r="L299">
        <v>0</v>
      </c>
      <c r="M299">
        <v>2</v>
      </c>
      <c r="N299" s="1" t="s">
        <v>16</v>
      </c>
      <c r="O299" t="str">
        <f>IF(Table4[[#This Row],[age]]&lt;=30,"young",IF(Table4[[#This Row],[age]]&lt;=50,"middle aged",IF(Table4[[#This Row],[age]]&gt;50,"aged")))</f>
        <v>aged</v>
      </c>
      <c r="P299" t="str">
        <f>IF(Table4[[#This Row],[trestbps]]&gt;101,"90-100","100-200")</f>
        <v>90-100</v>
      </c>
      <c r="Q299" s="1" t="str">
        <f>IF(Table4[[#This Row],[chol]]&lt;=200,"normal",IF(Table4[[#This Row],[chol]]&lt;=350,"high","very high"))</f>
        <v>high</v>
      </c>
    </row>
    <row r="300" spans="1:17" x14ac:dyDescent="0.25">
      <c r="A300">
        <v>44</v>
      </c>
      <c r="B300" s="1" t="s">
        <v>15</v>
      </c>
      <c r="C300">
        <v>2</v>
      </c>
      <c r="D300">
        <v>108</v>
      </c>
      <c r="E300">
        <v>141</v>
      </c>
      <c r="F300">
        <v>0</v>
      </c>
      <c r="G300">
        <v>1</v>
      </c>
      <c r="H300">
        <v>175</v>
      </c>
      <c r="I300">
        <v>0</v>
      </c>
      <c r="J300">
        <v>0.6</v>
      </c>
      <c r="K300">
        <v>1</v>
      </c>
      <c r="L300">
        <v>0</v>
      </c>
      <c r="M300">
        <v>2</v>
      </c>
      <c r="N300" s="1" t="s">
        <v>16</v>
      </c>
      <c r="O300" t="str">
        <f>IF(Table4[[#This Row],[age]]&lt;=30,"young",IF(Table4[[#This Row],[age]]&lt;=50,"middle aged",IF(Table4[[#This Row],[age]]&gt;50,"aged")))</f>
        <v>middle aged</v>
      </c>
      <c r="P300" t="str">
        <f>IF(Table4[[#This Row],[trestbps]]&gt;101,"90-100","100-200")</f>
        <v>90-100</v>
      </c>
      <c r="Q300" s="1" t="str">
        <f>IF(Table4[[#This Row],[chol]]&lt;=200,"normal",IF(Table4[[#This Row],[chol]]&lt;=350,"high","very high"))</f>
        <v>normal</v>
      </c>
    </row>
    <row r="301" spans="1:17" x14ac:dyDescent="0.25">
      <c r="A301">
        <v>52</v>
      </c>
      <c r="B301" s="1" t="s">
        <v>14</v>
      </c>
      <c r="C301">
        <v>0</v>
      </c>
      <c r="D301">
        <v>128</v>
      </c>
      <c r="E301">
        <v>255</v>
      </c>
      <c r="F301">
        <v>0</v>
      </c>
      <c r="G301">
        <v>1</v>
      </c>
      <c r="H301">
        <v>161</v>
      </c>
      <c r="I301">
        <v>1</v>
      </c>
      <c r="J301">
        <v>0</v>
      </c>
      <c r="K301">
        <v>2</v>
      </c>
      <c r="L301">
        <v>1</v>
      </c>
      <c r="M301">
        <v>3</v>
      </c>
      <c r="N301" s="1" t="s">
        <v>17</v>
      </c>
      <c r="O301" t="str">
        <f>IF(Table4[[#This Row],[age]]&lt;=30,"young",IF(Table4[[#This Row],[age]]&lt;=50,"middle aged",IF(Table4[[#This Row],[age]]&gt;50,"aged")))</f>
        <v>aged</v>
      </c>
      <c r="P301" t="str">
        <f>IF(Table4[[#This Row],[trestbps]]&gt;101,"90-100","100-200")</f>
        <v>90-100</v>
      </c>
      <c r="Q301" s="1" t="str">
        <f>IF(Table4[[#This Row],[chol]]&lt;=200,"normal",IF(Table4[[#This Row],[chol]]&lt;=350,"high","very high"))</f>
        <v>high</v>
      </c>
    </row>
    <row r="302" spans="1:17" x14ac:dyDescent="0.25">
      <c r="A302">
        <v>59</v>
      </c>
      <c r="B302" s="1" t="s">
        <v>14</v>
      </c>
      <c r="C302">
        <v>3</v>
      </c>
      <c r="D302">
        <v>160</v>
      </c>
      <c r="E302">
        <v>273</v>
      </c>
      <c r="F302">
        <v>0</v>
      </c>
      <c r="G302">
        <v>0</v>
      </c>
      <c r="H302">
        <v>125</v>
      </c>
      <c r="I302">
        <v>0</v>
      </c>
      <c r="J302">
        <v>0</v>
      </c>
      <c r="K302">
        <v>2</v>
      </c>
      <c r="L302">
        <v>0</v>
      </c>
      <c r="M302">
        <v>2</v>
      </c>
      <c r="N302" s="1" t="s">
        <v>17</v>
      </c>
      <c r="O302" t="str">
        <f>IF(Table4[[#This Row],[age]]&lt;=30,"young",IF(Table4[[#This Row],[age]]&lt;=50,"middle aged",IF(Table4[[#This Row],[age]]&gt;50,"aged")))</f>
        <v>aged</v>
      </c>
      <c r="P302" t="str">
        <f>IF(Table4[[#This Row],[trestbps]]&gt;101,"90-100","100-200")</f>
        <v>90-100</v>
      </c>
      <c r="Q302" s="1" t="str">
        <f>IF(Table4[[#This Row],[chol]]&lt;=200,"normal",IF(Table4[[#This Row],[chol]]&lt;=350,"high","very high"))</f>
        <v>high</v>
      </c>
    </row>
    <row r="303" spans="1:17" x14ac:dyDescent="0.25">
      <c r="A303">
        <v>54</v>
      </c>
      <c r="B303" s="1" t="s">
        <v>14</v>
      </c>
      <c r="C303">
        <v>0</v>
      </c>
      <c r="D303">
        <v>120</v>
      </c>
      <c r="E303">
        <v>188</v>
      </c>
      <c r="F303">
        <v>0</v>
      </c>
      <c r="G303">
        <v>1</v>
      </c>
      <c r="H303">
        <v>113</v>
      </c>
      <c r="I303">
        <v>0</v>
      </c>
      <c r="J303">
        <v>1.4</v>
      </c>
      <c r="K303">
        <v>1</v>
      </c>
      <c r="L303">
        <v>1</v>
      </c>
      <c r="M303">
        <v>3</v>
      </c>
      <c r="N303" s="1" t="s">
        <v>17</v>
      </c>
      <c r="O303" t="str">
        <f>IF(Table4[[#This Row],[age]]&lt;=30,"young",IF(Table4[[#This Row],[age]]&lt;=50,"middle aged",IF(Table4[[#This Row],[age]]&gt;50,"aged")))</f>
        <v>aged</v>
      </c>
      <c r="P303" t="str">
        <f>IF(Table4[[#This Row],[trestbps]]&gt;101,"90-100","100-200")</f>
        <v>90-100</v>
      </c>
      <c r="Q303" s="1" t="str">
        <f>IF(Table4[[#This Row],[chol]]&lt;=200,"normal",IF(Table4[[#This Row],[chol]]&lt;=350,"high","very high"))</f>
        <v>normal</v>
      </c>
    </row>
    <row r="304" spans="1:17" x14ac:dyDescent="0.25">
      <c r="B304" s="1"/>
      <c r="D304">
        <f>MIN(Table4[trestbps])</f>
        <v>94</v>
      </c>
      <c r="N304" s="1"/>
      <c r="O304" s="1"/>
    </row>
    <row r="305" spans="4:4" x14ac:dyDescent="0.25">
      <c r="D305">
        <f>MAX(Table4[trestbps])</f>
        <v>200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2"/>
  <sheetViews>
    <sheetView topLeftCell="A175" workbookViewId="0">
      <selection activeCell="L191" sqref="L191"/>
    </sheetView>
  </sheetViews>
  <sheetFormatPr defaultRowHeight="15" x14ac:dyDescent="0.25"/>
  <cols>
    <col min="1" max="1" width="13.140625" bestFit="1" customWidth="1"/>
    <col min="2" max="2" width="17.85546875" bestFit="1" customWidth="1"/>
    <col min="3" max="3" width="4" bestFit="1" customWidth="1"/>
    <col min="4" max="4" width="11.28515625" bestFit="1" customWidth="1"/>
    <col min="5" max="5" width="13.85546875" bestFit="1" customWidth="1"/>
    <col min="6" max="6" width="4" bestFit="1" customWidth="1"/>
    <col min="7" max="7" width="17" bestFit="1" customWidth="1"/>
    <col min="8" max="8" width="8.28515625" bestFit="1" customWidth="1"/>
    <col min="9" max="10" width="11.28515625" bestFit="1" customWidth="1"/>
  </cols>
  <sheetData>
    <row r="1" spans="1:4" x14ac:dyDescent="0.25">
      <c r="A1" s="2" t="s">
        <v>24</v>
      </c>
      <c r="B1" s="2" t="s">
        <v>25</v>
      </c>
    </row>
    <row r="2" spans="1:4" x14ac:dyDescent="0.25">
      <c r="A2" s="2" t="s">
        <v>19</v>
      </c>
      <c r="B2" t="s">
        <v>17</v>
      </c>
      <c r="C2" t="s">
        <v>16</v>
      </c>
      <c r="D2" t="s">
        <v>23</v>
      </c>
    </row>
    <row r="3" spans="1:4" x14ac:dyDescent="0.25">
      <c r="A3" s="3" t="s">
        <v>20</v>
      </c>
      <c r="B3" s="1">
        <v>109</v>
      </c>
      <c r="C3" s="1">
        <v>99</v>
      </c>
      <c r="D3" s="1">
        <v>208</v>
      </c>
    </row>
    <row r="4" spans="1:4" x14ac:dyDescent="0.25">
      <c r="A4" s="3" t="s">
        <v>21</v>
      </c>
      <c r="B4" s="1">
        <v>29</v>
      </c>
      <c r="C4" s="1">
        <v>64</v>
      </c>
      <c r="D4" s="1">
        <v>93</v>
      </c>
    </row>
    <row r="5" spans="1:4" x14ac:dyDescent="0.25">
      <c r="A5" s="3" t="s">
        <v>22</v>
      </c>
      <c r="B5" s="1"/>
      <c r="C5" s="1">
        <v>1</v>
      </c>
      <c r="D5" s="1">
        <v>1</v>
      </c>
    </row>
    <row r="6" spans="1:4" x14ac:dyDescent="0.25">
      <c r="A6" s="3" t="s">
        <v>23</v>
      </c>
      <c r="B6" s="1">
        <v>138</v>
      </c>
      <c r="C6" s="1">
        <v>164</v>
      </c>
      <c r="D6" s="1">
        <v>302</v>
      </c>
    </row>
    <row r="11" spans="1:4" x14ac:dyDescent="0.25">
      <c r="A11" s="2" t="s">
        <v>19</v>
      </c>
      <c r="B11" t="s">
        <v>26</v>
      </c>
    </row>
    <row r="12" spans="1:4" x14ac:dyDescent="0.25">
      <c r="A12" s="3" t="s">
        <v>15</v>
      </c>
      <c r="B12" s="1">
        <v>96</v>
      </c>
    </row>
    <row r="13" spans="1:4" x14ac:dyDescent="0.25">
      <c r="A13" s="4" t="s">
        <v>17</v>
      </c>
      <c r="B13" s="1">
        <v>24</v>
      </c>
    </row>
    <row r="14" spans="1:4" x14ac:dyDescent="0.25">
      <c r="A14" s="4" t="s">
        <v>16</v>
      </c>
      <c r="B14" s="1">
        <v>72</v>
      </c>
    </row>
    <row r="15" spans="1:4" x14ac:dyDescent="0.25">
      <c r="A15" s="3" t="s">
        <v>14</v>
      </c>
      <c r="B15" s="1">
        <v>206</v>
      </c>
    </row>
    <row r="16" spans="1:4" x14ac:dyDescent="0.25">
      <c r="A16" s="4" t="s">
        <v>17</v>
      </c>
      <c r="B16" s="1">
        <v>114</v>
      </c>
    </row>
    <row r="17" spans="1:4" x14ac:dyDescent="0.25">
      <c r="A17" s="4" t="s">
        <v>16</v>
      </c>
      <c r="B17" s="1">
        <v>92</v>
      </c>
    </row>
    <row r="18" spans="1:4" x14ac:dyDescent="0.25">
      <c r="A18" s="3" t="s">
        <v>23</v>
      </c>
      <c r="B18" s="1">
        <v>302</v>
      </c>
    </row>
    <row r="25" spans="1:4" x14ac:dyDescent="0.25">
      <c r="A25" s="2" t="s">
        <v>26</v>
      </c>
      <c r="B25" s="2" t="s">
        <v>25</v>
      </c>
    </row>
    <row r="26" spans="1:4" x14ac:dyDescent="0.25">
      <c r="A26" s="2" t="s">
        <v>19</v>
      </c>
      <c r="B26" t="s">
        <v>17</v>
      </c>
      <c r="C26" t="s">
        <v>16</v>
      </c>
      <c r="D26" t="s">
        <v>23</v>
      </c>
    </row>
    <row r="27" spans="1:4" x14ac:dyDescent="0.25">
      <c r="A27" s="3">
        <v>0</v>
      </c>
      <c r="B27" s="1">
        <v>12</v>
      </c>
      <c r="C27" s="1">
        <v>9</v>
      </c>
      <c r="D27" s="1">
        <v>21</v>
      </c>
    </row>
    <row r="28" spans="1:4" x14ac:dyDescent="0.25">
      <c r="A28" s="3">
        <v>1</v>
      </c>
      <c r="B28" s="1">
        <v>91</v>
      </c>
      <c r="C28" s="1">
        <v>49</v>
      </c>
      <c r="D28" s="1">
        <v>140</v>
      </c>
    </row>
    <row r="29" spans="1:4" x14ac:dyDescent="0.25">
      <c r="A29" s="3">
        <v>2</v>
      </c>
      <c r="B29" s="1">
        <v>35</v>
      </c>
      <c r="C29" s="1">
        <v>106</v>
      </c>
      <c r="D29" s="1">
        <v>141</v>
      </c>
    </row>
    <row r="30" spans="1:4" x14ac:dyDescent="0.25">
      <c r="A30" s="3" t="s">
        <v>23</v>
      </c>
      <c r="B30" s="1">
        <v>138</v>
      </c>
      <c r="C30" s="1">
        <v>164</v>
      </c>
      <c r="D30" s="1">
        <v>302</v>
      </c>
    </row>
    <row r="38" spans="1:4" x14ac:dyDescent="0.25">
      <c r="A38" s="2" t="s">
        <v>24</v>
      </c>
      <c r="B38" s="2" t="s">
        <v>25</v>
      </c>
    </row>
    <row r="39" spans="1:4" x14ac:dyDescent="0.25">
      <c r="A39" s="2" t="s">
        <v>19</v>
      </c>
      <c r="B39" t="s">
        <v>17</v>
      </c>
      <c r="C39" t="s">
        <v>16</v>
      </c>
      <c r="D39" t="s">
        <v>23</v>
      </c>
    </row>
    <row r="40" spans="1:4" x14ac:dyDescent="0.25">
      <c r="A40" s="3">
        <v>0</v>
      </c>
      <c r="B40" s="1">
        <v>45</v>
      </c>
      <c r="C40" s="1">
        <v>130</v>
      </c>
      <c r="D40" s="1">
        <v>175</v>
      </c>
    </row>
    <row r="41" spans="1:4" x14ac:dyDescent="0.25">
      <c r="A41" s="3">
        <v>1</v>
      </c>
      <c r="B41" s="1">
        <v>44</v>
      </c>
      <c r="C41" s="1">
        <v>21</v>
      </c>
      <c r="D41" s="1">
        <v>65</v>
      </c>
    </row>
    <row r="42" spans="1:4" x14ac:dyDescent="0.25">
      <c r="A42" s="3">
        <v>2</v>
      </c>
      <c r="B42" s="1">
        <v>31</v>
      </c>
      <c r="C42" s="1">
        <v>7</v>
      </c>
      <c r="D42" s="1">
        <v>38</v>
      </c>
    </row>
    <row r="43" spans="1:4" x14ac:dyDescent="0.25">
      <c r="A43" s="3">
        <v>3</v>
      </c>
      <c r="B43" s="1">
        <v>17</v>
      </c>
      <c r="C43" s="1">
        <v>3</v>
      </c>
      <c r="D43" s="1">
        <v>20</v>
      </c>
    </row>
    <row r="44" spans="1:4" x14ac:dyDescent="0.25">
      <c r="A44" s="3">
        <v>4</v>
      </c>
      <c r="B44" s="1">
        <v>1</v>
      </c>
      <c r="C44" s="1">
        <v>3</v>
      </c>
      <c r="D44" s="1">
        <v>4</v>
      </c>
    </row>
    <row r="45" spans="1:4" x14ac:dyDescent="0.25">
      <c r="A45" s="3" t="s">
        <v>23</v>
      </c>
      <c r="B45" s="1">
        <v>138</v>
      </c>
      <c r="C45" s="1">
        <v>164</v>
      </c>
      <c r="D45" s="1">
        <v>302</v>
      </c>
    </row>
    <row r="51" spans="1:4" x14ac:dyDescent="0.25">
      <c r="A51" s="2" t="s">
        <v>24</v>
      </c>
      <c r="B51" s="2" t="s">
        <v>25</v>
      </c>
    </row>
    <row r="52" spans="1:4" x14ac:dyDescent="0.25">
      <c r="A52" s="2" t="s">
        <v>19</v>
      </c>
      <c r="B52" t="s">
        <v>17</v>
      </c>
      <c r="C52" t="s">
        <v>16</v>
      </c>
      <c r="D52" t="s">
        <v>23</v>
      </c>
    </row>
    <row r="53" spans="1:4" x14ac:dyDescent="0.25">
      <c r="A53" s="3">
        <v>0</v>
      </c>
      <c r="B53" s="1">
        <v>104</v>
      </c>
      <c r="C53" s="1">
        <v>39</v>
      </c>
      <c r="D53" s="1">
        <v>143</v>
      </c>
    </row>
    <row r="54" spans="1:4" x14ac:dyDescent="0.25">
      <c r="A54" s="3">
        <v>1</v>
      </c>
      <c r="B54" s="1">
        <v>9</v>
      </c>
      <c r="C54" s="1">
        <v>41</v>
      </c>
      <c r="D54" s="1">
        <v>50</v>
      </c>
    </row>
    <row r="55" spans="1:4" x14ac:dyDescent="0.25">
      <c r="A55" s="3">
        <v>2</v>
      </c>
      <c r="B55" s="1">
        <v>18</v>
      </c>
      <c r="C55" s="1">
        <v>68</v>
      </c>
      <c r="D55" s="1">
        <v>86</v>
      </c>
    </row>
    <row r="56" spans="1:4" x14ac:dyDescent="0.25">
      <c r="A56" s="3">
        <v>3</v>
      </c>
      <c r="B56" s="1">
        <v>7</v>
      </c>
      <c r="C56" s="1">
        <v>16</v>
      </c>
      <c r="D56" s="1">
        <v>23</v>
      </c>
    </row>
    <row r="57" spans="1:4" x14ac:dyDescent="0.25">
      <c r="A57" s="3" t="s">
        <v>23</v>
      </c>
      <c r="B57" s="1">
        <v>138</v>
      </c>
      <c r="C57" s="1">
        <v>164</v>
      </c>
      <c r="D57" s="1">
        <v>302</v>
      </c>
    </row>
    <row r="63" spans="1:4" x14ac:dyDescent="0.25">
      <c r="A63" s="2" t="s">
        <v>19</v>
      </c>
      <c r="B63" t="s">
        <v>24</v>
      </c>
    </row>
    <row r="64" spans="1:4" x14ac:dyDescent="0.25">
      <c r="A64" s="3" t="s">
        <v>28</v>
      </c>
      <c r="B64" s="1">
        <v>7</v>
      </c>
    </row>
    <row r="65" spans="1:2" x14ac:dyDescent="0.25">
      <c r="A65" s="4" t="s">
        <v>17</v>
      </c>
      <c r="B65" s="1">
        <v>2</v>
      </c>
    </row>
    <row r="66" spans="1:2" x14ac:dyDescent="0.25">
      <c r="A66" s="4" t="s">
        <v>16</v>
      </c>
      <c r="B66" s="1">
        <v>5</v>
      </c>
    </row>
    <row r="67" spans="1:2" x14ac:dyDescent="0.25">
      <c r="A67" s="3" t="s">
        <v>29</v>
      </c>
      <c r="B67" s="1">
        <v>295</v>
      </c>
    </row>
    <row r="68" spans="1:2" x14ac:dyDescent="0.25">
      <c r="A68" s="4" t="s">
        <v>17</v>
      </c>
      <c r="B68" s="1">
        <v>136</v>
      </c>
    </row>
    <row r="69" spans="1:2" x14ac:dyDescent="0.25">
      <c r="A69" s="4" t="s">
        <v>16</v>
      </c>
      <c r="B69" s="1">
        <v>159</v>
      </c>
    </row>
    <row r="70" spans="1:2" x14ac:dyDescent="0.25">
      <c r="A70" s="3" t="s">
        <v>23</v>
      </c>
      <c r="B70" s="1">
        <v>302</v>
      </c>
    </row>
    <row r="76" spans="1:2" x14ac:dyDescent="0.25">
      <c r="A76" s="2" t="s">
        <v>19</v>
      </c>
      <c r="B76" t="s">
        <v>24</v>
      </c>
    </row>
    <row r="77" spans="1:2" x14ac:dyDescent="0.25">
      <c r="A77" s="3">
        <v>0</v>
      </c>
      <c r="B77" s="1">
        <v>203</v>
      </c>
    </row>
    <row r="78" spans="1:2" x14ac:dyDescent="0.25">
      <c r="A78" s="4" t="s">
        <v>17</v>
      </c>
      <c r="B78" s="1">
        <v>62</v>
      </c>
    </row>
    <row r="79" spans="1:2" x14ac:dyDescent="0.25">
      <c r="A79" s="4" t="s">
        <v>16</v>
      </c>
      <c r="B79" s="1">
        <v>141</v>
      </c>
    </row>
    <row r="80" spans="1:2" x14ac:dyDescent="0.25">
      <c r="A80" s="3">
        <v>1</v>
      </c>
      <c r="B80" s="1">
        <v>99</v>
      </c>
    </row>
    <row r="81" spans="1:4" x14ac:dyDescent="0.25">
      <c r="A81" s="4" t="s">
        <v>17</v>
      </c>
      <c r="B81" s="1">
        <v>76</v>
      </c>
    </row>
    <row r="82" spans="1:4" x14ac:dyDescent="0.25">
      <c r="A82" s="4" t="s">
        <v>16</v>
      </c>
      <c r="B82" s="1">
        <v>23</v>
      </c>
    </row>
    <row r="83" spans="1:4" x14ac:dyDescent="0.25">
      <c r="A83" s="3" t="s">
        <v>23</v>
      </c>
      <c r="B83" s="1">
        <v>302</v>
      </c>
    </row>
    <row r="90" spans="1:4" x14ac:dyDescent="0.25">
      <c r="A90" s="2" t="s">
        <v>24</v>
      </c>
      <c r="B90" s="2" t="s">
        <v>25</v>
      </c>
    </row>
    <row r="91" spans="1:4" x14ac:dyDescent="0.25">
      <c r="A91" s="2" t="s">
        <v>19</v>
      </c>
      <c r="B91" t="s">
        <v>17</v>
      </c>
      <c r="C91" t="s">
        <v>16</v>
      </c>
      <c r="D91" t="s">
        <v>23</v>
      </c>
    </row>
    <row r="92" spans="1:4" x14ac:dyDescent="0.25">
      <c r="A92" s="3">
        <v>0</v>
      </c>
      <c r="B92" s="1">
        <v>116</v>
      </c>
      <c r="C92" s="1">
        <v>141</v>
      </c>
      <c r="D92" s="1">
        <v>257</v>
      </c>
    </row>
    <row r="93" spans="1:4" x14ac:dyDescent="0.25">
      <c r="A93" s="3">
        <v>1</v>
      </c>
      <c r="B93" s="1">
        <v>22</v>
      </c>
      <c r="C93" s="1">
        <v>23</v>
      </c>
      <c r="D93" s="1">
        <v>45</v>
      </c>
    </row>
    <row r="94" spans="1:4" x14ac:dyDescent="0.25">
      <c r="A94" s="3" t="s">
        <v>23</v>
      </c>
      <c r="B94" s="1">
        <v>138</v>
      </c>
      <c r="C94" s="1">
        <v>164</v>
      </c>
      <c r="D94" s="1">
        <v>302</v>
      </c>
    </row>
    <row r="103" spans="1:4" x14ac:dyDescent="0.25">
      <c r="A103" s="2" t="s">
        <v>24</v>
      </c>
      <c r="B103" s="2" t="s">
        <v>25</v>
      </c>
    </row>
    <row r="104" spans="1:4" x14ac:dyDescent="0.25">
      <c r="A104" s="2" t="s">
        <v>19</v>
      </c>
      <c r="B104" t="s">
        <v>17</v>
      </c>
      <c r="C104" t="s">
        <v>16</v>
      </c>
      <c r="D104" t="s">
        <v>23</v>
      </c>
    </row>
    <row r="105" spans="1:4" x14ac:dyDescent="0.25">
      <c r="A105" s="3" t="s">
        <v>31</v>
      </c>
      <c r="B105" s="1">
        <v>114</v>
      </c>
      <c r="C105" s="1">
        <v>130</v>
      </c>
      <c r="D105" s="1">
        <v>244</v>
      </c>
    </row>
    <row r="106" spans="1:4" x14ac:dyDescent="0.25">
      <c r="A106" s="3" t="s">
        <v>32</v>
      </c>
      <c r="B106" s="1">
        <v>21</v>
      </c>
      <c r="C106" s="1">
        <v>29</v>
      </c>
      <c r="D106" s="1">
        <v>50</v>
      </c>
    </row>
    <row r="107" spans="1:4" x14ac:dyDescent="0.25">
      <c r="A107" s="3" t="s">
        <v>33</v>
      </c>
      <c r="B107" s="1">
        <v>3</v>
      </c>
      <c r="C107" s="1">
        <v>5</v>
      </c>
      <c r="D107" s="1">
        <v>8</v>
      </c>
    </row>
    <row r="108" spans="1:4" x14ac:dyDescent="0.25">
      <c r="A108" s="3" t="s">
        <v>23</v>
      </c>
      <c r="B108" s="1">
        <v>138</v>
      </c>
      <c r="C108" s="1">
        <v>164</v>
      </c>
      <c r="D108" s="1">
        <v>302</v>
      </c>
    </row>
    <row r="117" spans="1:4" x14ac:dyDescent="0.25">
      <c r="A117" s="2" t="s">
        <v>24</v>
      </c>
      <c r="B117" s="2" t="s">
        <v>25</v>
      </c>
    </row>
    <row r="118" spans="1:4" x14ac:dyDescent="0.25">
      <c r="A118" s="2" t="s">
        <v>19</v>
      </c>
      <c r="B118" t="s">
        <v>17</v>
      </c>
      <c r="C118" t="s">
        <v>16</v>
      </c>
      <c r="D118" t="s">
        <v>23</v>
      </c>
    </row>
    <row r="119" spans="1:4" x14ac:dyDescent="0.25">
      <c r="A119" s="3">
        <v>0</v>
      </c>
      <c r="B119" s="1">
        <v>1</v>
      </c>
      <c r="C119" s="1">
        <v>1</v>
      </c>
      <c r="D119" s="1">
        <v>2</v>
      </c>
    </row>
    <row r="120" spans="1:4" x14ac:dyDescent="0.25">
      <c r="A120" s="3">
        <v>1</v>
      </c>
      <c r="B120" s="1">
        <v>12</v>
      </c>
      <c r="C120" s="1">
        <v>6</v>
      </c>
      <c r="D120" s="1">
        <v>18</v>
      </c>
    </row>
    <row r="121" spans="1:4" x14ac:dyDescent="0.25">
      <c r="A121" s="3">
        <v>2</v>
      </c>
      <c r="B121" s="1">
        <v>36</v>
      </c>
      <c r="C121" s="1">
        <v>129</v>
      </c>
      <c r="D121" s="1">
        <v>165</v>
      </c>
    </row>
    <row r="122" spans="1:4" x14ac:dyDescent="0.25">
      <c r="A122" s="3">
        <v>3</v>
      </c>
      <c r="B122" s="1">
        <v>89</v>
      </c>
      <c r="C122" s="1">
        <v>28</v>
      </c>
      <c r="D122" s="1">
        <v>117</v>
      </c>
    </row>
    <row r="123" spans="1:4" x14ac:dyDescent="0.25">
      <c r="A123" s="3" t="s">
        <v>23</v>
      </c>
      <c r="B123" s="1">
        <v>138</v>
      </c>
      <c r="C123" s="1">
        <v>164</v>
      </c>
      <c r="D123" s="1">
        <v>302</v>
      </c>
    </row>
    <row r="131" spans="1:2" x14ac:dyDescent="0.25">
      <c r="A131" s="2" t="s">
        <v>19</v>
      </c>
      <c r="B131" t="s">
        <v>24</v>
      </c>
    </row>
    <row r="132" spans="1:2" x14ac:dyDescent="0.25">
      <c r="A132" s="3">
        <v>0</v>
      </c>
      <c r="B132" s="1">
        <v>147</v>
      </c>
    </row>
    <row r="133" spans="1:2" x14ac:dyDescent="0.25">
      <c r="A133" s="4" t="s">
        <v>17</v>
      </c>
      <c r="B133" s="1">
        <v>79</v>
      </c>
    </row>
    <row r="134" spans="1:2" x14ac:dyDescent="0.25">
      <c r="A134" s="4" t="s">
        <v>16</v>
      </c>
      <c r="B134" s="1">
        <v>68</v>
      </c>
    </row>
    <row r="135" spans="1:2" x14ac:dyDescent="0.25">
      <c r="A135" s="3">
        <v>1</v>
      </c>
      <c r="B135" s="1">
        <v>151</v>
      </c>
    </row>
    <row r="136" spans="1:2" x14ac:dyDescent="0.25">
      <c r="A136" s="4" t="s">
        <v>17</v>
      </c>
      <c r="B136" s="1">
        <v>56</v>
      </c>
    </row>
    <row r="137" spans="1:2" x14ac:dyDescent="0.25">
      <c r="A137" s="4" t="s">
        <v>16</v>
      </c>
      <c r="B137" s="1">
        <v>95</v>
      </c>
    </row>
    <row r="138" spans="1:2" x14ac:dyDescent="0.25">
      <c r="A138" s="3">
        <v>2</v>
      </c>
      <c r="B138" s="1">
        <v>4</v>
      </c>
    </row>
    <row r="139" spans="1:2" x14ac:dyDescent="0.25">
      <c r="A139" s="4" t="s">
        <v>17</v>
      </c>
      <c r="B139" s="1">
        <v>3</v>
      </c>
    </row>
    <row r="140" spans="1:2" x14ac:dyDescent="0.25">
      <c r="A140" s="4" t="s">
        <v>16</v>
      </c>
      <c r="B140" s="1">
        <v>1</v>
      </c>
    </row>
    <row r="141" spans="1:2" x14ac:dyDescent="0.25">
      <c r="A141" s="3" t="s">
        <v>23</v>
      </c>
      <c r="B141" s="1">
        <v>302</v>
      </c>
    </row>
    <row r="145" spans="1:4" x14ac:dyDescent="0.25">
      <c r="A145" s="2" t="s">
        <v>24</v>
      </c>
      <c r="B145" s="2" t="s">
        <v>25</v>
      </c>
    </row>
    <row r="146" spans="1:4" x14ac:dyDescent="0.25">
      <c r="A146" s="2" t="s">
        <v>19</v>
      </c>
      <c r="B146" t="s">
        <v>17</v>
      </c>
      <c r="C146" t="s">
        <v>16</v>
      </c>
      <c r="D146" t="s">
        <v>23</v>
      </c>
    </row>
    <row r="147" spans="1:4" x14ac:dyDescent="0.25">
      <c r="A147" s="3">
        <v>0</v>
      </c>
      <c r="B147" s="1">
        <v>25</v>
      </c>
      <c r="C147" s="1">
        <v>73</v>
      </c>
      <c r="D147" s="1">
        <v>98</v>
      </c>
    </row>
    <row r="148" spans="1:4" x14ac:dyDescent="0.25">
      <c r="A148" s="3">
        <v>0.1</v>
      </c>
      <c r="B148" s="1">
        <v>3</v>
      </c>
      <c r="C148" s="1">
        <v>4</v>
      </c>
      <c r="D148" s="1">
        <v>7</v>
      </c>
    </row>
    <row r="149" spans="1:4" x14ac:dyDescent="0.25">
      <c r="A149" s="3">
        <v>0.2</v>
      </c>
      <c r="B149" s="1">
        <v>3</v>
      </c>
      <c r="C149" s="1">
        <v>9</v>
      </c>
      <c r="D149" s="1">
        <v>12</v>
      </c>
    </row>
    <row r="150" spans="1:4" x14ac:dyDescent="0.25">
      <c r="A150" s="3">
        <v>0.3</v>
      </c>
      <c r="B150" s="1">
        <v>1</v>
      </c>
      <c r="C150" s="1">
        <v>2</v>
      </c>
      <c r="D150" s="1">
        <v>3</v>
      </c>
    </row>
    <row r="151" spans="1:4" x14ac:dyDescent="0.25">
      <c r="A151" s="3">
        <v>0.4</v>
      </c>
      <c r="B151" s="1">
        <v>1</v>
      </c>
      <c r="C151" s="1">
        <v>8</v>
      </c>
      <c r="D151" s="1">
        <v>9</v>
      </c>
    </row>
    <row r="152" spans="1:4" x14ac:dyDescent="0.25">
      <c r="A152" s="3">
        <v>0.5</v>
      </c>
      <c r="B152" s="1">
        <v>1</v>
      </c>
      <c r="C152" s="1">
        <v>4</v>
      </c>
      <c r="D152" s="1">
        <v>5</v>
      </c>
    </row>
    <row r="153" spans="1:4" x14ac:dyDescent="0.25">
      <c r="A153" s="3">
        <v>0.6</v>
      </c>
      <c r="B153" s="1">
        <v>4</v>
      </c>
      <c r="C153" s="1">
        <v>10</v>
      </c>
      <c r="D153" s="1">
        <v>14</v>
      </c>
    </row>
    <row r="154" spans="1:4" x14ac:dyDescent="0.25">
      <c r="A154" s="3">
        <v>0.7</v>
      </c>
      <c r="B154" s="1"/>
      <c r="C154" s="1">
        <v>1</v>
      </c>
      <c r="D154" s="1">
        <v>1</v>
      </c>
    </row>
    <row r="155" spans="1:4" x14ac:dyDescent="0.25">
      <c r="A155" s="3">
        <v>0.8</v>
      </c>
      <c r="B155" s="1">
        <v>6</v>
      </c>
      <c r="C155" s="1">
        <v>7</v>
      </c>
      <c r="D155" s="1">
        <v>13</v>
      </c>
    </row>
    <row r="156" spans="1:4" x14ac:dyDescent="0.25">
      <c r="A156" s="3">
        <v>0.9</v>
      </c>
      <c r="B156" s="1">
        <v>2</v>
      </c>
      <c r="C156" s="1">
        <v>1</v>
      </c>
      <c r="D156" s="1">
        <v>3</v>
      </c>
    </row>
    <row r="157" spans="1:4" x14ac:dyDescent="0.25">
      <c r="A157" s="3">
        <v>1</v>
      </c>
      <c r="B157" s="1">
        <v>10</v>
      </c>
      <c r="C157" s="1">
        <v>4</v>
      </c>
      <c r="D157" s="1">
        <v>14</v>
      </c>
    </row>
    <row r="158" spans="1:4" x14ac:dyDescent="0.25">
      <c r="A158" s="3">
        <v>1.1000000000000001</v>
      </c>
      <c r="B158" s="1"/>
      <c r="C158" s="1">
        <v>2</v>
      </c>
      <c r="D158" s="1">
        <v>2</v>
      </c>
    </row>
    <row r="159" spans="1:4" x14ac:dyDescent="0.25">
      <c r="A159" s="3">
        <v>1.2</v>
      </c>
      <c r="B159" s="1">
        <v>10</v>
      </c>
      <c r="C159" s="1">
        <v>7</v>
      </c>
      <c r="D159" s="1">
        <v>17</v>
      </c>
    </row>
    <row r="160" spans="1:4" x14ac:dyDescent="0.25">
      <c r="A160" s="3">
        <v>1.3</v>
      </c>
      <c r="B160" s="1"/>
      <c r="C160" s="1">
        <v>1</v>
      </c>
      <c r="D160" s="1">
        <v>1</v>
      </c>
    </row>
    <row r="161" spans="1:4" x14ac:dyDescent="0.25">
      <c r="A161" s="3">
        <v>1.4</v>
      </c>
      <c r="B161" s="1">
        <v>7</v>
      </c>
      <c r="C161" s="1">
        <v>6</v>
      </c>
      <c r="D161" s="1">
        <v>13</v>
      </c>
    </row>
    <row r="162" spans="1:4" x14ac:dyDescent="0.25">
      <c r="A162" s="3">
        <v>1.5</v>
      </c>
      <c r="B162" s="1">
        <v>1</v>
      </c>
      <c r="C162" s="1">
        <v>4</v>
      </c>
      <c r="D162" s="1">
        <v>5</v>
      </c>
    </row>
    <row r="163" spans="1:4" x14ac:dyDescent="0.25">
      <c r="A163" s="3">
        <v>1.6</v>
      </c>
      <c r="B163" s="1">
        <v>4</v>
      </c>
      <c r="C163" s="1">
        <v>7</v>
      </c>
      <c r="D163" s="1">
        <v>11</v>
      </c>
    </row>
    <row r="164" spans="1:4" x14ac:dyDescent="0.25">
      <c r="A164" s="3">
        <v>1.8</v>
      </c>
      <c r="B164" s="1">
        <v>7</v>
      </c>
      <c r="C164" s="1">
        <v>3</v>
      </c>
      <c r="D164" s="1">
        <v>10</v>
      </c>
    </row>
    <row r="165" spans="1:4" x14ac:dyDescent="0.25">
      <c r="A165" s="3">
        <v>1.9</v>
      </c>
      <c r="B165" s="1">
        <v>3</v>
      </c>
      <c r="C165" s="1">
        <v>2</v>
      </c>
      <c r="D165" s="1">
        <v>5</v>
      </c>
    </row>
    <row r="166" spans="1:4" x14ac:dyDescent="0.25">
      <c r="A166" s="3">
        <v>2</v>
      </c>
      <c r="B166" s="1">
        <v>7</v>
      </c>
      <c r="C166" s="1">
        <v>2</v>
      </c>
      <c r="D166" s="1">
        <v>9</v>
      </c>
    </row>
    <row r="167" spans="1:4" x14ac:dyDescent="0.25">
      <c r="A167" s="3">
        <v>2.1</v>
      </c>
      <c r="B167" s="1">
        <v>1</v>
      </c>
      <c r="C167" s="1"/>
      <c r="D167" s="1">
        <v>1</v>
      </c>
    </row>
    <row r="168" spans="1:4" x14ac:dyDescent="0.25">
      <c r="A168" s="3">
        <v>2.2000000000000002</v>
      </c>
      <c r="B168" s="1">
        <v>4</v>
      </c>
      <c r="C168" s="1"/>
      <c r="D168" s="1">
        <v>4</v>
      </c>
    </row>
    <row r="169" spans="1:4" x14ac:dyDescent="0.25">
      <c r="A169" s="3">
        <v>2.2999999999999998</v>
      </c>
      <c r="B169" s="1"/>
      <c r="C169" s="1">
        <v>2</v>
      </c>
      <c r="D169" s="1">
        <v>2</v>
      </c>
    </row>
    <row r="170" spans="1:4" x14ac:dyDescent="0.25">
      <c r="A170" s="3">
        <v>2.4</v>
      </c>
      <c r="B170" s="1">
        <v>2</v>
      </c>
      <c r="C170" s="1">
        <v>1</v>
      </c>
      <c r="D170" s="1">
        <v>3</v>
      </c>
    </row>
    <row r="171" spans="1:4" x14ac:dyDescent="0.25">
      <c r="A171" s="3">
        <v>2.5</v>
      </c>
      <c r="B171" s="1">
        <v>2</v>
      </c>
      <c r="C171" s="1"/>
      <c r="D171" s="1">
        <v>2</v>
      </c>
    </row>
    <row r="172" spans="1:4" x14ac:dyDescent="0.25">
      <c r="A172" s="3">
        <v>2.6</v>
      </c>
      <c r="B172" s="1">
        <v>5</v>
      </c>
      <c r="C172" s="1">
        <v>1</v>
      </c>
      <c r="D172" s="1">
        <v>6</v>
      </c>
    </row>
    <row r="173" spans="1:4" x14ac:dyDescent="0.25">
      <c r="A173" s="3">
        <v>2.8</v>
      </c>
      <c r="B173" s="1">
        <v>6</v>
      </c>
      <c r="C173" s="1"/>
      <c r="D173" s="1">
        <v>6</v>
      </c>
    </row>
    <row r="174" spans="1:4" x14ac:dyDescent="0.25">
      <c r="A174" s="3">
        <v>2.9</v>
      </c>
      <c r="B174" s="1">
        <v>1</v>
      </c>
      <c r="C174" s="1"/>
      <c r="D174" s="1">
        <v>1</v>
      </c>
    </row>
    <row r="175" spans="1:4" x14ac:dyDescent="0.25">
      <c r="A175" s="3">
        <v>3</v>
      </c>
      <c r="B175" s="1">
        <v>4</v>
      </c>
      <c r="C175" s="1">
        <v>1</v>
      </c>
      <c r="D175" s="1">
        <v>5</v>
      </c>
    </row>
    <row r="176" spans="1:4" x14ac:dyDescent="0.25">
      <c r="A176" s="3">
        <v>3.1</v>
      </c>
      <c r="B176" s="1">
        <v>1</v>
      </c>
      <c r="C176" s="1"/>
      <c r="D176" s="1">
        <v>1</v>
      </c>
    </row>
    <row r="177" spans="1:4" x14ac:dyDescent="0.25">
      <c r="A177" s="3">
        <v>3.2</v>
      </c>
      <c r="B177" s="1">
        <v>2</v>
      </c>
      <c r="C177" s="1"/>
      <c r="D177" s="1">
        <v>2</v>
      </c>
    </row>
    <row r="178" spans="1:4" x14ac:dyDescent="0.25">
      <c r="A178" s="3">
        <v>3.4</v>
      </c>
      <c r="B178" s="1">
        <v>3</v>
      </c>
      <c r="C178" s="1"/>
      <c r="D178" s="1">
        <v>3</v>
      </c>
    </row>
    <row r="179" spans="1:4" x14ac:dyDescent="0.25">
      <c r="A179" s="3">
        <v>3.5</v>
      </c>
      <c r="B179" s="1"/>
      <c r="C179" s="1">
        <v>1</v>
      </c>
      <c r="D179" s="1">
        <v>1</v>
      </c>
    </row>
    <row r="180" spans="1:4" x14ac:dyDescent="0.25">
      <c r="A180" s="3">
        <v>3.6</v>
      </c>
      <c r="B180" s="1">
        <v>4</v>
      </c>
      <c r="C180" s="1"/>
      <c r="D180" s="1">
        <v>4</v>
      </c>
    </row>
    <row r="181" spans="1:4" x14ac:dyDescent="0.25">
      <c r="A181" s="3">
        <v>3.8</v>
      </c>
      <c r="B181" s="1">
        <v>1</v>
      </c>
      <c r="C181" s="1"/>
      <c r="D181" s="1">
        <v>1</v>
      </c>
    </row>
    <row r="182" spans="1:4" x14ac:dyDescent="0.25">
      <c r="A182" s="3">
        <v>4</v>
      </c>
      <c r="B182" s="1">
        <v>3</v>
      </c>
      <c r="C182" s="1"/>
      <c r="D182" s="1">
        <v>3</v>
      </c>
    </row>
    <row r="183" spans="1:4" x14ac:dyDescent="0.25">
      <c r="A183" s="3">
        <v>4.2</v>
      </c>
      <c r="B183" s="1">
        <v>1</v>
      </c>
      <c r="C183" s="1">
        <v>1</v>
      </c>
      <c r="D183" s="1">
        <v>2</v>
      </c>
    </row>
    <row r="184" spans="1:4" x14ac:dyDescent="0.25">
      <c r="A184" s="3">
        <v>4.4000000000000004</v>
      </c>
      <c r="B184" s="1">
        <v>1</v>
      </c>
      <c r="C184" s="1"/>
      <c r="D184" s="1">
        <v>1</v>
      </c>
    </row>
    <row r="185" spans="1:4" x14ac:dyDescent="0.25">
      <c r="A185" s="3">
        <v>5.6</v>
      </c>
      <c r="B185" s="1">
        <v>1</v>
      </c>
      <c r="C185" s="1"/>
      <c r="D185" s="1">
        <v>1</v>
      </c>
    </row>
    <row r="186" spans="1:4" x14ac:dyDescent="0.25">
      <c r="A186" s="3">
        <v>6.2</v>
      </c>
      <c r="B186" s="1">
        <v>1</v>
      </c>
      <c r="C186" s="1"/>
      <c r="D186" s="1">
        <v>1</v>
      </c>
    </row>
    <row r="187" spans="1:4" x14ac:dyDescent="0.25">
      <c r="A187" s="3" t="s">
        <v>23</v>
      </c>
      <c r="B187" s="1">
        <v>138</v>
      </c>
      <c r="C187" s="1">
        <v>164</v>
      </c>
      <c r="D187" s="1">
        <v>302</v>
      </c>
    </row>
    <row r="189" spans="1:4" x14ac:dyDescent="0.25">
      <c r="A189" s="2" t="s">
        <v>24</v>
      </c>
      <c r="B189" s="2" t="s">
        <v>25</v>
      </c>
    </row>
    <row r="190" spans="1:4" x14ac:dyDescent="0.25">
      <c r="A190" s="2" t="s">
        <v>19</v>
      </c>
      <c r="B190" t="s">
        <v>17</v>
      </c>
      <c r="C190" t="s">
        <v>16</v>
      </c>
      <c r="D190" t="s">
        <v>23</v>
      </c>
    </row>
    <row r="191" spans="1:4" x14ac:dyDescent="0.25">
      <c r="A191" s="3">
        <v>71</v>
      </c>
      <c r="B191" s="1">
        <v>1</v>
      </c>
      <c r="C191" s="1"/>
      <c r="D191" s="1">
        <v>1</v>
      </c>
    </row>
    <row r="192" spans="1:4" x14ac:dyDescent="0.25">
      <c r="A192" s="3">
        <v>88</v>
      </c>
      <c r="B192" s="1">
        <v>1</v>
      </c>
      <c r="C192" s="1"/>
      <c r="D192" s="1">
        <v>1</v>
      </c>
    </row>
    <row r="193" spans="1:4" x14ac:dyDescent="0.25">
      <c r="A193" s="3">
        <v>90</v>
      </c>
      <c r="B193" s="1">
        <v>1</v>
      </c>
      <c r="C193" s="1"/>
      <c r="D193" s="1">
        <v>1</v>
      </c>
    </row>
    <row r="194" spans="1:4" x14ac:dyDescent="0.25">
      <c r="A194" s="3">
        <v>95</v>
      </c>
      <c r="B194" s="1">
        <v>1</v>
      </c>
      <c r="C194" s="1"/>
      <c r="D194" s="1">
        <v>1</v>
      </c>
    </row>
    <row r="195" spans="1:4" x14ac:dyDescent="0.25">
      <c r="A195" s="3">
        <v>96</v>
      </c>
      <c r="B195" s="1">
        <v>1</v>
      </c>
      <c r="C195" s="1">
        <v>1</v>
      </c>
      <c r="D195" s="1">
        <v>2</v>
      </c>
    </row>
    <row r="196" spans="1:4" x14ac:dyDescent="0.25">
      <c r="A196" s="3">
        <v>97</v>
      </c>
      <c r="B196" s="1">
        <v>1</v>
      </c>
      <c r="C196" s="1"/>
      <c r="D196" s="1">
        <v>1</v>
      </c>
    </row>
    <row r="197" spans="1:4" x14ac:dyDescent="0.25">
      <c r="A197" s="3">
        <v>99</v>
      </c>
      <c r="B197" s="1">
        <v>1</v>
      </c>
      <c r="C197" s="1"/>
      <c r="D197" s="1">
        <v>1</v>
      </c>
    </row>
    <row r="198" spans="1:4" x14ac:dyDescent="0.25">
      <c r="A198" s="3">
        <v>103</v>
      </c>
      <c r="B198" s="1">
        <v>2</v>
      </c>
      <c r="C198" s="1"/>
      <c r="D198" s="1">
        <v>2</v>
      </c>
    </row>
    <row r="199" spans="1:4" x14ac:dyDescent="0.25">
      <c r="A199" s="3">
        <v>105</v>
      </c>
      <c r="B199" s="1">
        <v>2</v>
      </c>
      <c r="C199" s="1">
        <v>1</v>
      </c>
      <c r="D199" s="1">
        <v>3</v>
      </c>
    </row>
    <row r="200" spans="1:4" x14ac:dyDescent="0.25">
      <c r="A200" s="3">
        <v>106</v>
      </c>
      <c r="B200" s="1">
        <v>1</v>
      </c>
      <c r="C200" s="1"/>
      <c r="D200" s="1">
        <v>1</v>
      </c>
    </row>
    <row r="201" spans="1:4" x14ac:dyDescent="0.25">
      <c r="A201" s="3">
        <v>108</v>
      </c>
      <c r="B201" s="1">
        <v>2</v>
      </c>
      <c r="C201" s="1"/>
      <c r="D201" s="1">
        <v>2</v>
      </c>
    </row>
    <row r="202" spans="1:4" x14ac:dyDescent="0.25">
      <c r="A202" s="3">
        <v>109</v>
      </c>
      <c r="B202" s="1">
        <v>2</v>
      </c>
      <c r="C202" s="1"/>
      <c r="D202" s="1">
        <v>2</v>
      </c>
    </row>
    <row r="203" spans="1:4" x14ac:dyDescent="0.25">
      <c r="A203" s="3">
        <v>111</v>
      </c>
      <c r="B203" s="1">
        <v>2</v>
      </c>
      <c r="C203" s="1">
        <v>1</v>
      </c>
      <c r="D203" s="1">
        <v>3</v>
      </c>
    </row>
    <row r="204" spans="1:4" x14ac:dyDescent="0.25">
      <c r="A204" s="3">
        <v>112</v>
      </c>
      <c r="B204" s="1">
        <v>2</v>
      </c>
      <c r="C204" s="1"/>
      <c r="D204" s="1">
        <v>2</v>
      </c>
    </row>
    <row r="205" spans="1:4" x14ac:dyDescent="0.25">
      <c r="A205" s="3">
        <v>113</v>
      </c>
      <c r="B205" s="1">
        <v>1</v>
      </c>
      <c r="C205" s="1"/>
      <c r="D205" s="1">
        <v>1</v>
      </c>
    </row>
    <row r="206" spans="1:4" x14ac:dyDescent="0.25">
      <c r="A206" s="3">
        <v>114</v>
      </c>
      <c r="B206" s="1">
        <v>2</v>
      </c>
      <c r="C206" s="1">
        <v>1</v>
      </c>
      <c r="D206" s="1">
        <v>3</v>
      </c>
    </row>
    <row r="207" spans="1:4" x14ac:dyDescent="0.25">
      <c r="A207" s="3">
        <v>115</v>
      </c>
      <c r="B207" s="1">
        <v>1</v>
      </c>
      <c r="C207" s="1">
        <v>2</v>
      </c>
      <c r="D207" s="1">
        <v>3</v>
      </c>
    </row>
    <row r="208" spans="1:4" x14ac:dyDescent="0.25">
      <c r="A208" s="3">
        <v>116</v>
      </c>
      <c r="B208" s="1">
        <v>1</v>
      </c>
      <c r="C208" s="1">
        <v>1</v>
      </c>
      <c r="D208" s="1">
        <v>2</v>
      </c>
    </row>
    <row r="209" spans="1:4" x14ac:dyDescent="0.25">
      <c r="A209" s="3">
        <v>117</v>
      </c>
      <c r="B209" s="1">
        <v>1</v>
      </c>
      <c r="C209" s="1"/>
      <c r="D209" s="1">
        <v>1</v>
      </c>
    </row>
    <row r="210" spans="1:4" x14ac:dyDescent="0.25">
      <c r="A210" s="3">
        <v>118</v>
      </c>
      <c r="B210" s="1">
        <v>1</v>
      </c>
      <c r="C210" s="1"/>
      <c r="D210" s="1">
        <v>1</v>
      </c>
    </row>
    <row r="211" spans="1:4" x14ac:dyDescent="0.25">
      <c r="A211" s="3">
        <v>120</v>
      </c>
      <c r="B211" s="1">
        <v>3</v>
      </c>
      <c r="C211" s="1"/>
      <c r="D211" s="1">
        <v>3</v>
      </c>
    </row>
    <row r="212" spans="1:4" x14ac:dyDescent="0.25">
      <c r="A212" s="3">
        <v>121</v>
      </c>
      <c r="B212" s="1"/>
      <c r="C212" s="1">
        <v>1</v>
      </c>
      <c r="D212" s="1">
        <v>1</v>
      </c>
    </row>
    <row r="213" spans="1:4" x14ac:dyDescent="0.25">
      <c r="A213" s="3">
        <v>122</v>
      </c>
      <c r="B213" s="1">
        <v>1</v>
      </c>
      <c r="C213" s="1">
        <v>3</v>
      </c>
      <c r="D213" s="1">
        <v>4</v>
      </c>
    </row>
    <row r="214" spans="1:4" x14ac:dyDescent="0.25">
      <c r="A214" s="3">
        <v>123</v>
      </c>
      <c r="B214" s="1">
        <v>1</v>
      </c>
      <c r="C214" s="1">
        <v>1</v>
      </c>
      <c r="D214" s="1">
        <v>2</v>
      </c>
    </row>
    <row r="215" spans="1:4" x14ac:dyDescent="0.25">
      <c r="A215" s="3">
        <v>124</v>
      </c>
      <c r="B215" s="1">
        <v>1</v>
      </c>
      <c r="C215" s="1"/>
      <c r="D215" s="1">
        <v>1</v>
      </c>
    </row>
    <row r="216" spans="1:4" x14ac:dyDescent="0.25">
      <c r="A216" s="3">
        <v>125</v>
      </c>
      <c r="B216" s="1">
        <v>5</v>
      </c>
      <c r="C216" s="1">
        <v>2</v>
      </c>
      <c r="D216" s="1">
        <v>7</v>
      </c>
    </row>
    <row r="217" spans="1:4" x14ac:dyDescent="0.25">
      <c r="A217" s="3">
        <v>126</v>
      </c>
      <c r="B217" s="1">
        <v>3</v>
      </c>
      <c r="C217" s="1">
        <v>1</v>
      </c>
      <c r="D217" s="1">
        <v>4</v>
      </c>
    </row>
    <row r="218" spans="1:4" x14ac:dyDescent="0.25">
      <c r="A218" s="3">
        <v>127</v>
      </c>
      <c r="B218" s="1">
        <v>1</v>
      </c>
      <c r="C218" s="1"/>
      <c r="D218" s="1">
        <v>1</v>
      </c>
    </row>
    <row r="219" spans="1:4" x14ac:dyDescent="0.25">
      <c r="A219" s="3">
        <v>128</v>
      </c>
      <c r="B219" s="1">
        <v>1</v>
      </c>
      <c r="C219" s="1"/>
      <c r="D219" s="1">
        <v>1</v>
      </c>
    </row>
    <row r="220" spans="1:4" x14ac:dyDescent="0.25">
      <c r="A220" s="3">
        <v>129</v>
      </c>
      <c r="B220" s="1">
        <v>1</v>
      </c>
      <c r="C220" s="1"/>
      <c r="D220" s="1">
        <v>1</v>
      </c>
    </row>
    <row r="221" spans="1:4" x14ac:dyDescent="0.25">
      <c r="A221" s="3">
        <v>130</v>
      </c>
      <c r="B221" s="1">
        <v>3</v>
      </c>
      <c r="C221" s="1">
        <v>1</v>
      </c>
      <c r="D221" s="1">
        <v>4</v>
      </c>
    </row>
    <row r="222" spans="1:4" x14ac:dyDescent="0.25">
      <c r="A222" s="3">
        <v>131</v>
      </c>
      <c r="B222" s="1">
        <v>2</v>
      </c>
      <c r="C222" s="1">
        <v>2</v>
      </c>
      <c r="D222" s="1">
        <v>4</v>
      </c>
    </row>
    <row r="223" spans="1:4" x14ac:dyDescent="0.25">
      <c r="A223" s="3">
        <v>132</v>
      </c>
      <c r="B223" s="1">
        <v>6</v>
      </c>
      <c r="C223" s="1">
        <v>1</v>
      </c>
      <c r="D223" s="1">
        <v>7</v>
      </c>
    </row>
    <row r="224" spans="1:4" x14ac:dyDescent="0.25">
      <c r="A224" s="3">
        <v>133</v>
      </c>
      <c r="B224" s="1">
        <v>1</v>
      </c>
      <c r="C224" s="1">
        <v>1</v>
      </c>
      <c r="D224" s="1">
        <v>2</v>
      </c>
    </row>
    <row r="225" spans="1:4" x14ac:dyDescent="0.25">
      <c r="A225" s="3">
        <v>134</v>
      </c>
      <c r="B225" s="1">
        <v>1</v>
      </c>
      <c r="C225" s="1"/>
      <c r="D225" s="1">
        <v>1</v>
      </c>
    </row>
    <row r="226" spans="1:4" x14ac:dyDescent="0.25">
      <c r="A226" s="3">
        <v>136</v>
      </c>
      <c r="B226" s="1">
        <v>2</v>
      </c>
      <c r="C226" s="1"/>
      <c r="D226" s="1">
        <v>2</v>
      </c>
    </row>
    <row r="227" spans="1:4" x14ac:dyDescent="0.25">
      <c r="A227" s="3">
        <v>137</v>
      </c>
      <c r="B227" s="1"/>
      <c r="C227" s="1">
        <v>1</v>
      </c>
      <c r="D227" s="1">
        <v>1</v>
      </c>
    </row>
    <row r="228" spans="1:4" x14ac:dyDescent="0.25">
      <c r="A228" s="3">
        <v>138</v>
      </c>
      <c r="B228" s="1">
        <v>1</v>
      </c>
      <c r="C228" s="1">
        <v>2</v>
      </c>
      <c r="D228" s="1">
        <v>3</v>
      </c>
    </row>
    <row r="229" spans="1:4" x14ac:dyDescent="0.25">
      <c r="A229" s="3">
        <v>139</v>
      </c>
      <c r="B229" s="1">
        <v>1</v>
      </c>
      <c r="C229" s="1">
        <v>1</v>
      </c>
      <c r="D229" s="1">
        <v>2</v>
      </c>
    </row>
    <row r="230" spans="1:4" x14ac:dyDescent="0.25">
      <c r="A230" s="3">
        <v>140</v>
      </c>
      <c r="B230" s="1">
        <v>4</v>
      </c>
      <c r="C230" s="1">
        <v>2</v>
      </c>
      <c r="D230" s="1">
        <v>6</v>
      </c>
    </row>
    <row r="231" spans="1:4" x14ac:dyDescent="0.25">
      <c r="A231" s="3">
        <v>141</v>
      </c>
      <c r="B231" s="1">
        <v>3</v>
      </c>
      <c r="C231" s="1"/>
      <c r="D231" s="1">
        <v>3</v>
      </c>
    </row>
    <row r="232" spans="1:4" x14ac:dyDescent="0.25">
      <c r="A232" s="3">
        <v>142</v>
      </c>
      <c r="B232" s="1">
        <v>4</v>
      </c>
      <c r="C232" s="1">
        <v>2</v>
      </c>
      <c r="D232" s="1">
        <v>6</v>
      </c>
    </row>
    <row r="233" spans="1:4" x14ac:dyDescent="0.25">
      <c r="A233" s="3">
        <v>143</v>
      </c>
      <c r="B233" s="1">
        <v>3</v>
      </c>
      <c r="C233" s="1">
        <v>4</v>
      </c>
      <c r="D233" s="1">
        <v>7</v>
      </c>
    </row>
    <row r="234" spans="1:4" x14ac:dyDescent="0.25">
      <c r="A234" s="3">
        <v>144</v>
      </c>
      <c r="B234" s="1">
        <v>5</v>
      </c>
      <c r="C234" s="1">
        <v>2</v>
      </c>
      <c r="D234" s="1">
        <v>7</v>
      </c>
    </row>
    <row r="235" spans="1:4" x14ac:dyDescent="0.25">
      <c r="A235" s="3">
        <v>145</v>
      </c>
      <c r="B235" s="1">
        <v>3</v>
      </c>
      <c r="C235" s="1">
        <v>1</v>
      </c>
      <c r="D235" s="1">
        <v>4</v>
      </c>
    </row>
    <row r="236" spans="1:4" x14ac:dyDescent="0.25">
      <c r="A236" s="3">
        <v>146</v>
      </c>
      <c r="B236" s="1">
        <v>3</v>
      </c>
      <c r="C236" s="1">
        <v>1</v>
      </c>
      <c r="D236" s="1">
        <v>4</v>
      </c>
    </row>
    <row r="237" spans="1:4" x14ac:dyDescent="0.25">
      <c r="A237" s="3">
        <v>147</v>
      </c>
      <c r="B237" s="1">
        <v>3</v>
      </c>
      <c r="C237" s="1">
        <v>2</v>
      </c>
      <c r="D237" s="1">
        <v>5</v>
      </c>
    </row>
    <row r="238" spans="1:4" x14ac:dyDescent="0.25">
      <c r="A238" s="3">
        <v>148</v>
      </c>
      <c r="B238" s="1"/>
      <c r="C238" s="1">
        <v>3</v>
      </c>
      <c r="D238" s="1">
        <v>3</v>
      </c>
    </row>
    <row r="239" spans="1:4" x14ac:dyDescent="0.25">
      <c r="A239" s="3">
        <v>149</v>
      </c>
      <c r="B239" s="1"/>
      <c r="C239" s="1">
        <v>2</v>
      </c>
      <c r="D239" s="1">
        <v>2</v>
      </c>
    </row>
    <row r="240" spans="1:4" x14ac:dyDescent="0.25">
      <c r="A240" s="3">
        <v>150</v>
      </c>
      <c r="B240" s="1">
        <v>5</v>
      </c>
      <c r="C240" s="1">
        <v>2</v>
      </c>
      <c r="D240" s="1">
        <v>7</v>
      </c>
    </row>
    <row r="241" spans="1:4" x14ac:dyDescent="0.25">
      <c r="A241" s="3">
        <v>151</v>
      </c>
      <c r="B241" s="1"/>
      <c r="C241" s="1">
        <v>4</v>
      </c>
      <c r="D241" s="1">
        <v>4</v>
      </c>
    </row>
    <row r="242" spans="1:4" x14ac:dyDescent="0.25">
      <c r="A242" s="3">
        <v>152</v>
      </c>
      <c r="B242" s="1">
        <v>2</v>
      </c>
      <c r="C242" s="1">
        <v>6</v>
      </c>
      <c r="D242" s="1">
        <v>8</v>
      </c>
    </row>
    <row r="243" spans="1:4" x14ac:dyDescent="0.25">
      <c r="A243" s="3">
        <v>153</v>
      </c>
      <c r="B243" s="1">
        <v>1</v>
      </c>
      <c r="C243" s="1">
        <v>2</v>
      </c>
      <c r="D243" s="1">
        <v>3</v>
      </c>
    </row>
    <row r="244" spans="1:4" x14ac:dyDescent="0.25">
      <c r="A244" s="3">
        <v>154</v>
      </c>
      <c r="B244" s="1">
        <v>2</v>
      </c>
      <c r="C244" s="1">
        <v>3</v>
      </c>
      <c r="D244" s="1">
        <v>5</v>
      </c>
    </row>
    <row r="245" spans="1:4" x14ac:dyDescent="0.25">
      <c r="A245" s="3">
        <v>155</v>
      </c>
      <c r="B245" s="1">
        <v>2</v>
      </c>
      <c r="C245" s="1">
        <v>2</v>
      </c>
      <c r="D245" s="1">
        <v>4</v>
      </c>
    </row>
    <row r="246" spans="1:4" x14ac:dyDescent="0.25">
      <c r="A246" s="3">
        <v>156</v>
      </c>
      <c r="B246" s="1">
        <v>3</v>
      </c>
      <c r="C246" s="1">
        <v>3</v>
      </c>
      <c r="D246" s="1">
        <v>6</v>
      </c>
    </row>
    <row r="247" spans="1:4" x14ac:dyDescent="0.25">
      <c r="A247" s="3">
        <v>157</v>
      </c>
      <c r="B247" s="1">
        <v>1</v>
      </c>
      <c r="C247" s="1">
        <v>4</v>
      </c>
      <c r="D247" s="1">
        <v>5</v>
      </c>
    </row>
    <row r="248" spans="1:4" x14ac:dyDescent="0.25">
      <c r="A248" s="3">
        <v>158</v>
      </c>
      <c r="B248" s="1">
        <v>3</v>
      </c>
      <c r="C248" s="1">
        <v>3</v>
      </c>
      <c r="D248" s="1">
        <v>6</v>
      </c>
    </row>
    <row r="249" spans="1:4" x14ac:dyDescent="0.25">
      <c r="A249" s="3">
        <v>159</v>
      </c>
      <c r="B249" s="1">
        <v>1</v>
      </c>
      <c r="C249" s="1">
        <v>3</v>
      </c>
      <c r="D249" s="1">
        <v>4</v>
      </c>
    </row>
    <row r="250" spans="1:4" x14ac:dyDescent="0.25">
      <c r="A250" s="3">
        <v>160</v>
      </c>
      <c r="B250" s="1">
        <v>4</v>
      </c>
      <c r="C250" s="1">
        <v>5</v>
      </c>
      <c r="D250" s="1">
        <v>9</v>
      </c>
    </row>
    <row r="251" spans="1:4" x14ac:dyDescent="0.25">
      <c r="A251" s="3">
        <v>161</v>
      </c>
      <c r="B251" s="1">
        <v>2</v>
      </c>
      <c r="C251" s="1">
        <v>3</v>
      </c>
      <c r="D251" s="1">
        <v>5</v>
      </c>
    </row>
    <row r="252" spans="1:4" x14ac:dyDescent="0.25">
      <c r="A252" s="3">
        <v>162</v>
      </c>
      <c r="B252" s="1">
        <v>3</v>
      </c>
      <c r="C252" s="1">
        <v>8</v>
      </c>
      <c r="D252" s="1">
        <v>11</v>
      </c>
    </row>
    <row r="253" spans="1:4" x14ac:dyDescent="0.25">
      <c r="A253" s="3">
        <v>163</v>
      </c>
      <c r="B253" s="1">
        <v>2</v>
      </c>
      <c r="C253" s="1">
        <v>7</v>
      </c>
      <c r="D253" s="1">
        <v>9</v>
      </c>
    </row>
    <row r="254" spans="1:4" x14ac:dyDescent="0.25">
      <c r="A254" s="3">
        <v>164</v>
      </c>
      <c r="B254" s="1">
        <v>1</v>
      </c>
      <c r="C254" s="1">
        <v>1</v>
      </c>
      <c r="D254" s="1">
        <v>2</v>
      </c>
    </row>
    <row r="255" spans="1:4" x14ac:dyDescent="0.25">
      <c r="A255" s="3">
        <v>165</v>
      </c>
      <c r="B255" s="1">
        <v>2</v>
      </c>
      <c r="C255" s="1">
        <v>3</v>
      </c>
      <c r="D255" s="1">
        <v>5</v>
      </c>
    </row>
    <row r="256" spans="1:4" x14ac:dyDescent="0.25">
      <c r="A256" s="3">
        <v>166</v>
      </c>
      <c r="B256" s="1">
        <v>1</v>
      </c>
      <c r="C256" s="1">
        <v>2</v>
      </c>
      <c r="D256" s="1">
        <v>3</v>
      </c>
    </row>
    <row r="257" spans="1:4" x14ac:dyDescent="0.25">
      <c r="A257" s="3">
        <v>167</v>
      </c>
      <c r="B257" s="1"/>
      <c r="C257" s="1">
        <v>1</v>
      </c>
      <c r="D257" s="1">
        <v>1</v>
      </c>
    </row>
    <row r="258" spans="1:4" x14ac:dyDescent="0.25">
      <c r="A258" s="3">
        <v>168</v>
      </c>
      <c r="B258" s="1">
        <v>2</v>
      </c>
      <c r="C258" s="1">
        <v>3</v>
      </c>
      <c r="D258" s="1">
        <v>5</v>
      </c>
    </row>
    <row r="259" spans="1:4" x14ac:dyDescent="0.25">
      <c r="A259" s="3">
        <v>169</v>
      </c>
      <c r="B259" s="1">
        <v>2</v>
      </c>
      <c r="C259" s="1">
        <v>4</v>
      </c>
      <c r="D259" s="1">
        <v>6</v>
      </c>
    </row>
    <row r="260" spans="1:4" x14ac:dyDescent="0.25">
      <c r="A260" s="3">
        <v>170</v>
      </c>
      <c r="B260" s="1">
        <v>1</v>
      </c>
      <c r="C260" s="1">
        <v>4</v>
      </c>
      <c r="D260" s="1">
        <v>5</v>
      </c>
    </row>
    <row r="261" spans="1:4" x14ac:dyDescent="0.25">
      <c r="A261" s="3">
        <v>171</v>
      </c>
      <c r="B261" s="1">
        <v>1</v>
      </c>
      <c r="C261" s="1">
        <v>3</v>
      </c>
      <c r="D261" s="1">
        <v>4</v>
      </c>
    </row>
    <row r="262" spans="1:4" x14ac:dyDescent="0.25">
      <c r="A262" s="3">
        <v>172</v>
      </c>
      <c r="B262" s="1"/>
      <c r="C262" s="1">
        <v>7</v>
      </c>
      <c r="D262" s="1">
        <v>7</v>
      </c>
    </row>
    <row r="263" spans="1:4" x14ac:dyDescent="0.25">
      <c r="A263" s="3">
        <v>173</v>
      </c>
      <c r="B263" s="1">
        <v>2</v>
      </c>
      <c r="C263" s="1">
        <v>5</v>
      </c>
      <c r="D263" s="1">
        <v>7</v>
      </c>
    </row>
    <row r="264" spans="1:4" x14ac:dyDescent="0.25">
      <c r="A264" s="3">
        <v>174</v>
      </c>
      <c r="B264" s="1">
        <v>2</v>
      </c>
      <c r="C264" s="1">
        <v>3</v>
      </c>
      <c r="D264" s="1">
        <v>5</v>
      </c>
    </row>
    <row r="265" spans="1:4" x14ac:dyDescent="0.25">
      <c r="A265" s="3">
        <v>175</v>
      </c>
      <c r="B265" s="1"/>
      <c r="C265" s="1">
        <v>3</v>
      </c>
      <c r="D265" s="1">
        <v>3</v>
      </c>
    </row>
    <row r="266" spans="1:4" x14ac:dyDescent="0.25">
      <c r="A266" s="3">
        <v>177</v>
      </c>
      <c r="B266" s="1">
        <v>1</v>
      </c>
      <c r="C266" s="1"/>
      <c r="D266" s="1">
        <v>1</v>
      </c>
    </row>
    <row r="267" spans="1:4" x14ac:dyDescent="0.25">
      <c r="A267" s="3">
        <v>178</v>
      </c>
      <c r="B267" s="1"/>
      <c r="C267" s="1">
        <v>5</v>
      </c>
      <c r="D267" s="1">
        <v>5</v>
      </c>
    </row>
    <row r="268" spans="1:4" x14ac:dyDescent="0.25">
      <c r="A268" s="3">
        <v>179</v>
      </c>
      <c r="B268" s="1"/>
      <c r="C268" s="1">
        <v>5</v>
      </c>
      <c r="D268" s="1">
        <v>5</v>
      </c>
    </row>
    <row r="269" spans="1:4" x14ac:dyDescent="0.25">
      <c r="A269" s="3">
        <v>180</v>
      </c>
      <c r="B269" s="1"/>
      <c r="C269" s="1">
        <v>2</v>
      </c>
      <c r="D269" s="1">
        <v>2</v>
      </c>
    </row>
    <row r="270" spans="1:4" x14ac:dyDescent="0.25">
      <c r="A270" s="3">
        <v>181</v>
      </c>
      <c r="B270" s="1">
        <v>1</v>
      </c>
      <c r="C270" s="1">
        <v>1</v>
      </c>
      <c r="D270" s="1">
        <v>2</v>
      </c>
    </row>
    <row r="271" spans="1:4" x14ac:dyDescent="0.25">
      <c r="A271" s="3">
        <v>182</v>
      </c>
      <c r="B271" s="1">
        <v>1</v>
      </c>
      <c r="C271" s="1">
        <v>4</v>
      </c>
      <c r="D271" s="1">
        <v>5</v>
      </c>
    </row>
    <row r="272" spans="1:4" x14ac:dyDescent="0.25">
      <c r="A272" s="3">
        <v>184</v>
      </c>
      <c r="B272" s="1"/>
      <c r="C272" s="1">
        <v>1</v>
      </c>
      <c r="D272" s="1">
        <v>1</v>
      </c>
    </row>
    <row r="273" spans="1:4" x14ac:dyDescent="0.25">
      <c r="A273" s="3">
        <v>185</v>
      </c>
      <c r="B273" s="1"/>
      <c r="C273" s="1">
        <v>1</v>
      </c>
      <c r="D273" s="1">
        <v>1</v>
      </c>
    </row>
    <row r="274" spans="1:4" x14ac:dyDescent="0.25">
      <c r="A274" s="3">
        <v>186</v>
      </c>
      <c r="B274" s="1"/>
      <c r="C274" s="1">
        <v>2</v>
      </c>
      <c r="D274" s="1">
        <v>2</v>
      </c>
    </row>
    <row r="275" spans="1:4" x14ac:dyDescent="0.25">
      <c r="A275" s="3">
        <v>187</v>
      </c>
      <c r="B275" s="1"/>
      <c r="C275" s="1">
        <v>1</v>
      </c>
      <c r="D275" s="1">
        <v>1</v>
      </c>
    </row>
    <row r="276" spans="1:4" x14ac:dyDescent="0.25">
      <c r="A276" s="3">
        <v>188</v>
      </c>
      <c r="B276" s="1"/>
      <c r="C276" s="1">
        <v>1</v>
      </c>
      <c r="D276" s="1">
        <v>1</v>
      </c>
    </row>
    <row r="277" spans="1:4" x14ac:dyDescent="0.25">
      <c r="A277" s="3">
        <v>190</v>
      </c>
      <c r="B277" s="1"/>
      <c r="C277" s="1">
        <v>1</v>
      </c>
      <c r="D277" s="1">
        <v>1</v>
      </c>
    </row>
    <row r="278" spans="1:4" x14ac:dyDescent="0.25">
      <c r="A278" s="3">
        <v>192</v>
      </c>
      <c r="B278" s="1"/>
      <c r="C278" s="1">
        <v>1</v>
      </c>
      <c r="D278" s="1">
        <v>1</v>
      </c>
    </row>
    <row r="279" spans="1:4" x14ac:dyDescent="0.25">
      <c r="A279" s="3">
        <v>194</v>
      </c>
      <c r="B279" s="1"/>
      <c r="C279" s="1">
        <v>1</v>
      </c>
      <c r="D279" s="1">
        <v>1</v>
      </c>
    </row>
    <row r="280" spans="1:4" x14ac:dyDescent="0.25">
      <c r="A280" s="3">
        <v>195</v>
      </c>
      <c r="B280" s="1">
        <v>1</v>
      </c>
      <c r="C280" s="1"/>
      <c r="D280" s="1">
        <v>1</v>
      </c>
    </row>
    <row r="281" spans="1:4" x14ac:dyDescent="0.25">
      <c r="A281" s="3">
        <v>202</v>
      </c>
      <c r="B281" s="1"/>
      <c r="C281" s="1">
        <v>1</v>
      </c>
      <c r="D281" s="1">
        <v>1</v>
      </c>
    </row>
    <row r="282" spans="1:4" x14ac:dyDescent="0.25">
      <c r="A282" s="3" t="s">
        <v>23</v>
      </c>
      <c r="B282" s="1">
        <v>138</v>
      </c>
      <c r="C282" s="1">
        <v>164</v>
      </c>
      <c r="D282" s="1">
        <v>302</v>
      </c>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4"/>
  <sheetViews>
    <sheetView showGridLines="0" tabSelected="1" topLeftCell="A28" workbookViewId="0">
      <selection activeCell="T51" sqref="T51"/>
    </sheetView>
  </sheetViews>
  <sheetFormatPr defaultRowHeight="15" x14ac:dyDescent="0.25"/>
  <sheetData>
    <row r="2" spans="3:20" ht="15" customHeight="1" x14ac:dyDescent="0.25">
      <c r="C2" s="5" t="s">
        <v>34</v>
      </c>
      <c r="D2" s="5"/>
      <c r="E2" s="5"/>
      <c r="F2" s="5"/>
      <c r="G2" s="5"/>
      <c r="H2" s="5"/>
      <c r="I2" s="5"/>
      <c r="J2" s="5"/>
      <c r="K2" s="5"/>
      <c r="L2" s="5"/>
      <c r="M2" s="5"/>
      <c r="N2" s="5"/>
      <c r="O2" s="5"/>
      <c r="P2" s="5"/>
      <c r="Q2" s="5"/>
      <c r="R2" s="5"/>
      <c r="S2" s="5"/>
      <c r="T2" s="5"/>
    </row>
    <row r="3" spans="3:20" ht="15" customHeight="1" x14ac:dyDescent="0.25">
      <c r="C3" s="5"/>
      <c r="D3" s="5"/>
      <c r="E3" s="5"/>
      <c r="F3" s="5"/>
      <c r="G3" s="5"/>
      <c r="H3" s="5"/>
      <c r="I3" s="5"/>
      <c r="J3" s="5"/>
      <c r="K3" s="5"/>
      <c r="L3" s="5"/>
      <c r="M3" s="5"/>
      <c r="N3" s="5"/>
      <c r="O3" s="5"/>
      <c r="P3" s="5"/>
      <c r="Q3" s="5"/>
      <c r="R3" s="5"/>
      <c r="S3" s="5"/>
      <c r="T3" s="5"/>
    </row>
    <row r="4" spans="3:20" ht="15" customHeight="1" x14ac:dyDescent="0.25">
      <c r="C4" s="5"/>
      <c r="D4" s="5"/>
      <c r="E4" s="5"/>
      <c r="F4" s="5"/>
      <c r="G4" s="5"/>
      <c r="H4" s="5"/>
      <c r="I4" s="5"/>
      <c r="J4" s="5"/>
      <c r="K4" s="5"/>
      <c r="L4" s="5"/>
      <c r="M4" s="5"/>
      <c r="N4" s="5"/>
      <c r="O4" s="5"/>
      <c r="P4" s="5"/>
      <c r="Q4" s="5"/>
      <c r="R4" s="5"/>
      <c r="S4" s="5"/>
      <c r="T4" s="5"/>
    </row>
  </sheetData>
  <mergeCells count="1">
    <mergeCell ref="C2: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E A A B Q S w M E F A A C A A g A Y m G n 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G J h p 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Y a d Y + + + x Z A 4 B A A A / A g A A E w A c A E Z v c m 1 1 b G F z L 1 N l Y 3 R p b 2 4 x L m 0 g o h g A K K A U A A A A A A A A A A A A A A A A A A A A A A A A A A A A f V G x a s M w F N w N / g e h L j Y Y Q 6 B 0 C Z m c D F 0 6 N I E O I c O z 8 m I b y 3 p G e i 4 u x v 9 e O a Y t r U 2 1 C N 2 d 7 u l O D h V X Z M R x 3 j f b M A g D V 4 L F q z h B r n E j d k I j h 4 H w 6 0 i d V e i R Q 6 9 Q p 1 l n L R p + I 1 v n R H U U D + c X a H A n 5 5 v y M p 4 z M u w l l 2 Q 2 e J B Z C a a Y z D 9 a l N 7 p L k 1 P F o y 7 k W 0 y 0 l 1 j J t J F 8 7 R k G C Q U K B P x b P j p M Z 2 4 M R G D d N h 7 k P 1 R M P Z 8 x 1 S 7 1 L F F x 3 n r l o w q S S / R W 7 4 i n T x Q F S v u J W h Q 5 Z L A 3 g d d w q S v L U L 9 9 X L T N T n a O Y + m d i W m g v W h K y j Y A v l X J 2 P 8 X f w r N v T u i 9 9 3 r a 4 U M L q f + v e V 4 8 o o j v 7 8 T x w G l f n H Y P s J U E s B A i 0 A F A A C A A g A Y m G n W P C / M x C l A A A A 9 g A A A B I A A A A A A A A A A A A A A A A A A A A A A E N v b m Z p Z y 9 Q Y W N r Y W d l L n h t b F B L A Q I t A B Q A A g A I A G J h p 1 g P y u m r p A A A A O k A A A A T A A A A A A A A A A A A A A A A A P E A A A B b Q 2 9 u d G V u d F 9 U e X B l c 1 0 u e G 1 s U E s B A i 0 A F A A C A A g A Y m G n W P v v s W Q O A Q A A P w I A A B M A A A A A A A A A A A A A A A A A 4 g E A A E Z v c m 1 1 b G F z L 1 N l Y 3 R p b 2 4 x L m 1 Q S w U G A A A A A A M A A w D C A A A A P 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E A A A A A A A B I 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T E y Z m I 3 Y m I t M j A x Y y 0 0 M z l h L T h k O G E t M T h j M m M 5 N T c 5 N m V 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A z I i A v P j x F b n R y e S B U e X B l P S J G a W x s R X J y b 3 J D b 2 R l I i B W Y W x 1 Z T 0 i c 1 V u a 2 5 v d 2 4 i I C 8 + P E V u d H J 5 I F R 5 c G U 9 I k Z p b G x F c n J v c k N v d W 5 0 I i B W Y W x 1 Z T 0 i b D A i I C 8 + P E V u d H J 5 I F R 5 c G U 9 I k Z p b G x M Y X N 0 V X B k Y X R l Z C I g V m F s d W U 9 I m Q y M D I 0 L T A 1 L T A 3 V D A 2 O j Q x O j A 1 L j M 4 M j I w N D F a I i A v P j x F b n R y e S B U e X B l P S J G a W x s Q 2 9 s d W 1 u V H l w Z X M i I F Z h b H V l P S J z Q X d Z R E F 3 T U R B d 0 1 E Q l F N R E F 3 W T 0 i I C 8 + P E V u d H J 5 I F R 5 c G U 9 I k Z p b G x D b 2 x 1 b W 5 O Y W 1 l c y I g V m F s d W U 9 I n N b J n F 1 b 3 Q 7 Y W d l J n F 1 b 3 Q 7 L C Z x d W 9 0 O 3 N l e C Z x d W 9 0 O y w m c X V v d D t j c C Z x d W 9 0 O y w m c X V v d D t 0 c m V z d G J w c y Z x d W 9 0 O y w m c X V v d D t j a G 9 s J n F 1 b 3 Q 7 L C Z x d W 9 0 O 2 Z i c y Z x d W 9 0 O y w m c X V v d D t y Z X N 0 Z W N n J n F 1 b 3 Q 7 L C Z x d W 9 0 O 3 R o Y W x h Y 2 g m c X V v d D s s J n F 1 b 3 Q 7 Z X h h b m c m c X V v d D s s J n F 1 b 3 Q 7 b 2 x k c G V h a y Z x d W 9 0 O y w m c X V v d D t z b G 9 w Z S Z x d W 9 0 O y w m c X V v d D t j Y S Z x d W 9 0 O y w m c X V v d D t 0 a G F s J n F 1 b 3 Q 7 L C Z x d W 9 0 O 3 R h c m d l d C Z x d W 9 0 O 1 0 i I C 8 + P E V u d H J 5 I F R 5 c G U 9 I k Z p b G x T d G F 0 d X M i I F Z h b H V l P S J z Q 2 9 t c G x l d G U i I C 8 + P E V u d H J 5 I F R 5 c G U 9 I l J l b G F 0 a W 9 u c 2 h p c E l u Z m 9 D b 2 5 0 Y W l u Z X I i I F Z h b H V l P S J z e y Z x d W 9 0 O 2 N v b H V t b k N v d W 5 0 J n F 1 b 3 Q 7 O j E 0 L C Z x d W 9 0 O 2 t l e U N v b H V t b k 5 h b W V z J n F 1 b 3 Q 7 O l 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w m c X V v d D t x d W V y e V J l b G F 0 a W 9 u c 2 h p c H M m c X V v d D s 6 W 1 0 s J n F 1 b 3 Q 7 Y 2 9 s d W 1 u S W R l b n R p d G l l c y Z x d W 9 0 O z p b J n F 1 b 3 Q 7 U 2 V j d G l v b j E v V G F i b G U x L 0 N o Y W 5 n Z W Q g V H l w Z S 5 7 Y W d l L D B 9 J n F 1 b 3 Q 7 L C Z x d W 9 0 O 1 N l Y 3 R p b 2 4 x L 1 R h Y m x l M S 9 D a G F u Z 2 V k I F R 5 c G U u e 3 N l e C w x f S Z x d W 9 0 O y w m c X V v d D t T Z W N 0 a W 9 u M S 9 U Y W J s Z T E v Q 2 h h b m d l Z C B U e X B l L n t j c C w y f S Z x d W 9 0 O y w m c X V v d D t T Z W N 0 a W 9 u M S 9 U Y W J s Z T E v Q 2 h h b m d l Z C B U e X B l L n t 0 c m V z d G J w c y w z f S Z x d W 9 0 O y w m c X V v d D t T Z W N 0 a W 9 u M S 9 U Y W J s Z T E v Q 2 h h b m d l Z C B U e X B l L n t j a G 9 s L D R 9 J n F 1 b 3 Q 7 L C Z x d W 9 0 O 1 N l Y 3 R p b 2 4 x L 1 R h Y m x l M S 9 D a G F u Z 2 V k I F R 5 c G U u e 2 Z i c y w 1 f S Z x d W 9 0 O y w m c X V v d D t T Z W N 0 a W 9 u M S 9 U Y W J s Z T E v Q 2 h h b m d l Z C B U e X B l L n t y Z X N 0 Z W N n L D Z 9 J n F 1 b 3 Q 7 L C Z x d W 9 0 O 1 N l Y 3 R p b 2 4 x L 1 R h Y m x l M S 9 D a G F u Z 2 V k I F R 5 c G U u e 3 R o Y W x h Y 2 g s N 3 0 m c X V v d D s s J n F 1 b 3 Q 7 U 2 V j d G l v b j E v V G F i b G U x L 0 N o Y W 5 n Z W Q g V H l w Z S 5 7 Z X h h b m c s O H 0 m c X V v d D s s J n F 1 b 3 Q 7 U 2 V j d G l v b j E v V G F i b G U x L 0 N o Y W 5 n Z W Q g V H l w Z S 5 7 b 2 x k c G V h a y w 5 f S Z x d W 9 0 O y w m c X V v d D t T Z W N 0 a W 9 u M S 9 U Y W J s Z T E v Q 2 h h b m d l Z C B U e X B l L n t z b G 9 w Z S w x M H 0 m c X V v d D s s J n F 1 b 3 Q 7 U 2 V j d G l v b j E v V G F i b G U x L 0 N o Y W 5 n Z W Q g V H l w Z S 5 7 Y 2 E s M T F 9 J n F 1 b 3 Q 7 L C Z x d W 9 0 O 1 N l Y 3 R p b 2 4 x L 1 R h Y m x l M S 9 D a G F u Z 2 V k I F R 5 c G U u e 3 R o Y W w s M T J 9 J n F 1 b 3 Q 7 L C Z x d W 9 0 O 1 N l Y 3 R p b 2 4 x L 1 R h Y m x l M S 9 D a G F u Z 2 V k I F R 5 c G U u e 3 R h c m d l d C w x M 3 0 m c X V v d D t d L C Z x d W 9 0 O 0 N v b H V t b k N v d W 5 0 J n F 1 b 3 Q 7 O j E 0 L C Z x d W 9 0 O 0 t l e U N v b H V t b k 5 h b W V z J n F 1 b 3 Q 7 O l 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w m c X V v d D t D b 2 x 1 b W 5 J Z G V u d G l 0 a W V z J n F 1 b 3 Q 7 O l s m c X V v d D t T Z W N 0 a W 9 u M S 9 U Y W J s Z T E v Q 2 h h b m d l Z C B U e X B l L n t h Z 2 U s M H 0 m c X V v d D s s J n F 1 b 3 Q 7 U 2 V j d G l v b j E v V G F i b G U x L 0 N o Y W 5 n Z W Q g V H l w Z S 5 7 c 2 V 4 L D F 9 J n F 1 b 3 Q 7 L C Z x d W 9 0 O 1 N l Y 3 R p b 2 4 x L 1 R h Y m x l M S 9 D a G F u Z 2 V k I F R 5 c G U u e 2 N w L D J 9 J n F 1 b 3 Q 7 L C Z x d W 9 0 O 1 N l Y 3 R p b 2 4 x L 1 R h Y m x l M S 9 D a G F u Z 2 V k I F R 5 c G U u e 3 R y Z X N 0 Y n B z L D N 9 J n F 1 b 3 Q 7 L C Z x d W 9 0 O 1 N l Y 3 R p b 2 4 x L 1 R h Y m x l M S 9 D a G F u Z 2 V k I F R 5 c G U u e 2 N o b 2 w s N H 0 m c X V v d D s s J n F 1 b 3 Q 7 U 2 V j d G l v b j E v V G F i b G U x L 0 N o Y W 5 n Z W Q g V H l w Z S 5 7 Z m J z L D V 9 J n F 1 b 3 Q 7 L C Z x d W 9 0 O 1 N l Y 3 R p b 2 4 x L 1 R h Y m x l M S 9 D a G F u Z 2 V k I F R 5 c G U u e 3 J l c 3 R l Y 2 c s N n 0 m c X V v d D s s J n F 1 b 3 Q 7 U 2 V j d G l v b j E v V G F i b G U x L 0 N o Y W 5 n Z W Q g V H l w Z S 5 7 d G h h b G F j a C w 3 f S Z x d W 9 0 O y w m c X V v d D t T Z W N 0 a W 9 u M S 9 U Y W J s Z T E v Q 2 h h b m d l Z C B U e X B l L n t l e G F u Z y w 4 f S Z x d W 9 0 O y w m c X V v d D t T Z W N 0 a W 9 u M S 9 U Y W J s Z T E v Q 2 h h b m d l Z C B U e X B l L n t v b G R w Z W F r L D l 9 J n F 1 b 3 Q 7 L C Z x d W 9 0 O 1 N l Y 3 R p b 2 4 x L 1 R h Y m x l M S 9 D a G F u Z 2 V k I F R 5 c G U u e 3 N s b 3 B l L D E w f S Z x d W 9 0 O y w m c X V v d D t T Z W N 0 a W 9 u M S 9 U Y W J s Z T E v Q 2 h h b m d l Z C B U e X B l L n t j Y S w x M X 0 m c X V v d D s s J n F 1 b 3 Q 7 U 2 V j d G l v b j E v V G F i b G U x L 0 N o Y W 5 n Z W Q g V H l w Z S 5 7 d G h h b C w x M n 0 m c X V v d D s s J n F 1 b 3 Q 7 U 2 V j d G l v b j E v V G F i b G U x L 0 N o Y W 5 n Z W Q g V H l w Z S 5 7 d G F y Z 2 V 0 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D j t + V 9 k w s R R 4 f 1 7 w A + r B x w A A A A A A I A A A A A A B B m A A A A A Q A A I A A A A P S n n C O Z R M r 8 Q q G 2 0 L Y M x Q l + / G Z q 5 W + E i W M Q E L O I g I E H A A A A A A 6 A A A A A A g A A I A A A A A U U U q o F P o 6 q z l 2 s + P O E D F a n 3 r b j g 5 b + P x p K u 9 o k N e / 7 U A A A A K N I g M U t b T G F E H j 9 h d R o J Q 0 A f e m R 7 j L i o d 1 G q o 6 Y E P p 4 2 B / G 8 1 0 O 4 7 j 5 T J R d e F 3 S V q Q M g Q x A Q W l C A b t 0 n s b l G p g K 2 / v 5 H A Y 2 A H Y S d K T a 3 Y Z Z Q A A A A E e t P O O n u z 6 o N K S 0 O V Z Q I u Z t r l s c U u P + A G F w 0 D X v n x D S S v W p v r p d e V C z O 5 M P Q x M 0 i Q 1 m h T s Y q g i o y z l 5 c 5 n O X t o = < / D a t a M a s h u p > 
</file>

<file path=customXml/itemProps1.xml><?xml version="1.0" encoding="utf-8"?>
<ds:datastoreItem xmlns:ds="http://schemas.openxmlformats.org/officeDocument/2006/customXml" ds:itemID="{CB03F954-EED3-438C-A7F1-6972B7D7E3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Heart Disease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Vivekanandan Arjunan</dc:creator>
  <cp:lastModifiedBy>Vivekanandan Arjunan</cp:lastModifiedBy>
  <dcterms:created xsi:type="dcterms:W3CDTF">2024-05-07T07:34:57Z</dcterms:created>
  <dcterms:modified xsi:type="dcterms:W3CDTF">2024-05-07T07:35:00Z</dcterms:modified>
</cp:coreProperties>
</file>