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Dropbox\Participación Electoral\"/>
    </mc:Choice>
  </mc:AlternateContent>
  <xr:revisionPtr revIDLastSave="0" documentId="13_ncr:1_{3B8A9E67-8809-4EC9-9336-F3F1677B24FD}" xr6:coauthVersionLast="46" xr6:coauthVersionMax="46" xr10:uidLastSave="{00000000-0000-0000-0000-000000000000}"/>
  <bookViews>
    <workbookView xWindow="20475" yWindow="630" windowWidth="15375" windowHeight="10050" xr2:uid="{B3B05683-9C0A-42F5-BC0E-A3A7658D1BCC}"/>
  </bookViews>
  <sheets>
    <sheet name="tresquintos.cl" sheetId="1" r:id="rId1"/>
  </sheets>
  <definedNames>
    <definedName name="_xlnm._FilterDatabase" localSheetId="0" hidden="1">tresquintos.cl!$A$1:$N$27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1" l="1"/>
  <c r="L27" i="1"/>
  <c r="N27" i="1" s="1"/>
  <c r="M27" i="1"/>
  <c r="J27" i="1"/>
  <c r="I27" i="1"/>
  <c r="M26" i="1"/>
  <c r="J26" i="1"/>
  <c r="H30" i="1"/>
  <c r="H31" i="1"/>
  <c r="L26" i="1"/>
  <c r="N26" i="1" s="1"/>
  <c r="K26" i="1"/>
  <c r="I26" i="1"/>
  <c r="H32" i="1"/>
  <c r="H34" i="1" l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2" i="1"/>
  <c r="N2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</calcChain>
</file>

<file path=xl/sharedStrings.xml><?xml version="1.0" encoding="utf-8"?>
<sst xmlns="http://schemas.openxmlformats.org/spreadsheetml/2006/main" count="43" uniqueCount="22">
  <si>
    <t>id</t>
  </si>
  <si>
    <t>tipo</t>
  </si>
  <si>
    <t>año</t>
  </si>
  <si>
    <t>fecha</t>
  </si>
  <si>
    <t>v_emitidos</t>
  </si>
  <si>
    <t>pev</t>
  </si>
  <si>
    <t>presidencial</t>
  </si>
  <si>
    <t>plebiscito</t>
  </si>
  <si>
    <t>p_inscritos</t>
  </si>
  <si>
    <t>inscritos</t>
  </si>
  <si>
    <t>p_pev</t>
  </si>
  <si>
    <t>p_abstención</t>
  </si>
  <si>
    <t>población</t>
  </si>
  <si>
    <t>part_población</t>
  </si>
  <si>
    <t>part_inscritos</t>
  </si>
  <si>
    <t>part_pev</t>
  </si>
  <si>
    <t>diputados</t>
  </si>
  <si>
    <t>presidencial2</t>
  </si>
  <si>
    <t>mas participacion historica (absoluto)</t>
  </si>
  <si>
    <t>mas participacion historica (relativo)</t>
  </si>
  <si>
    <t>UN VOTO MAS QUE DIPUTADOS 1993</t>
  </si>
  <si>
    <t>cc + gores + municipales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</si>
</sst>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9B3A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2" fontId="0" fillId="2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left"/>
    </xf>
    <xf numFmtId="164" fontId="0" fillId="4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/>
    <xf numFmtId="1" fontId="0" fillId="4" borderId="0" xfId="0" applyNumberForma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E741-DFFF-4772-AEA9-85FD64C5F791}">
  <sheetPr filterMode="1"/>
  <dimension ref="A1:Q34"/>
  <sheetViews>
    <sheetView tabSelected="1" topLeftCell="A10" workbookViewId="0">
      <selection activeCell="N26" sqref="N26"/>
    </sheetView>
  </sheetViews>
  <sheetFormatPr defaultColWidth="9.140625" defaultRowHeight="15" x14ac:dyDescent="0.25"/>
  <cols>
    <col min="1" max="1" width="5.140625" style="4" bestFit="1" customWidth="1"/>
    <col min="2" max="2" width="6.42578125" style="4" bestFit="1" customWidth="1"/>
    <col min="3" max="3" width="10.7109375" style="1" bestFit="1" customWidth="1"/>
    <col min="4" max="4" width="13.42578125" style="4" bestFit="1" customWidth="1"/>
    <col min="5" max="5" width="11.140625" style="4" bestFit="1" customWidth="1"/>
    <col min="6" max="7" width="10.140625" style="4" bestFit="1" customWidth="1"/>
    <col min="8" max="8" width="12.140625" style="4" bestFit="1" customWidth="1"/>
    <col min="9" max="9" width="12" style="4" bestFit="1" customWidth="1"/>
    <col min="10" max="10" width="8.28515625" style="4" bestFit="1" customWidth="1"/>
    <col min="11" max="11" width="15.28515625" style="4" bestFit="1" customWidth="1"/>
    <col min="12" max="12" width="14.140625" bestFit="1" customWidth="1"/>
    <col min="13" max="13" width="10.42578125" style="4" bestFit="1" customWidth="1"/>
    <col min="14" max="14" width="13.85546875" style="4" bestFit="1" customWidth="1"/>
    <col min="15" max="15" width="9.140625" style="4"/>
    <col min="16" max="16" width="30.140625" style="4" bestFit="1" customWidth="1"/>
    <col min="17" max="16384" width="9.140625" style="4"/>
  </cols>
  <sheetData>
    <row r="1" spans="1:14" x14ac:dyDescent="0.25">
      <c r="A1" s="3" t="s">
        <v>0</v>
      </c>
      <c r="B1" s="3" t="s">
        <v>2</v>
      </c>
      <c r="C1" s="2" t="s">
        <v>3</v>
      </c>
      <c r="D1" s="3" t="s">
        <v>1</v>
      </c>
      <c r="E1" s="3" t="s">
        <v>12</v>
      </c>
      <c r="F1" s="3" t="s">
        <v>9</v>
      </c>
      <c r="G1" s="3" t="s">
        <v>5</v>
      </c>
      <c r="H1" s="3" t="s">
        <v>4</v>
      </c>
      <c r="I1" s="3" t="s">
        <v>8</v>
      </c>
      <c r="J1" s="3" t="s">
        <v>10</v>
      </c>
      <c r="K1" s="3" t="s">
        <v>13</v>
      </c>
      <c r="L1" s="11" t="s">
        <v>14</v>
      </c>
      <c r="M1" s="5" t="s">
        <v>15</v>
      </c>
      <c r="N1" s="5" t="s">
        <v>11</v>
      </c>
    </row>
    <row r="2" spans="1:14" hidden="1" x14ac:dyDescent="0.25">
      <c r="A2" s="4">
        <v>39</v>
      </c>
      <c r="B2" s="4">
        <v>1978</v>
      </c>
      <c r="C2" s="1">
        <v>28494</v>
      </c>
      <c r="D2" s="4" t="s">
        <v>7</v>
      </c>
      <c r="E2" s="8">
        <v>10623000</v>
      </c>
      <c r="F2" s="8">
        <v>6326624</v>
      </c>
      <c r="G2" s="8">
        <v>6326624</v>
      </c>
      <c r="H2" s="8">
        <v>5092226</v>
      </c>
      <c r="I2" s="9">
        <f t="shared" ref="I2:I25" si="0">(F2/E2)*100</f>
        <v>59.555906994257747</v>
      </c>
      <c r="J2" s="9">
        <f t="shared" ref="J2:J27" si="1">(G2/E2)*100</f>
        <v>59.555906994257747</v>
      </c>
      <c r="K2" s="9">
        <f t="shared" ref="K2:K25" si="2">(H2/E2)*100</f>
        <v>47.935856161159748</v>
      </c>
      <c r="L2" s="12">
        <f t="shared" ref="L2:L25" si="3">(H2/F2)*100</f>
        <v>80.488835751895479</v>
      </c>
      <c r="M2" s="9">
        <f t="shared" ref="M2:M27" si="4">(H2/G2)*100</f>
        <v>80.488835751895479</v>
      </c>
      <c r="N2" s="9">
        <f t="shared" ref="N2:N25" si="5">100-L2</f>
        <v>19.511164248104521</v>
      </c>
    </row>
    <row r="3" spans="1:14" hidden="1" x14ac:dyDescent="0.25">
      <c r="A3" s="4">
        <v>40</v>
      </c>
      <c r="B3" s="4">
        <v>1980</v>
      </c>
      <c r="C3" s="1">
        <v>29475</v>
      </c>
      <c r="D3" s="4" t="s">
        <v>7</v>
      </c>
      <c r="E3" s="8">
        <v>10970000</v>
      </c>
      <c r="F3" s="8">
        <v>6652326</v>
      </c>
      <c r="G3" s="8">
        <v>6652326</v>
      </c>
      <c r="H3" s="8">
        <v>6271868</v>
      </c>
      <c r="I3" s="9">
        <f t="shared" si="0"/>
        <v>60.64107566089335</v>
      </c>
      <c r="J3" s="9">
        <f t="shared" si="1"/>
        <v>60.64107566089335</v>
      </c>
      <c r="K3" s="9">
        <f t="shared" si="2"/>
        <v>57.172907930720143</v>
      </c>
      <c r="L3" s="12">
        <f t="shared" si="3"/>
        <v>94.28082748800945</v>
      </c>
      <c r="M3" s="9">
        <f t="shared" si="4"/>
        <v>94.28082748800945</v>
      </c>
      <c r="N3" s="9">
        <f t="shared" si="5"/>
        <v>5.7191725119905499</v>
      </c>
    </row>
    <row r="4" spans="1:14" hidden="1" x14ac:dyDescent="0.25">
      <c r="A4" s="4">
        <v>41</v>
      </c>
      <c r="B4" s="4">
        <v>1988</v>
      </c>
      <c r="C4" s="1">
        <v>32421</v>
      </c>
      <c r="D4" s="4" t="s">
        <v>7</v>
      </c>
      <c r="E4" s="8">
        <v>12501000</v>
      </c>
      <c r="F4" s="8">
        <v>7435913</v>
      </c>
      <c r="G4" s="8">
        <v>8060074</v>
      </c>
      <c r="H4" s="8">
        <v>7251943</v>
      </c>
      <c r="I4" s="9">
        <f t="shared" si="0"/>
        <v>59.482545396368295</v>
      </c>
      <c r="J4" s="9">
        <f t="shared" si="1"/>
        <v>64.475433965282775</v>
      </c>
      <c r="K4" s="9">
        <f t="shared" si="2"/>
        <v>58.010903127749778</v>
      </c>
      <c r="L4" s="12">
        <f t="shared" si="3"/>
        <v>97.525925868148263</v>
      </c>
      <c r="M4" s="9">
        <f t="shared" si="4"/>
        <v>89.973652847355993</v>
      </c>
      <c r="N4" s="9">
        <f t="shared" si="5"/>
        <v>2.4740741318517365</v>
      </c>
    </row>
    <row r="5" spans="1:14" x14ac:dyDescent="0.25">
      <c r="A5" s="4">
        <v>42</v>
      </c>
      <c r="B5" s="4">
        <v>1989</v>
      </c>
      <c r="C5" s="1">
        <v>32856</v>
      </c>
      <c r="D5" s="4" t="s">
        <v>6</v>
      </c>
      <c r="E5" s="8">
        <v>12707000</v>
      </c>
      <c r="F5" s="8">
        <v>7557537</v>
      </c>
      <c r="G5" s="8">
        <v>8060074</v>
      </c>
      <c r="H5" s="8">
        <v>7157725</v>
      </c>
      <c r="I5" s="9">
        <f t="shared" si="0"/>
        <v>59.475383646808844</v>
      </c>
      <c r="J5" s="9">
        <f t="shared" si="1"/>
        <v>63.430188085307314</v>
      </c>
      <c r="K5" s="9">
        <f t="shared" si="2"/>
        <v>56.328991894231528</v>
      </c>
      <c r="L5" s="12">
        <f t="shared" si="3"/>
        <v>94.70975795421181</v>
      </c>
      <c r="M5" s="9">
        <f t="shared" si="4"/>
        <v>88.804705763247341</v>
      </c>
      <c r="N5" s="9">
        <f t="shared" si="5"/>
        <v>5.2902420457881902</v>
      </c>
    </row>
    <row r="6" spans="1:14" x14ac:dyDescent="0.25">
      <c r="A6" s="4">
        <v>43</v>
      </c>
      <c r="B6" s="4">
        <v>1989</v>
      </c>
      <c r="C6" s="1">
        <v>32856</v>
      </c>
      <c r="D6" s="4" t="s">
        <v>16</v>
      </c>
      <c r="E6" s="8">
        <v>12707000</v>
      </c>
      <c r="F6" s="8">
        <v>7557537</v>
      </c>
      <c r="G6" s="8">
        <v>8060074</v>
      </c>
      <c r="H6" s="8">
        <v>7157725</v>
      </c>
      <c r="I6" s="9">
        <f t="shared" si="0"/>
        <v>59.475383646808844</v>
      </c>
      <c r="J6" s="9">
        <f t="shared" si="1"/>
        <v>63.430188085307314</v>
      </c>
      <c r="K6" s="9">
        <f t="shared" si="2"/>
        <v>56.328991894231528</v>
      </c>
      <c r="L6" s="12">
        <f t="shared" si="3"/>
        <v>94.70975795421181</v>
      </c>
      <c r="M6" s="9">
        <f t="shared" si="4"/>
        <v>88.804705763247341</v>
      </c>
      <c r="N6" s="9">
        <f t="shared" si="5"/>
        <v>5.2902420457881902</v>
      </c>
    </row>
    <row r="7" spans="1:14" x14ac:dyDescent="0.25">
      <c r="A7" s="4">
        <v>44</v>
      </c>
      <c r="B7" s="4">
        <v>1989</v>
      </c>
      <c r="C7" s="1">
        <v>32719</v>
      </c>
      <c r="D7" s="4" t="s">
        <v>7</v>
      </c>
      <c r="E7" s="8">
        <v>12707000</v>
      </c>
      <c r="F7" s="8">
        <v>7556613</v>
      </c>
      <c r="G7" s="8">
        <v>8060074</v>
      </c>
      <c r="H7" s="8">
        <v>7082084</v>
      </c>
      <c r="I7" s="9">
        <f t="shared" si="0"/>
        <v>59.468112064216569</v>
      </c>
      <c r="J7" s="9">
        <f t="shared" si="1"/>
        <v>63.430188085307314</v>
      </c>
      <c r="K7" s="9">
        <f t="shared" si="2"/>
        <v>55.73372157078775</v>
      </c>
      <c r="L7" s="12">
        <f t="shared" si="3"/>
        <v>93.720347991884722</v>
      </c>
      <c r="M7" s="9">
        <f t="shared" si="4"/>
        <v>87.866240434020824</v>
      </c>
      <c r="N7" s="9">
        <f t="shared" si="5"/>
        <v>6.2796520081152778</v>
      </c>
    </row>
    <row r="8" spans="1:14" x14ac:dyDescent="0.25">
      <c r="A8" s="4">
        <v>45</v>
      </c>
      <c r="B8" s="4">
        <v>1993</v>
      </c>
      <c r="C8" s="1">
        <v>34314</v>
      </c>
      <c r="D8" s="4" t="s">
        <v>6</v>
      </c>
      <c r="E8" s="8">
        <v>13813000</v>
      </c>
      <c r="F8" s="8">
        <v>8085439</v>
      </c>
      <c r="G8" s="8">
        <v>8951607</v>
      </c>
      <c r="H8" s="8">
        <v>7383286</v>
      </c>
      <c r="I8" s="9">
        <f t="shared" si="0"/>
        <v>58.534996018243682</v>
      </c>
      <c r="J8" s="9">
        <f t="shared" si="1"/>
        <v>64.805668573083324</v>
      </c>
      <c r="K8" s="9">
        <f t="shared" si="2"/>
        <v>53.451719394773043</v>
      </c>
      <c r="L8" s="12">
        <f t="shared" si="3"/>
        <v>91.3158333146784</v>
      </c>
      <c r="M8" s="9">
        <f t="shared" si="4"/>
        <v>82.480006103931956</v>
      </c>
      <c r="N8" s="9">
        <f t="shared" si="5"/>
        <v>8.6841666853215997</v>
      </c>
    </row>
    <row r="9" spans="1:14" x14ac:dyDescent="0.25">
      <c r="A9" s="4">
        <v>46</v>
      </c>
      <c r="B9" s="4">
        <v>1993</v>
      </c>
      <c r="C9" s="1">
        <v>34314</v>
      </c>
      <c r="D9" s="4" t="s">
        <v>16</v>
      </c>
      <c r="E9" s="8">
        <v>13813000</v>
      </c>
      <c r="F9" s="8">
        <v>8085439</v>
      </c>
      <c r="G9" s="8">
        <v>8951607</v>
      </c>
      <c r="H9" s="8">
        <v>7383286</v>
      </c>
      <c r="I9" s="9">
        <f t="shared" si="0"/>
        <v>58.534996018243682</v>
      </c>
      <c r="J9" s="9">
        <f t="shared" si="1"/>
        <v>64.805668573083324</v>
      </c>
      <c r="K9" s="9">
        <f t="shared" si="2"/>
        <v>53.451719394773043</v>
      </c>
      <c r="L9" s="12">
        <f t="shared" si="3"/>
        <v>91.3158333146784</v>
      </c>
      <c r="M9" s="9">
        <f t="shared" si="4"/>
        <v>82.480006103931956</v>
      </c>
      <c r="N9" s="9">
        <f t="shared" si="5"/>
        <v>8.6841666853215997</v>
      </c>
    </row>
    <row r="10" spans="1:14" x14ac:dyDescent="0.25">
      <c r="A10" s="4">
        <v>47</v>
      </c>
      <c r="B10" s="4">
        <v>1997</v>
      </c>
      <c r="C10" s="1">
        <v>35775</v>
      </c>
      <c r="D10" s="4" t="s">
        <v>16</v>
      </c>
      <c r="E10" s="8">
        <v>14622354</v>
      </c>
      <c r="F10" s="8">
        <v>8069624</v>
      </c>
      <c r="G10" s="8">
        <v>9634638</v>
      </c>
      <c r="H10" s="8">
        <v>6912401</v>
      </c>
      <c r="I10" s="9">
        <f t="shared" si="0"/>
        <v>55.18690082321902</v>
      </c>
      <c r="J10" s="9">
        <f t="shared" si="1"/>
        <v>65.889787649786072</v>
      </c>
      <c r="K10" s="9">
        <f t="shared" si="2"/>
        <v>47.272833088297553</v>
      </c>
      <c r="L10" s="12">
        <f t="shared" si="3"/>
        <v>85.659517717306286</v>
      </c>
      <c r="M10" s="9">
        <f t="shared" si="4"/>
        <v>71.745311032962519</v>
      </c>
      <c r="N10" s="9">
        <f t="shared" si="5"/>
        <v>14.340482282693714</v>
      </c>
    </row>
    <row r="11" spans="1:14" x14ac:dyDescent="0.25">
      <c r="A11" s="4">
        <v>48</v>
      </c>
      <c r="B11" s="4">
        <v>1999</v>
      </c>
      <c r="C11" s="1">
        <v>36506</v>
      </c>
      <c r="D11" s="4" t="s">
        <v>6</v>
      </c>
      <c r="E11" s="10">
        <v>15017760</v>
      </c>
      <c r="F11" s="8">
        <v>8084476</v>
      </c>
      <c r="G11" s="8">
        <v>9704388</v>
      </c>
      <c r="H11" s="8">
        <v>7271572</v>
      </c>
      <c r="I11" s="9">
        <f t="shared" si="0"/>
        <v>53.832768668563091</v>
      </c>
      <c r="J11" s="9">
        <f t="shared" si="1"/>
        <v>64.619410617828493</v>
      </c>
      <c r="K11" s="9">
        <f t="shared" si="2"/>
        <v>48.419817602625159</v>
      </c>
      <c r="L11" s="12">
        <f t="shared" si="3"/>
        <v>89.944877070573284</v>
      </c>
      <c r="M11" s="9">
        <f t="shared" si="4"/>
        <v>74.93076327945667</v>
      </c>
      <c r="N11" s="9">
        <f t="shared" si="5"/>
        <v>10.055122929426716</v>
      </c>
    </row>
    <row r="12" spans="1:14" x14ac:dyDescent="0.25">
      <c r="A12" s="4">
        <v>49</v>
      </c>
      <c r="B12" s="4">
        <v>2000</v>
      </c>
      <c r="C12" s="1">
        <v>36541</v>
      </c>
      <c r="D12" s="4" t="s">
        <v>17</v>
      </c>
      <c r="E12" s="10">
        <v>15017760</v>
      </c>
      <c r="F12" s="8">
        <v>8084476</v>
      </c>
      <c r="G12" s="8">
        <v>9704388</v>
      </c>
      <c r="H12" s="8">
        <v>7326553</v>
      </c>
      <c r="I12" s="9">
        <f t="shared" si="0"/>
        <v>53.832768668563091</v>
      </c>
      <c r="J12" s="9">
        <f t="shared" si="1"/>
        <v>64.619410617828493</v>
      </c>
      <c r="K12" s="9">
        <f t="shared" si="2"/>
        <v>48.785924132493797</v>
      </c>
      <c r="L12" s="12">
        <f t="shared" si="3"/>
        <v>90.624958253324024</v>
      </c>
      <c r="M12" s="9">
        <f t="shared" si="4"/>
        <v>75.497321417898789</v>
      </c>
      <c r="N12" s="9">
        <f t="shared" si="5"/>
        <v>9.3750417466759757</v>
      </c>
    </row>
    <row r="13" spans="1:14" x14ac:dyDescent="0.25">
      <c r="A13" s="4">
        <v>50</v>
      </c>
      <c r="B13" s="4">
        <v>2001</v>
      </c>
      <c r="C13" s="1">
        <v>37241</v>
      </c>
      <c r="D13" s="4" t="s">
        <v>16</v>
      </c>
      <c r="E13" s="10">
        <v>15520000</v>
      </c>
      <c r="F13" s="8">
        <v>8075446</v>
      </c>
      <c r="G13" s="8">
        <v>10500000</v>
      </c>
      <c r="H13" s="8">
        <v>7034292</v>
      </c>
      <c r="I13" s="9">
        <f t="shared" si="0"/>
        <v>52.032512886597935</v>
      </c>
      <c r="J13" s="9">
        <f t="shared" si="1"/>
        <v>67.654639175257742</v>
      </c>
      <c r="K13" s="9">
        <f t="shared" si="2"/>
        <v>45.324046391752574</v>
      </c>
      <c r="L13" s="12">
        <f t="shared" si="3"/>
        <v>87.107164112050285</v>
      </c>
      <c r="M13" s="9">
        <f t="shared" si="4"/>
        <v>66.993257142857146</v>
      </c>
      <c r="N13" s="9">
        <f t="shared" si="5"/>
        <v>12.892835887949715</v>
      </c>
    </row>
    <row r="14" spans="1:14" x14ac:dyDescent="0.25">
      <c r="A14" s="4">
        <v>51</v>
      </c>
      <c r="B14" s="4">
        <v>2005</v>
      </c>
      <c r="C14" s="1">
        <v>38697</v>
      </c>
      <c r="D14" s="4" t="s">
        <v>6</v>
      </c>
      <c r="E14" s="10">
        <v>16182000</v>
      </c>
      <c r="F14" s="8">
        <v>8220897</v>
      </c>
      <c r="G14" s="8">
        <v>10800000</v>
      </c>
      <c r="H14" s="8">
        <v>7207278</v>
      </c>
      <c r="I14" s="9">
        <f t="shared" si="0"/>
        <v>50.802725250278094</v>
      </c>
      <c r="J14" s="9">
        <f t="shared" si="1"/>
        <v>66.740823136818676</v>
      </c>
      <c r="K14" s="9">
        <f t="shared" si="2"/>
        <v>44.538857990359659</v>
      </c>
      <c r="L14" s="12">
        <f t="shared" si="3"/>
        <v>87.670214089776337</v>
      </c>
      <c r="M14" s="9">
        <f t="shared" si="4"/>
        <v>66.734055555555557</v>
      </c>
      <c r="N14" s="9">
        <f t="shared" si="5"/>
        <v>12.329785910223663</v>
      </c>
    </row>
    <row r="15" spans="1:14" x14ac:dyDescent="0.25">
      <c r="A15" s="4">
        <v>52</v>
      </c>
      <c r="B15" s="4">
        <v>2005</v>
      </c>
      <c r="C15" s="1">
        <v>38697</v>
      </c>
      <c r="D15" s="4" t="s">
        <v>16</v>
      </c>
      <c r="E15" s="10">
        <v>16182000</v>
      </c>
      <c r="F15" s="8">
        <v>8220897</v>
      </c>
      <c r="G15" s="8">
        <v>10800000</v>
      </c>
      <c r="H15" s="8">
        <v>7207351</v>
      </c>
      <c r="I15" s="9">
        <f t="shared" si="0"/>
        <v>50.802725250278094</v>
      </c>
      <c r="J15" s="9">
        <f t="shared" si="1"/>
        <v>66.740823136818676</v>
      </c>
      <c r="K15" s="9">
        <f t="shared" si="2"/>
        <v>44.539309108886414</v>
      </c>
      <c r="L15" s="12">
        <f t="shared" si="3"/>
        <v>87.671102070735103</v>
      </c>
      <c r="M15" s="9">
        <f t="shared" si="4"/>
        <v>66.734731481481475</v>
      </c>
      <c r="N15" s="9">
        <f t="shared" si="5"/>
        <v>12.328897929264897</v>
      </c>
    </row>
    <row r="16" spans="1:14" x14ac:dyDescent="0.25">
      <c r="A16" s="4">
        <v>53</v>
      </c>
      <c r="B16" s="4">
        <v>2006</v>
      </c>
      <c r="C16" s="1">
        <v>38732</v>
      </c>
      <c r="D16" s="4" t="s">
        <v>17</v>
      </c>
      <c r="E16" s="10">
        <v>16182000</v>
      </c>
      <c r="F16" s="8">
        <v>8220897</v>
      </c>
      <c r="G16" s="8">
        <v>10800000</v>
      </c>
      <c r="H16" s="8">
        <v>7162345</v>
      </c>
      <c r="I16" s="9">
        <f t="shared" si="0"/>
        <v>50.802725250278094</v>
      </c>
      <c r="J16" s="9">
        <f t="shared" si="1"/>
        <v>66.740823136818676</v>
      </c>
      <c r="K16" s="9">
        <f t="shared" si="2"/>
        <v>44.261185267581268</v>
      </c>
      <c r="L16" s="12">
        <f t="shared" si="3"/>
        <v>87.123643563470026</v>
      </c>
      <c r="M16" s="9">
        <f t="shared" si="4"/>
        <v>66.318009259259256</v>
      </c>
      <c r="N16" s="9">
        <f t="shared" si="5"/>
        <v>12.876356436529974</v>
      </c>
    </row>
    <row r="17" spans="1:17" x14ac:dyDescent="0.25">
      <c r="A17" s="4">
        <v>54</v>
      </c>
      <c r="B17" s="4">
        <v>2009</v>
      </c>
      <c r="C17" s="1">
        <v>40160</v>
      </c>
      <c r="D17" s="4" t="s">
        <v>16</v>
      </c>
      <c r="E17" s="10">
        <v>16886000</v>
      </c>
      <c r="F17" s="8">
        <v>8280932</v>
      </c>
      <c r="G17" s="10">
        <v>12226000</v>
      </c>
      <c r="H17" s="8">
        <v>7263537</v>
      </c>
      <c r="I17" s="9">
        <f t="shared" si="0"/>
        <v>49.04022266966718</v>
      </c>
      <c r="J17" s="9">
        <f t="shared" si="1"/>
        <v>72.403174227170439</v>
      </c>
      <c r="K17" s="9">
        <f t="shared" si="2"/>
        <v>43.015142721781359</v>
      </c>
      <c r="L17" s="12">
        <f t="shared" si="3"/>
        <v>87.714003689439792</v>
      </c>
      <c r="M17" s="9">
        <f t="shared" si="4"/>
        <v>59.41057582201865</v>
      </c>
      <c r="N17" s="9">
        <f t="shared" si="5"/>
        <v>12.285996310560208</v>
      </c>
    </row>
    <row r="18" spans="1:17" x14ac:dyDescent="0.25">
      <c r="A18" s="4">
        <v>55</v>
      </c>
      <c r="B18" s="4">
        <v>2009</v>
      </c>
      <c r="C18" s="1">
        <v>40160</v>
      </c>
      <c r="D18" s="4" t="s">
        <v>6</v>
      </c>
      <c r="E18" s="10">
        <v>16886000</v>
      </c>
      <c r="F18" s="8">
        <v>8280932</v>
      </c>
      <c r="G18" s="10">
        <v>12226000</v>
      </c>
      <c r="H18" s="8">
        <v>7264136</v>
      </c>
      <c r="I18" s="9">
        <f t="shared" si="0"/>
        <v>49.04022266966718</v>
      </c>
      <c r="J18" s="9">
        <f t="shared" si="1"/>
        <v>72.403174227170439</v>
      </c>
      <c r="K18" s="9">
        <f t="shared" si="2"/>
        <v>43.018690039085634</v>
      </c>
      <c r="L18" s="12">
        <f t="shared" si="3"/>
        <v>87.721237174752801</v>
      </c>
      <c r="M18" s="9">
        <f t="shared" si="4"/>
        <v>59.41547521675119</v>
      </c>
      <c r="N18" s="9">
        <f t="shared" si="5"/>
        <v>12.278762825247199</v>
      </c>
    </row>
    <row r="19" spans="1:17" x14ac:dyDescent="0.25">
      <c r="A19" s="4">
        <v>56</v>
      </c>
      <c r="B19" s="4">
        <v>2010</v>
      </c>
      <c r="C19" s="1">
        <v>40195</v>
      </c>
      <c r="D19" s="4" t="s">
        <v>17</v>
      </c>
      <c r="E19" s="10">
        <v>16886000</v>
      </c>
      <c r="F19" s="10">
        <v>8280932</v>
      </c>
      <c r="G19" s="10">
        <v>12226000</v>
      </c>
      <c r="H19" s="8">
        <v>7203371</v>
      </c>
      <c r="I19" s="9">
        <f t="shared" si="0"/>
        <v>49.04022266966718</v>
      </c>
      <c r="J19" s="9">
        <f t="shared" si="1"/>
        <v>72.403174227170439</v>
      </c>
      <c r="K19" s="9">
        <f t="shared" si="2"/>
        <v>42.658835721899798</v>
      </c>
      <c r="L19" s="12">
        <f t="shared" si="3"/>
        <v>86.987442959319068</v>
      </c>
      <c r="M19" s="9">
        <f t="shared" si="4"/>
        <v>58.918460657614922</v>
      </c>
      <c r="N19" s="9">
        <f t="shared" si="5"/>
        <v>13.012557040680932</v>
      </c>
    </row>
    <row r="20" spans="1:17" s="6" customFormat="1" x14ac:dyDescent="0.25">
      <c r="A20" s="6">
        <v>57</v>
      </c>
      <c r="B20" s="6">
        <v>2013</v>
      </c>
      <c r="C20" s="7">
        <v>41595</v>
      </c>
      <c r="D20" s="4" t="s">
        <v>16</v>
      </c>
      <c r="E20" s="10">
        <v>17571000</v>
      </c>
      <c r="F20" s="10">
        <v>13573088</v>
      </c>
      <c r="G20" s="10">
        <v>13573143</v>
      </c>
      <c r="H20" s="13">
        <v>6698524</v>
      </c>
      <c r="I20" s="9">
        <f t="shared" si="0"/>
        <v>77.247100335780544</v>
      </c>
      <c r="J20" s="9">
        <f t="shared" si="1"/>
        <v>77.247413351545163</v>
      </c>
      <c r="K20" s="9">
        <f t="shared" si="2"/>
        <v>38.122611120596439</v>
      </c>
      <c r="L20" s="12">
        <f t="shared" si="3"/>
        <v>49.351510872102203</v>
      </c>
      <c r="M20" s="9">
        <f t="shared" si="4"/>
        <v>49.35131089387329</v>
      </c>
      <c r="N20" s="9">
        <f t="shared" si="5"/>
        <v>50.648489127897797</v>
      </c>
    </row>
    <row r="21" spans="1:17" x14ac:dyDescent="0.25">
      <c r="A21" s="4">
        <v>58</v>
      </c>
      <c r="B21" s="4">
        <v>2013</v>
      </c>
      <c r="C21" s="1">
        <v>41595</v>
      </c>
      <c r="D21" s="6" t="s">
        <v>6</v>
      </c>
      <c r="E21" s="10">
        <v>17571000</v>
      </c>
      <c r="F21" s="10">
        <v>13573088</v>
      </c>
      <c r="G21" s="10">
        <v>13573143</v>
      </c>
      <c r="H21" s="13">
        <v>6699011</v>
      </c>
      <c r="I21" s="9">
        <f t="shared" si="0"/>
        <v>77.247100335780544</v>
      </c>
      <c r="J21" s="9">
        <f t="shared" si="1"/>
        <v>77.247413351545163</v>
      </c>
      <c r="K21" s="9">
        <f t="shared" si="2"/>
        <v>38.125382732912186</v>
      </c>
      <c r="L21" s="12">
        <f t="shared" si="3"/>
        <v>49.355098854439014</v>
      </c>
      <c r="M21" s="9">
        <f t="shared" si="4"/>
        <v>49.354898861671174</v>
      </c>
      <c r="N21" s="9">
        <f t="shared" si="5"/>
        <v>50.644901145560986</v>
      </c>
    </row>
    <row r="22" spans="1:17" x14ac:dyDescent="0.25">
      <c r="A22" s="4">
        <v>59</v>
      </c>
      <c r="B22" s="4">
        <v>2013</v>
      </c>
      <c r="C22" s="1">
        <v>41623</v>
      </c>
      <c r="D22" s="4" t="s">
        <v>17</v>
      </c>
      <c r="E22" s="10">
        <v>17571000</v>
      </c>
      <c r="F22" s="10">
        <v>13573088</v>
      </c>
      <c r="G22" s="10">
        <v>13573143</v>
      </c>
      <c r="H22" s="13">
        <v>5684681</v>
      </c>
      <c r="I22" s="9">
        <f t="shared" si="0"/>
        <v>77.247100335780544</v>
      </c>
      <c r="J22" s="9">
        <f t="shared" si="1"/>
        <v>77.247413351545163</v>
      </c>
      <c r="K22" s="9">
        <f t="shared" si="2"/>
        <v>32.352632178020599</v>
      </c>
      <c r="L22" s="12">
        <f t="shared" si="3"/>
        <v>41.882002091196938</v>
      </c>
      <c r="M22" s="9">
        <f t="shared" si="4"/>
        <v>41.881832380311614</v>
      </c>
      <c r="N22" s="9">
        <f t="shared" si="5"/>
        <v>58.117997908803062</v>
      </c>
    </row>
    <row r="23" spans="1:17" s="6" customFormat="1" x14ac:dyDescent="0.25">
      <c r="A23" s="6">
        <v>60</v>
      </c>
      <c r="B23" s="6">
        <v>2017</v>
      </c>
      <c r="C23" s="7">
        <v>43058</v>
      </c>
      <c r="D23" s="4" t="s">
        <v>16</v>
      </c>
      <c r="E23" s="10">
        <v>18191884</v>
      </c>
      <c r="F23" s="10">
        <v>14347288</v>
      </c>
      <c r="G23" s="10">
        <v>14408101</v>
      </c>
      <c r="H23" s="13">
        <v>6676325</v>
      </c>
      <c r="I23" s="9">
        <f t="shared" si="0"/>
        <v>78.866421971468156</v>
      </c>
      <c r="J23" s="9">
        <f t="shared" si="1"/>
        <v>79.200708403813479</v>
      </c>
      <c r="K23" s="9">
        <f t="shared" si="2"/>
        <v>36.699469939452122</v>
      </c>
      <c r="L23" s="12">
        <f t="shared" si="3"/>
        <v>46.533707276246218</v>
      </c>
      <c r="M23" s="9">
        <f t="shared" si="4"/>
        <v>46.337300106377654</v>
      </c>
      <c r="N23" s="9">
        <f t="shared" si="5"/>
        <v>53.466292723753782</v>
      </c>
    </row>
    <row r="24" spans="1:17" x14ac:dyDescent="0.25">
      <c r="A24" s="4">
        <v>61</v>
      </c>
      <c r="B24" s="4">
        <v>2017</v>
      </c>
      <c r="C24" s="1">
        <v>43058</v>
      </c>
      <c r="D24" s="6" t="s">
        <v>6</v>
      </c>
      <c r="E24" s="10">
        <v>18191884</v>
      </c>
      <c r="F24" s="10">
        <v>14347288</v>
      </c>
      <c r="G24" s="10">
        <v>14408101</v>
      </c>
      <c r="H24" s="13">
        <v>6700748</v>
      </c>
      <c r="I24" s="9">
        <f t="shared" si="0"/>
        <v>78.866421971468156</v>
      </c>
      <c r="J24" s="9">
        <f t="shared" si="1"/>
        <v>79.200708403813479</v>
      </c>
      <c r="K24" s="9">
        <f t="shared" si="2"/>
        <v>36.833722114762821</v>
      </c>
      <c r="L24" s="12">
        <f t="shared" si="3"/>
        <v>46.703934569376457</v>
      </c>
      <c r="M24" s="9">
        <f t="shared" si="4"/>
        <v>46.50680891256939</v>
      </c>
      <c r="N24" s="9">
        <f t="shared" si="5"/>
        <v>53.296065430623543</v>
      </c>
    </row>
    <row r="25" spans="1:17" x14ac:dyDescent="0.25">
      <c r="A25" s="4">
        <v>62</v>
      </c>
      <c r="B25" s="4">
        <v>2017</v>
      </c>
      <c r="C25" s="1">
        <v>43086</v>
      </c>
      <c r="D25" s="4" t="s">
        <v>17</v>
      </c>
      <c r="E25" s="10">
        <v>18191884</v>
      </c>
      <c r="F25" s="10">
        <v>14347288</v>
      </c>
      <c r="G25" s="10">
        <v>14408101</v>
      </c>
      <c r="H25" s="13">
        <v>7032523</v>
      </c>
      <c r="I25" s="9">
        <f t="shared" si="0"/>
        <v>78.866421971468156</v>
      </c>
      <c r="J25" s="9">
        <f t="shared" si="1"/>
        <v>79.200708403813479</v>
      </c>
      <c r="K25" s="9">
        <f t="shared" si="2"/>
        <v>38.657474948718892</v>
      </c>
      <c r="L25" s="12">
        <f t="shared" si="3"/>
        <v>49.016392505677729</v>
      </c>
      <c r="M25" s="9">
        <f t="shared" si="4"/>
        <v>48.809506540799511</v>
      </c>
      <c r="N25" s="9">
        <f t="shared" si="5"/>
        <v>50.983607494322271</v>
      </c>
    </row>
    <row r="26" spans="1:17" s="6" customFormat="1" x14ac:dyDescent="0.25">
      <c r="A26" s="6">
        <v>63</v>
      </c>
      <c r="B26" s="6">
        <v>2020</v>
      </c>
      <c r="C26" s="7">
        <v>44129</v>
      </c>
      <c r="D26" s="6" t="s">
        <v>7</v>
      </c>
      <c r="E26" s="10">
        <v>19107216</v>
      </c>
      <c r="F26" s="20">
        <v>14855719</v>
      </c>
      <c r="G26" s="20">
        <v>14796197</v>
      </c>
      <c r="H26" s="20">
        <v>7569082</v>
      </c>
      <c r="I26" s="9">
        <f>(F26/E26)*100</f>
        <v>77.749259756104706</v>
      </c>
      <c r="J26" s="9">
        <f t="shared" si="1"/>
        <v>77.43774393925311</v>
      </c>
      <c r="K26" s="9">
        <f>(H26/E26)*100</f>
        <v>39.613735459943513</v>
      </c>
      <c r="L26" s="12">
        <f>(H26/F26)*100</f>
        <v>50.95062716250893</v>
      </c>
      <c r="M26" s="9">
        <f t="shared" si="4"/>
        <v>51.155590858921386</v>
      </c>
      <c r="N26" s="9">
        <f>100-L26</f>
        <v>49.04937283749107</v>
      </c>
    </row>
    <row r="27" spans="1:17" s="6" customFormat="1" x14ac:dyDescent="0.25">
      <c r="A27" s="6">
        <v>64</v>
      </c>
      <c r="B27" s="6">
        <v>2021</v>
      </c>
      <c r="C27" s="7">
        <v>44333</v>
      </c>
      <c r="D27" s="6" t="s">
        <v>21</v>
      </c>
      <c r="E27" s="10">
        <v>19319158</v>
      </c>
      <c r="F27" s="10">
        <v>14900190</v>
      </c>
      <c r="G27" s="10">
        <v>15137990</v>
      </c>
      <c r="H27" s="10">
        <v>6468750</v>
      </c>
      <c r="I27" s="19">
        <f>(F27/E27)*100</f>
        <v>77.126497956070338</v>
      </c>
      <c r="J27" s="19">
        <f t="shared" si="1"/>
        <v>78.357400462276871</v>
      </c>
      <c r="K27" s="19">
        <f>(H27/E27)*100</f>
        <v>33.483602132142614</v>
      </c>
      <c r="L27" s="19">
        <f>(H27/F27)*100</f>
        <v>43.413875930441151</v>
      </c>
      <c r="M27" s="19">
        <f t="shared" si="4"/>
        <v>42.7318950534384</v>
      </c>
      <c r="N27" s="19">
        <f>100-L27</f>
        <v>56.586124069558849</v>
      </c>
    </row>
    <row r="28" spans="1:17" s="6" customFormat="1" x14ac:dyDescent="0.25">
      <c r="C28" s="7"/>
      <c r="E28" s="10"/>
      <c r="F28" s="10"/>
      <c r="G28" s="10"/>
      <c r="H28" s="10"/>
      <c r="I28" s="19"/>
      <c r="J28" s="19"/>
      <c r="K28" s="19"/>
      <c r="L28" s="19"/>
      <c r="M28" s="19"/>
      <c r="N28" s="19"/>
    </row>
    <row r="29" spans="1:17" s="6" customFormat="1" x14ac:dyDescent="0.25">
      <c r="C29" s="7"/>
      <c r="E29" s="10"/>
      <c r="F29" s="10"/>
      <c r="G29" s="10"/>
      <c r="H29" s="10"/>
      <c r="I29" s="19"/>
      <c r="J29" s="19"/>
      <c r="K29" s="19"/>
      <c r="L29" s="19"/>
      <c r="M29" s="19"/>
      <c r="N29" s="19"/>
    </row>
    <row r="30" spans="1:17" s="6" customFormat="1" x14ac:dyDescent="0.25">
      <c r="C30" s="7"/>
      <c r="E30" s="10"/>
      <c r="F30" s="10"/>
      <c r="G30" s="10"/>
      <c r="H30" s="10">
        <f>H8+1</f>
        <v>7383287</v>
      </c>
      <c r="I30" s="19"/>
      <c r="J30" s="19"/>
      <c r="K30" s="19"/>
      <c r="L30" s="19"/>
      <c r="M30" s="19"/>
      <c r="N30" s="19"/>
      <c r="P30" s="6" t="s">
        <v>18</v>
      </c>
      <c r="Q30" s="6" t="s">
        <v>20</v>
      </c>
    </row>
    <row r="31" spans="1:17" s="14" customFormat="1" x14ac:dyDescent="0.25">
      <c r="B31" s="14">
        <v>2020</v>
      </c>
      <c r="C31" s="15"/>
      <c r="E31" s="16">
        <v>19107216</v>
      </c>
      <c r="F31" s="16">
        <v>14796197</v>
      </c>
      <c r="H31" s="18">
        <f>E31*(K31/100)</f>
        <v>11086006.723200001</v>
      </c>
      <c r="K31" s="16">
        <v>58.02</v>
      </c>
      <c r="L31" s="17"/>
      <c r="P31" s="14" t="s">
        <v>19</v>
      </c>
    </row>
    <row r="32" spans="1:17" x14ac:dyDescent="0.25">
      <c r="E32" s="16">
        <v>19107216</v>
      </c>
      <c r="F32" s="16">
        <v>14796197</v>
      </c>
      <c r="H32" s="18">
        <f>F32*(L32/100)</f>
        <v>7398098.5</v>
      </c>
      <c r="L32" s="4">
        <v>50</v>
      </c>
    </row>
    <row r="33" spans="5:12" x14ac:dyDescent="0.25">
      <c r="E33" s="16"/>
      <c r="F33" s="16"/>
      <c r="H33" s="18"/>
      <c r="L33" s="4">
        <v>60</v>
      </c>
    </row>
    <row r="34" spans="5:12" x14ac:dyDescent="0.25">
      <c r="E34" s="16">
        <v>19107216</v>
      </c>
      <c r="F34" s="16">
        <v>14796197</v>
      </c>
      <c r="H34" s="18">
        <f>F34*(L34/100)</f>
        <v>9765490.0199999996</v>
      </c>
      <c r="L34" s="4">
        <v>66</v>
      </c>
    </row>
  </sheetData>
  <autoFilter ref="A1:N27" xr:uid="{D039651A-5377-457D-A5F4-ABC17CD71781}">
    <filterColumn colId="1">
      <filters>
        <filter val="1989"/>
        <filter val="1993"/>
        <filter val="1997"/>
        <filter val="1999"/>
        <filter val="2000"/>
        <filter val="2001"/>
        <filter val="2005"/>
        <filter val="2006"/>
        <filter val="2009"/>
        <filter val="2010"/>
        <filter val="2013"/>
        <filter val="2017"/>
        <filter val="2020"/>
        <filter val="2021"/>
      </filters>
    </filterColumn>
  </autoFilter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2020-08-17T01:27:47Z</dcterms:created>
  <dcterms:modified xsi:type="dcterms:W3CDTF">2021-05-26T00:52:48Z</dcterms:modified>
</cp:coreProperties>
</file>