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GitHub/tresquintos.github.io/datos/primarias/"/>
    </mc:Choice>
  </mc:AlternateContent>
  <xr:revisionPtr revIDLastSave="0" documentId="8_{86BE1654-9523-894B-9C5D-CEC82D9FF805}" xr6:coauthVersionLast="47" xr6:coauthVersionMax="47" xr10:uidLastSave="{00000000-0000-0000-0000-000000000000}"/>
  <bookViews>
    <workbookView xWindow="0" yWindow="500" windowWidth="28800" windowHeight="16300" xr2:uid="{AF3866C9-B945-E049-B791-D693B7F06D09}"/>
  </bookViews>
  <sheets>
    <sheet name="tresquintos.cl" sheetId="1" r:id="rId1"/>
  </sheets>
  <definedNames>
    <definedName name="_xlnm._FilterDatabase" localSheetId="0" hidden="1">tresquintos.cl!$A$1:$U$64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5" i="1"/>
  <c r="F45" i="1"/>
  <c r="F8" i="1"/>
  <c r="F40" i="1"/>
  <c r="F22" i="1"/>
  <c r="F56" i="1"/>
  <c r="F12" i="1"/>
  <c r="F6" i="1"/>
  <c r="O6" i="1" s="1"/>
  <c r="F51" i="1"/>
  <c r="F60" i="1"/>
  <c r="F7" i="1"/>
  <c r="F47" i="1"/>
  <c r="F10" i="1"/>
  <c r="F20" i="1"/>
  <c r="F64" i="1"/>
  <c r="F26" i="1"/>
  <c r="F33" i="1"/>
  <c r="F37" i="1"/>
  <c r="F61" i="1"/>
  <c r="F18" i="1"/>
  <c r="F53" i="1"/>
  <c r="F42" i="1"/>
  <c r="F13" i="1"/>
  <c r="F23" i="1"/>
  <c r="F28" i="1"/>
  <c r="F9" i="1"/>
  <c r="F24" i="1"/>
  <c r="F57" i="1"/>
  <c r="F62" i="1"/>
  <c r="F54" i="1"/>
  <c r="F59" i="1"/>
  <c r="F31" i="1"/>
  <c r="F34" i="1"/>
  <c r="F25" i="1"/>
  <c r="F41" i="1"/>
  <c r="F17" i="1"/>
  <c r="O17" i="1" s="1"/>
  <c r="F21" i="1"/>
  <c r="F50" i="1"/>
  <c r="F44" i="1"/>
  <c r="F55" i="1"/>
  <c r="F4" i="1"/>
  <c r="F38" i="1"/>
  <c r="F58" i="1"/>
  <c r="F2" i="1"/>
  <c r="F3" i="1"/>
  <c r="F32" i="1"/>
  <c r="F29" i="1"/>
  <c r="F46" i="1"/>
  <c r="F30" i="1"/>
  <c r="F15" i="1"/>
  <c r="F19" i="1"/>
  <c r="F27" i="1"/>
  <c r="F48" i="1"/>
  <c r="F43" i="1"/>
  <c r="F35" i="1"/>
  <c r="F52" i="1"/>
  <c r="F49" i="1"/>
  <c r="F11" i="1"/>
  <c r="F16" i="1"/>
  <c r="F36" i="1"/>
  <c r="F39" i="1"/>
  <c r="K63" i="1"/>
  <c r="K5" i="1"/>
  <c r="K45" i="1"/>
  <c r="K8" i="1"/>
  <c r="K40" i="1"/>
  <c r="K22" i="1"/>
  <c r="K56" i="1"/>
  <c r="K12" i="1"/>
  <c r="K6" i="1"/>
  <c r="K51" i="1"/>
  <c r="K60" i="1"/>
  <c r="K7" i="1"/>
  <c r="K47" i="1"/>
  <c r="K10" i="1"/>
  <c r="K20" i="1"/>
  <c r="K64" i="1"/>
  <c r="K26" i="1"/>
  <c r="K33" i="1"/>
  <c r="K37" i="1"/>
  <c r="K61" i="1"/>
  <c r="K18" i="1"/>
  <c r="K53" i="1"/>
  <c r="K42" i="1"/>
  <c r="K13" i="1"/>
  <c r="K23" i="1"/>
  <c r="K28" i="1"/>
  <c r="K9" i="1"/>
  <c r="K24" i="1"/>
  <c r="K57" i="1"/>
  <c r="K62" i="1"/>
  <c r="K54" i="1"/>
  <c r="K59" i="1"/>
  <c r="K31" i="1"/>
  <c r="K34" i="1"/>
  <c r="K25" i="1"/>
  <c r="K41" i="1"/>
  <c r="K17" i="1"/>
  <c r="K21" i="1"/>
  <c r="K50" i="1"/>
  <c r="K44" i="1"/>
  <c r="K55" i="1"/>
  <c r="K4" i="1"/>
  <c r="K38" i="1"/>
  <c r="K58" i="1"/>
  <c r="K2" i="1"/>
  <c r="K3" i="1"/>
  <c r="K32" i="1"/>
  <c r="K29" i="1"/>
  <c r="K46" i="1"/>
  <c r="K30" i="1"/>
  <c r="K15" i="1"/>
  <c r="K19" i="1"/>
  <c r="K27" i="1"/>
  <c r="K48" i="1"/>
  <c r="K43" i="1"/>
  <c r="K35" i="1"/>
  <c r="K52" i="1"/>
  <c r="K49" i="1"/>
  <c r="K11" i="1"/>
  <c r="K16" i="1"/>
  <c r="K36" i="1"/>
  <c r="K39" i="1"/>
  <c r="K14" i="1"/>
  <c r="U63" i="1"/>
  <c r="U5" i="1"/>
  <c r="U45" i="1"/>
  <c r="U8" i="1"/>
  <c r="U40" i="1"/>
  <c r="U22" i="1"/>
  <c r="U56" i="1"/>
  <c r="U12" i="1"/>
  <c r="U6" i="1"/>
  <c r="U51" i="1"/>
  <c r="U60" i="1"/>
  <c r="U7" i="1"/>
  <c r="U47" i="1"/>
  <c r="U10" i="1"/>
  <c r="U20" i="1"/>
  <c r="U64" i="1"/>
  <c r="U26" i="1"/>
  <c r="U33" i="1"/>
  <c r="U37" i="1"/>
  <c r="U61" i="1"/>
  <c r="U18" i="1"/>
  <c r="U53" i="1"/>
  <c r="U42" i="1"/>
  <c r="U13" i="1"/>
  <c r="U23" i="1"/>
  <c r="U28" i="1"/>
  <c r="U9" i="1"/>
  <c r="U24" i="1"/>
  <c r="U57" i="1"/>
  <c r="U62" i="1"/>
  <c r="U54" i="1"/>
  <c r="U59" i="1"/>
  <c r="U31" i="1"/>
  <c r="U34" i="1"/>
  <c r="U25" i="1"/>
  <c r="U41" i="1"/>
  <c r="U17" i="1"/>
  <c r="U21" i="1"/>
  <c r="U50" i="1"/>
  <c r="U44" i="1"/>
  <c r="U55" i="1"/>
  <c r="U4" i="1"/>
  <c r="U38" i="1"/>
  <c r="U58" i="1"/>
  <c r="U2" i="1"/>
  <c r="U3" i="1"/>
  <c r="U32" i="1"/>
  <c r="U29" i="1"/>
  <c r="U46" i="1"/>
  <c r="U30" i="1"/>
  <c r="U15" i="1"/>
  <c r="U19" i="1"/>
  <c r="U27" i="1"/>
  <c r="U48" i="1"/>
  <c r="U43" i="1"/>
  <c r="U35" i="1"/>
  <c r="U52" i="1"/>
  <c r="U49" i="1"/>
  <c r="U11" i="1"/>
  <c r="U16" i="1"/>
  <c r="U36" i="1"/>
  <c r="U39" i="1"/>
  <c r="U14" i="1"/>
  <c r="T63" i="1"/>
  <c r="T5" i="1"/>
  <c r="T45" i="1"/>
  <c r="T8" i="1"/>
  <c r="T40" i="1"/>
  <c r="T22" i="1"/>
  <c r="T56" i="1"/>
  <c r="T12" i="1"/>
  <c r="T6" i="1"/>
  <c r="T51" i="1"/>
  <c r="T60" i="1"/>
  <c r="T7" i="1"/>
  <c r="T47" i="1"/>
  <c r="T10" i="1"/>
  <c r="T20" i="1"/>
  <c r="T64" i="1"/>
  <c r="T26" i="1"/>
  <c r="T33" i="1"/>
  <c r="T37" i="1"/>
  <c r="T61" i="1"/>
  <c r="T18" i="1"/>
  <c r="T53" i="1"/>
  <c r="T42" i="1"/>
  <c r="T13" i="1"/>
  <c r="T23" i="1"/>
  <c r="T28" i="1"/>
  <c r="T9" i="1"/>
  <c r="T24" i="1"/>
  <c r="T57" i="1"/>
  <c r="T62" i="1"/>
  <c r="T54" i="1"/>
  <c r="T59" i="1"/>
  <c r="T31" i="1"/>
  <c r="T34" i="1"/>
  <c r="T25" i="1"/>
  <c r="T41" i="1"/>
  <c r="T17" i="1"/>
  <c r="T21" i="1"/>
  <c r="T50" i="1"/>
  <c r="T44" i="1"/>
  <c r="T55" i="1"/>
  <c r="T4" i="1"/>
  <c r="T38" i="1"/>
  <c r="T58" i="1"/>
  <c r="T2" i="1"/>
  <c r="T3" i="1"/>
  <c r="T32" i="1"/>
  <c r="T29" i="1"/>
  <c r="T46" i="1"/>
  <c r="T30" i="1"/>
  <c r="T15" i="1"/>
  <c r="T19" i="1"/>
  <c r="T27" i="1"/>
  <c r="T48" i="1"/>
  <c r="T43" i="1"/>
  <c r="T35" i="1"/>
  <c r="T52" i="1"/>
  <c r="T49" i="1"/>
  <c r="T11" i="1"/>
  <c r="T16" i="1"/>
  <c r="T36" i="1"/>
  <c r="T39" i="1"/>
  <c r="T14" i="1"/>
  <c r="F14" i="1"/>
  <c r="O50" i="1" l="1"/>
  <c r="O25" i="1"/>
  <c r="O55" i="1"/>
  <c r="O47" i="1"/>
  <c r="O64" i="1"/>
  <c r="O32" i="1"/>
  <c r="O63" i="1"/>
  <c r="O24" i="1"/>
  <c r="O41" i="1"/>
  <c r="O40" i="1"/>
  <c r="O5" i="1"/>
  <c r="O31" i="1"/>
  <c r="O39" i="1"/>
  <c r="O57" i="1"/>
  <c r="O56" i="1"/>
  <c r="O48" i="1"/>
  <c r="N3" i="1"/>
  <c r="O23" i="1"/>
  <c r="N4" i="1"/>
  <c r="O10" i="1"/>
  <c r="O9" i="1"/>
  <c r="O34" i="1"/>
  <c r="O33" i="1"/>
  <c r="O49" i="1"/>
  <c r="O26" i="1"/>
  <c r="N18" i="1"/>
  <c r="O20" i="1"/>
  <c r="O42" i="1"/>
  <c r="N2" i="1"/>
  <c r="O62" i="1"/>
  <c r="O12" i="1"/>
  <c r="O44" i="1"/>
  <c r="N19" i="1"/>
  <c r="O35" i="1"/>
  <c r="O7" i="1"/>
  <c r="O43" i="1"/>
  <c r="O58" i="1"/>
  <c r="O30" i="1"/>
  <c r="O36" i="1"/>
  <c r="O8" i="1"/>
  <c r="O21" i="1"/>
  <c r="O2" i="1"/>
  <c r="O13" i="1"/>
  <c r="O11" i="1"/>
  <c r="O38" i="1"/>
  <c r="O3" i="1"/>
  <c r="O22" i="1"/>
  <c r="O14" i="1"/>
  <c r="O54" i="1"/>
  <c r="O46" i="1"/>
  <c r="O61" i="1"/>
  <c r="O53" i="1"/>
  <c r="O45" i="1"/>
  <c r="O37" i="1"/>
  <c r="O29" i="1"/>
  <c r="O28" i="1"/>
  <c r="O52" i="1"/>
  <c r="O59" i="1"/>
  <c r="O51" i="1"/>
  <c r="O27" i="1"/>
  <c r="O60" i="1"/>
  <c r="O19" i="1"/>
  <c r="O18" i="1"/>
  <c r="O16" i="1"/>
  <c r="O4" i="1"/>
  <c r="O15" i="1"/>
  <c r="N15" i="1"/>
  <c r="N16" i="1"/>
  <c r="N17" i="1"/>
  <c r="N22" i="1"/>
  <c r="N25" i="1"/>
  <c r="N24" i="1"/>
  <c r="N14" i="1"/>
  <c r="N20" i="1"/>
  <c r="N21" i="1"/>
  <c r="N23" i="1"/>
  <c r="N39" i="1"/>
  <c r="N57" i="1"/>
  <c r="N35" i="1"/>
  <c r="N48" i="1"/>
  <c r="N60" i="1"/>
  <c r="N43" i="1"/>
  <c r="N34" i="1"/>
  <c r="N27" i="1"/>
  <c r="N46" i="1"/>
  <c r="N38" i="1"/>
  <c r="N31" i="1"/>
  <c r="N28" i="1"/>
  <c r="N40" i="1"/>
  <c r="N58" i="1"/>
  <c r="N8" i="1"/>
  <c r="N33" i="1"/>
  <c r="N30" i="1"/>
  <c r="N42" i="1"/>
  <c r="N5" i="1"/>
  <c r="N61" i="1"/>
  <c r="N54" i="1"/>
  <c r="N36" i="1"/>
  <c r="N49" i="1"/>
  <c r="N44" i="1"/>
  <c r="N56" i="1"/>
  <c r="N55" i="1"/>
  <c r="N53" i="1"/>
  <c r="N37" i="1"/>
  <c r="N64" i="1"/>
  <c r="N62" i="1"/>
  <c r="N59" i="1"/>
  <c r="N52" i="1"/>
  <c r="N13" i="1"/>
  <c r="N47" i="1"/>
  <c r="N26" i="1"/>
  <c r="N9" i="1"/>
  <c r="N51" i="1"/>
  <c r="N7" i="1"/>
  <c r="N50" i="1"/>
  <c r="N45" i="1"/>
  <c r="N41" i="1"/>
  <c r="N6" i="1"/>
  <c r="N32" i="1"/>
  <c r="N29" i="1"/>
  <c r="N63" i="1"/>
  <c r="N11" i="1"/>
  <c r="N12" i="1"/>
  <c r="N10" i="1"/>
</calcChain>
</file>

<file path=xl/sharedStrings.xml><?xml version="1.0" encoding="utf-8"?>
<sst xmlns="http://schemas.openxmlformats.org/spreadsheetml/2006/main" count="210" uniqueCount="152">
  <si>
    <t>Europa</t>
  </si>
  <si>
    <t>🇩🇪</t>
  </si>
  <si>
    <t>Alemania</t>
  </si>
  <si>
    <t>Oceania</t>
  </si>
  <si>
    <t>🇦🇺</t>
  </si>
  <si>
    <t>Australia</t>
  </si>
  <si>
    <t>🇦🇹</t>
  </si>
  <si>
    <t>Austria</t>
  </si>
  <si>
    <t>🇧🇪</t>
  </si>
  <si>
    <t>Bélgica</t>
  </si>
  <si>
    <t>Asia</t>
  </si>
  <si>
    <t>🇨🇳</t>
  </si>
  <si>
    <t>China</t>
  </si>
  <si>
    <t>🇰🇷</t>
  </si>
  <si>
    <t>Corea del Sur</t>
  </si>
  <si>
    <t>🇭🇷</t>
  </si>
  <si>
    <t>Croacia</t>
  </si>
  <si>
    <t>🇩🇰</t>
  </si>
  <si>
    <t>Dinamarca</t>
  </si>
  <si>
    <t>🇱🇧</t>
  </si>
  <si>
    <t>El Líbano</t>
  </si>
  <si>
    <t>🇦🇪</t>
  </si>
  <si>
    <t>Emiratos Arabes</t>
  </si>
  <si>
    <t>🇪🇸</t>
  </si>
  <si>
    <t>España</t>
  </si>
  <si>
    <t>🇵🇭</t>
  </si>
  <si>
    <t>Filipinas</t>
  </si>
  <si>
    <t>🇫🇮</t>
  </si>
  <si>
    <t>Finlandia</t>
  </si>
  <si>
    <t>🇫🇷</t>
  </si>
  <si>
    <t>Francia</t>
  </si>
  <si>
    <t>🇬🇷</t>
  </si>
  <si>
    <t>Grecia</t>
  </si>
  <si>
    <t>🇭🇺</t>
  </si>
  <si>
    <t>Hungría</t>
  </si>
  <si>
    <t>🇮🇳</t>
  </si>
  <si>
    <t>India</t>
  </si>
  <si>
    <t>🇮🇩</t>
  </si>
  <si>
    <t>Indonesia</t>
  </si>
  <si>
    <t>🇮🇪</t>
  </si>
  <si>
    <t>Irlanda</t>
  </si>
  <si>
    <t>🇮🇱</t>
  </si>
  <si>
    <t>Israel</t>
  </si>
  <si>
    <t>🇮🇹</t>
  </si>
  <si>
    <t>Italia</t>
  </si>
  <si>
    <t>🇯🇵</t>
  </si>
  <si>
    <t>Japón</t>
  </si>
  <si>
    <t>🇯🇴</t>
  </si>
  <si>
    <t>Jordania</t>
  </si>
  <si>
    <t>🇲🇾</t>
  </si>
  <si>
    <t>Malasia</t>
  </si>
  <si>
    <t>🇳🇴</t>
  </si>
  <si>
    <t>Noruega</t>
  </si>
  <si>
    <t>🇳🇿</t>
  </si>
  <si>
    <t>Nueva Zelanda</t>
  </si>
  <si>
    <t>🇳🇱</t>
  </si>
  <si>
    <t>Países Bajos</t>
  </si>
  <si>
    <t>🇵🇱</t>
  </si>
  <si>
    <t>Polonia</t>
  </si>
  <si>
    <t>🇵🇹</t>
  </si>
  <si>
    <t>Portugal</t>
  </si>
  <si>
    <t>🇬🇧</t>
  </si>
  <si>
    <t>Reino Unido</t>
  </si>
  <si>
    <t>🇨🇿</t>
  </si>
  <si>
    <t>República Checa</t>
  </si>
  <si>
    <t>🇷🇴</t>
  </si>
  <si>
    <t>Rumania</t>
  </si>
  <si>
    <t>🇷🇺</t>
  </si>
  <si>
    <t>Rusia</t>
  </si>
  <si>
    <t>🇸🇬</t>
  </si>
  <si>
    <t>Singapur</t>
  </si>
  <si>
    <t>🇸🇪</t>
  </si>
  <si>
    <t>Suecia</t>
  </si>
  <si>
    <t>🇨🇭</t>
  </si>
  <si>
    <t>Suiza</t>
  </si>
  <si>
    <t>🇹🇭</t>
  </si>
  <si>
    <t>Tailandia</t>
  </si>
  <si>
    <t>🇹🇷</t>
  </si>
  <si>
    <t>Turquía</t>
  </si>
  <si>
    <t>🇻🇳</t>
  </si>
  <si>
    <t>Vietnam</t>
  </si>
  <si>
    <t>Argentina</t>
  </si>
  <si>
    <t>Bolivia</t>
  </si>
  <si>
    <t>Brasil</t>
  </si>
  <si>
    <t>Canada</t>
  </si>
  <si>
    <t>Colombia</t>
  </si>
  <si>
    <t>Costa Rica</t>
  </si>
  <si>
    <t>Cuba</t>
  </si>
  <si>
    <t>Ecuador</t>
  </si>
  <si>
    <t>El Salvador</t>
  </si>
  <si>
    <t>Estados Unidos</t>
  </si>
  <si>
    <t>Guatemala</t>
  </si>
  <si>
    <t>Haiti</t>
  </si>
  <si>
    <t>Honduras</t>
  </si>
  <si>
    <t>Mexico</t>
  </si>
  <si>
    <t>Nicaragua</t>
  </si>
  <si>
    <t>Panama</t>
  </si>
  <si>
    <t>Paraguay</t>
  </si>
  <si>
    <t>Peru</t>
  </si>
  <si>
    <t>Rep. Domincana</t>
  </si>
  <si>
    <t>Uruguay</t>
  </si>
  <si>
    <t>Venezuela</t>
  </si>
  <si>
    <t>América</t>
  </si>
  <si>
    <t>zona</t>
  </si>
  <si>
    <t>bandera</t>
  </si>
  <si>
    <t>pais</t>
  </si>
  <si>
    <t>Africa</t>
  </si>
  <si>
    <t>Egipto</t>
  </si>
  <si>
    <t>Kenia</t>
  </si>
  <si>
    <t>lavin</t>
  </si>
  <si>
    <t>briones</t>
  </si>
  <si>
    <t>sichel</t>
  </si>
  <si>
    <t>desbordes</t>
  </si>
  <si>
    <t>boric</t>
  </si>
  <si>
    <t>jadue</t>
  </si>
  <si>
    <t>chilevamos</t>
  </si>
  <si>
    <t>apruebodignidad</t>
  </si>
  <si>
    <t>nulo</t>
  </si>
  <si>
    <t>blanco</t>
  </si>
  <si>
    <t>validos</t>
  </si>
  <si>
    <t>total</t>
  </si>
  <si>
    <t>🇪🇬</t>
  </si>
  <si>
    <t>🇰🇪</t>
  </si>
  <si>
    <t>Sudafrica</t>
  </si>
  <si>
    <t>🇿🇦</t>
  </si>
  <si>
    <t>🇦🇷</t>
  </si>
  <si>
    <t>🇧🇴</t>
  </si>
  <si>
    <t>🇧🇷</t>
  </si>
  <si>
    <t>🇨🇦</t>
  </si>
  <si>
    <t>🇨🇴</t>
  </si>
  <si>
    <t>🇨🇷</t>
  </si>
  <si>
    <t>🇨🇺</t>
  </si>
  <si>
    <t>🇪🇨</t>
  </si>
  <si>
    <t>🇸🇻</t>
  </si>
  <si>
    <t>🇺🇸</t>
  </si>
  <si>
    <t>🇬🇹</t>
  </si>
  <si>
    <t>🇭🇹</t>
  </si>
  <si>
    <t>🇭🇳</t>
  </si>
  <si>
    <t>🇲🇽</t>
  </si>
  <si>
    <t>🇳🇮</t>
  </si>
  <si>
    <t>🇵🇦</t>
  </si>
  <si>
    <t>🇵🇾</t>
  </si>
  <si>
    <t>🇵🇪</t>
  </si>
  <si>
    <t>🇩🇴</t>
  </si>
  <si>
    <t>🇺🇾</t>
  </si>
  <si>
    <t>🇻🇪</t>
  </si>
  <si>
    <t>v_lavin</t>
  </si>
  <si>
    <t>v_briones</t>
  </si>
  <si>
    <t>v_sichel</t>
  </si>
  <si>
    <t>v_desbordes</t>
  </si>
  <si>
    <t>v_boric</t>
  </si>
  <si>
    <t>v_jadue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</si>
</sst>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DC1C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4BFA-F955-0345-87DF-4CCABBD5C479}">
  <dimension ref="A1:U94"/>
  <sheetViews>
    <sheetView tabSelected="1" workbookViewId="0">
      <selection activeCell="D17" sqref="D17"/>
    </sheetView>
  </sheetViews>
  <sheetFormatPr baseColWidth="10" defaultRowHeight="15" x14ac:dyDescent="0.2"/>
  <cols>
    <col min="1" max="1" width="7.33203125" style="1" bestFit="1" customWidth="1"/>
    <col min="2" max="2" width="10" style="1" bestFit="1" customWidth="1"/>
    <col min="3" max="3" width="13.5" style="1" bestFit="1" customWidth="1"/>
    <col min="4" max="4" width="7.6640625" style="1" customWidth="1"/>
    <col min="5" max="5" width="8" style="1" customWidth="1"/>
    <col min="6" max="6" width="16.83203125" style="1" customWidth="1"/>
    <col min="7" max="7" width="8.1640625" style="1" bestFit="1" customWidth="1"/>
    <col min="8" max="8" width="7.33203125" style="1" bestFit="1" customWidth="1"/>
    <col min="9" max="9" width="9.5" style="1" bestFit="1" customWidth="1"/>
    <col min="10" max="10" width="11.6640625" style="1" bestFit="1" customWidth="1"/>
    <col min="11" max="11" width="12.33203125" style="1" customWidth="1"/>
    <col min="12" max="12" width="7.1640625" style="1" customWidth="1"/>
    <col min="13" max="13" width="8.83203125" style="1" customWidth="1"/>
    <col min="14" max="14" width="9" style="1" customWidth="1"/>
    <col min="15" max="15" width="7.33203125" style="1" customWidth="1"/>
    <col min="16" max="16" width="9" style="1" bestFit="1" customWidth="1"/>
    <col min="17" max="17" width="11.1640625" style="1" bestFit="1" customWidth="1"/>
    <col min="18" max="18" width="9.83203125" style="1" bestFit="1" customWidth="1"/>
    <col min="19" max="19" width="13.33203125" style="1" bestFit="1" customWidth="1"/>
    <col min="20" max="20" width="9.33203125" style="1" bestFit="1" customWidth="1"/>
    <col min="21" max="21" width="9.6640625" style="1" bestFit="1" customWidth="1"/>
    <col min="22" max="16384" width="10.83203125" style="1"/>
  </cols>
  <sheetData>
    <row r="1" spans="1:21" s="5" customFormat="1" x14ac:dyDescent="0.2">
      <c r="A1" s="4" t="s">
        <v>103</v>
      </c>
      <c r="B1" s="4" t="s">
        <v>104</v>
      </c>
      <c r="C1" s="4" t="s">
        <v>105</v>
      </c>
      <c r="D1" s="4" t="s">
        <v>113</v>
      </c>
      <c r="E1" s="4" t="s">
        <v>114</v>
      </c>
      <c r="F1" s="4" t="s">
        <v>116</v>
      </c>
      <c r="G1" s="4" t="s">
        <v>111</v>
      </c>
      <c r="H1" s="4" t="s">
        <v>109</v>
      </c>
      <c r="I1" s="4" t="s">
        <v>110</v>
      </c>
      <c r="J1" s="4" t="s">
        <v>112</v>
      </c>
      <c r="K1" s="4" t="s">
        <v>115</v>
      </c>
      <c r="L1" s="4" t="s">
        <v>117</v>
      </c>
      <c r="M1" s="4" t="s">
        <v>118</v>
      </c>
      <c r="N1" s="4" t="s">
        <v>119</v>
      </c>
      <c r="O1" s="4" t="s">
        <v>120</v>
      </c>
      <c r="P1" s="5" t="s">
        <v>146</v>
      </c>
      <c r="Q1" s="5" t="s">
        <v>147</v>
      </c>
      <c r="R1" s="5" t="s">
        <v>148</v>
      </c>
      <c r="S1" s="5" t="s">
        <v>149</v>
      </c>
      <c r="T1" s="5" t="s">
        <v>150</v>
      </c>
      <c r="U1" s="5" t="s">
        <v>151</v>
      </c>
    </row>
    <row r="2" spans="1:21" x14ac:dyDescent="0.2">
      <c r="A2" s="2" t="s">
        <v>106</v>
      </c>
      <c r="B2" s="2" t="s">
        <v>121</v>
      </c>
      <c r="C2" s="2" t="s">
        <v>107</v>
      </c>
      <c r="D2" s="2">
        <v>4</v>
      </c>
      <c r="E2" s="2">
        <v>0</v>
      </c>
      <c r="F2" s="2">
        <f t="shared" ref="F2:F33" si="0">SUM(D2:E2)</f>
        <v>4</v>
      </c>
      <c r="G2" s="2">
        <v>2</v>
      </c>
      <c r="H2" s="2">
        <v>1</v>
      </c>
      <c r="I2" s="2">
        <v>0</v>
      </c>
      <c r="J2" s="2">
        <v>0</v>
      </c>
      <c r="K2" s="2">
        <f t="shared" ref="K2:K33" si="1">SUM(G2:J2)</f>
        <v>3</v>
      </c>
      <c r="L2" s="2">
        <v>1</v>
      </c>
      <c r="M2" s="2">
        <v>0</v>
      </c>
      <c r="N2" s="1">
        <f t="shared" ref="N2:N33" si="2">F2+K2</f>
        <v>7</v>
      </c>
      <c r="O2" s="2">
        <f t="shared" ref="O2:O33" si="3">F2+K2+L2+M2</f>
        <v>8</v>
      </c>
      <c r="P2" s="1">
        <v>0</v>
      </c>
      <c r="Q2" s="1">
        <v>0</v>
      </c>
      <c r="R2" s="1">
        <v>1</v>
      </c>
      <c r="S2" s="1">
        <v>0</v>
      </c>
      <c r="T2" s="1">
        <f t="shared" ref="T2:T33" si="4">IF(D2&gt;E2,1,0)</f>
        <v>1</v>
      </c>
      <c r="U2" s="1">
        <f t="shared" ref="U2:U33" si="5">IF(E2&gt;D2,1,0)</f>
        <v>0</v>
      </c>
    </row>
    <row r="3" spans="1:21" x14ac:dyDescent="0.2">
      <c r="A3" s="2" t="s">
        <v>106</v>
      </c>
      <c r="B3" s="2" t="s">
        <v>122</v>
      </c>
      <c r="C3" s="2" t="s">
        <v>108</v>
      </c>
      <c r="D3" s="2">
        <v>4</v>
      </c>
      <c r="E3" s="2">
        <v>0</v>
      </c>
      <c r="F3" s="2">
        <f t="shared" si="0"/>
        <v>4</v>
      </c>
      <c r="G3" s="2">
        <v>2</v>
      </c>
      <c r="H3" s="2">
        <v>1</v>
      </c>
      <c r="I3" s="2">
        <v>1</v>
      </c>
      <c r="J3" s="2">
        <v>0</v>
      </c>
      <c r="K3" s="2">
        <f t="shared" si="1"/>
        <v>4</v>
      </c>
      <c r="L3" s="2">
        <v>0</v>
      </c>
      <c r="M3" s="2">
        <v>0</v>
      </c>
      <c r="N3" s="1">
        <f t="shared" si="2"/>
        <v>8</v>
      </c>
      <c r="O3" s="2">
        <f t="shared" si="3"/>
        <v>8</v>
      </c>
      <c r="P3" s="1">
        <v>0</v>
      </c>
      <c r="Q3" s="1">
        <v>0</v>
      </c>
      <c r="R3" s="1">
        <v>1</v>
      </c>
      <c r="S3" s="1">
        <v>0</v>
      </c>
      <c r="T3" s="1">
        <f t="shared" si="4"/>
        <v>1</v>
      </c>
      <c r="U3" s="1">
        <f t="shared" si="5"/>
        <v>0</v>
      </c>
    </row>
    <row r="4" spans="1:21" x14ac:dyDescent="0.2">
      <c r="A4" s="2" t="s">
        <v>106</v>
      </c>
      <c r="B4" s="2" t="s">
        <v>124</v>
      </c>
      <c r="C4" s="2" t="s">
        <v>123</v>
      </c>
      <c r="D4" s="2">
        <v>5</v>
      </c>
      <c r="E4" s="2">
        <v>2</v>
      </c>
      <c r="F4" s="2">
        <f t="shared" si="0"/>
        <v>7</v>
      </c>
      <c r="G4" s="2">
        <v>5</v>
      </c>
      <c r="H4" s="2">
        <v>3</v>
      </c>
      <c r="I4" s="2">
        <v>1</v>
      </c>
      <c r="J4" s="2">
        <v>0</v>
      </c>
      <c r="K4" s="2">
        <f t="shared" si="1"/>
        <v>9</v>
      </c>
      <c r="L4" s="2">
        <v>0</v>
      </c>
      <c r="M4" s="2">
        <v>0</v>
      </c>
      <c r="N4" s="1">
        <f t="shared" si="2"/>
        <v>16</v>
      </c>
      <c r="O4" s="2">
        <f t="shared" si="3"/>
        <v>16</v>
      </c>
      <c r="P4" s="1">
        <v>0</v>
      </c>
      <c r="Q4" s="1">
        <v>0</v>
      </c>
      <c r="R4" s="1">
        <v>1</v>
      </c>
      <c r="S4" s="1">
        <v>0</v>
      </c>
      <c r="T4" s="1">
        <f t="shared" si="4"/>
        <v>1</v>
      </c>
      <c r="U4" s="1">
        <f t="shared" si="5"/>
        <v>0</v>
      </c>
    </row>
    <row r="5" spans="1:21" x14ac:dyDescent="0.2">
      <c r="A5" s="2" t="s">
        <v>102</v>
      </c>
      <c r="B5" s="2" t="s">
        <v>125</v>
      </c>
      <c r="C5" s="2" t="s">
        <v>81</v>
      </c>
      <c r="D5" s="1">
        <v>297</v>
      </c>
      <c r="E5" s="2">
        <v>657</v>
      </c>
      <c r="F5" s="2">
        <f t="shared" si="0"/>
        <v>954</v>
      </c>
      <c r="G5" s="1">
        <v>100</v>
      </c>
      <c r="H5" s="2">
        <v>126</v>
      </c>
      <c r="I5" s="1">
        <v>32</v>
      </c>
      <c r="J5" s="1">
        <v>24</v>
      </c>
      <c r="K5" s="2">
        <f t="shared" si="1"/>
        <v>282</v>
      </c>
      <c r="L5" s="1">
        <v>21</v>
      </c>
      <c r="M5" s="1">
        <v>3</v>
      </c>
      <c r="N5" s="1">
        <f t="shared" si="2"/>
        <v>1236</v>
      </c>
      <c r="O5" s="2">
        <f t="shared" si="3"/>
        <v>1260</v>
      </c>
      <c r="P5" s="1">
        <v>1</v>
      </c>
      <c r="Q5" s="1">
        <v>0</v>
      </c>
      <c r="R5" s="1">
        <v>0</v>
      </c>
      <c r="S5" s="1">
        <v>0</v>
      </c>
      <c r="T5" s="1">
        <f t="shared" si="4"/>
        <v>0</v>
      </c>
      <c r="U5" s="1">
        <f t="shared" si="5"/>
        <v>1</v>
      </c>
    </row>
    <row r="6" spans="1:21" x14ac:dyDescent="0.2">
      <c r="A6" s="2" t="s">
        <v>102</v>
      </c>
      <c r="B6" s="2" t="s">
        <v>126</v>
      </c>
      <c r="C6" s="2" t="s">
        <v>82</v>
      </c>
      <c r="D6" s="1">
        <v>30</v>
      </c>
      <c r="E6" s="2">
        <v>25</v>
      </c>
      <c r="F6" s="2">
        <f t="shared" si="0"/>
        <v>55</v>
      </c>
      <c r="G6" s="1">
        <v>26</v>
      </c>
      <c r="H6" s="2">
        <v>56</v>
      </c>
      <c r="I6" s="1">
        <v>9</v>
      </c>
      <c r="J6" s="1">
        <v>9</v>
      </c>
      <c r="K6" s="2">
        <f t="shared" si="1"/>
        <v>100</v>
      </c>
      <c r="L6" s="1">
        <v>3</v>
      </c>
      <c r="M6" s="1">
        <v>1</v>
      </c>
      <c r="N6" s="1">
        <f t="shared" si="2"/>
        <v>155</v>
      </c>
      <c r="O6" s="2">
        <f t="shared" si="3"/>
        <v>159</v>
      </c>
      <c r="P6" s="1">
        <v>1</v>
      </c>
      <c r="Q6" s="1">
        <v>0</v>
      </c>
      <c r="R6" s="1">
        <v>0</v>
      </c>
      <c r="S6" s="1">
        <v>0</v>
      </c>
      <c r="T6" s="1">
        <f t="shared" si="4"/>
        <v>1</v>
      </c>
      <c r="U6" s="1">
        <f t="shared" si="5"/>
        <v>0</v>
      </c>
    </row>
    <row r="7" spans="1:21" x14ac:dyDescent="0.2">
      <c r="A7" s="2" t="s">
        <v>102</v>
      </c>
      <c r="B7" s="2" t="s">
        <v>127</v>
      </c>
      <c r="C7" s="2" t="s">
        <v>83</v>
      </c>
      <c r="D7" s="1">
        <v>58</v>
      </c>
      <c r="E7" s="2">
        <v>101</v>
      </c>
      <c r="F7" s="2">
        <f t="shared" si="0"/>
        <v>159</v>
      </c>
      <c r="G7" s="1">
        <v>34</v>
      </c>
      <c r="H7" s="2">
        <v>25</v>
      </c>
      <c r="I7" s="1">
        <v>12</v>
      </c>
      <c r="J7" s="1">
        <v>5</v>
      </c>
      <c r="K7" s="2">
        <f t="shared" si="1"/>
        <v>76</v>
      </c>
      <c r="L7" s="1">
        <v>2</v>
      </c>
      <c r="M7" s="1">
        <v>0</v>
      </c>
      <c r="N7" s="1">
        <f t="shared" si="2"/>
        <v>235</v>
      </c>
      <c r="O7" s="2">
        <f t="shared" si="3"/>
        <v>237</v>
      </c>
      <c r="P7" s="1">
        <v>0</v>
      </c>
      <c r="Q7" s="1">
        <v>0</v>
      </c>
      <c r="R7" s="1">
        <v>1</v>
      </c>
      <c r="S7" s="1">
        <v>0</v>
      </c>
      <c r="T7" s="1">
        <f t="shared" si="4"/>
        <v>0</v>
      </c>
      <c r="U7" s="1">
        <f t="shared" si="5"/>
        <v>1</v>
      </c>
    </row>
    <row r="8" spans="1:21" x14ac:dyDescent="0.2">
      <c r="A8" s="2" t="s">
        <v>102</v>
      </c>
      <c r="B8" s="2" t="s">
        <v>128</v>
      </c>
      <c r="C8" s="2" t="s">
        <v>84</v>
      </c>
      <c r="D8" s="1">
        <v>510</v>
      </c>
      <c r="E8" s="2">
        <v>868</v>
      </c>
      <c r="F8" s="2">
        <f t="shared" si="0"/>
        <v>1378</v>
      </c>
      <c r="G8" s="1">
        <v>98</v>
      </c>
      <c r="H8" s="2">
        <v>80</v>
      </c>
      <c r="I8" s="1">
        <v>53</v>
      </c>
      <c r="J8" s="1">
        <v>18</v>
      </c>
      <c r="K8" s="2">
        <f t="shared" si="1"/>
        <v>249</v>
      </c>
      <c r="L8" s="1">
        <v>7</v>
      </c>
      <c r="M8" s="1">
        <v>2</v>
      </c>
      <c r="N8" s="1">
        <f t="shared" si="2"/>
        <v>1627</v>
      </c>
      <c r="O8" s="2">
        <f t="shared" si="3"/>
        <v>1636</v>
      </c>
      <c r="P8" s="1">
        <v>0</v>
      </c>
      <c r="Q8" s="1">
        <v>0</v>
      </c>
      <c r="R8" s="1">
        <v>1</v>
      </c>
      <c r="S8" s="1">
        <v>0</v>
      </c>
      <c r="T8" s="1">
        <f t="shared" si="4"/>
        <v>0</v>
      </c>
      <c r="U8" s="1">
        <f t="shared" si="5"/>
        <v>1</v>
      </c>
    </row>
    <row r="9" spans="1:21" x14ac:dyDescent="0.2">
      <c r="A9" s="2" t="s">
        <v>102</v>
      </c>
      <c r="B9" s="2" t="s">
        <v>129</v>
      </c>
      <c r="C9" s="2" t="s">
        <v>85</v>
      </c>
      <c r="D9" s="1">
        <v>37</v>
      </c>
      <c r="E9" s="2">
        <v>9</v>
      </c>
      <c r="F9" s="2">
        <f t="shared" si="0"/>
        <v>46</v>
      </c>
      <c r="G9" s="1">
        <v>15</v>
      </c>
      <c r="H9" s="2">
        <v>10</v>
      </c>
      <c r="I9" s="1">
        <v>7</v>
      </c>
      <c r="J9" s="1">
        <v>1</v>
      </c>
      <c r="K9" s="2">
        <f t="shared" si="1"/>
        <v>33</v>
      </c>
      <c r="L9" s="1">
        <v>0</v>
      </c>
      <c r="M9" s="1">
        <v>0</v>
      </c>
      <c r="N9" s="1">
        <f t="shared" si="2"/>
        <v>79</v>
      </c>
      <c r="O9" s="2">
        <f t="shared" si="3"/>
        <v>79</v>
      </c>
      <c r="P9" s="1">
        <v>0</v>
      </c>
      <c r="Q9" s="1">
        <v>0</v>
      </c>
      <c r="R9" s="1">
        <v>1</v>
      </c>
      <c r="S9" s="1">
        <v>0</v>
      </c>
      <c r="T9" s="1">
        <f t="shared" si="4"/>
        <v>1</v>
      </c>
      <c r="U9" s="1">
        <f t="shared" si="5"/>
        <v>0</v>
      </c>
    </row>
    <row r="10" spans="1:21" x14ac:dyDescent="0.2">
      <c r="A10" s="2" t="s">
        <v>102</v>
      </c>
      <c r="B10" s="2" t="s">
        <v>130</v>
      </c>
      <c r="C10" s="2" t="s">
        <v>86</v>
      </c>
      <c r="D10" s="1">
        <v>46</v>
      </c>
      <c r="E10" s="2">
        <v>46</v>
      </c>
      <c r="F10" s="2">
        <f t="shared" si="0"/>
        <v>92</v>
      </c>
      <c r="G10" s="1">
        <v>18</v>
      </c>
      <c r="H10" s="2">
        <v>11</v>
      </c>
      <c r="I10" s="1">
        <v>7</v>
      </c>
      <c r="J10" s="1">
        <v>5</v>
      </c>
      <c r="K10" s="2">
        <f t="shared" si="1"/>
        <v>41</v>
      </c>
      <c r="L10" s="1">
        <v>0</v>
      </c>
      <c r="M10" s="1">
        <v>0</v>
      </c>
      <c r="N10" s="1">
        <f t="shared" si="2"/>
        <v>133</v>
      </c>
      <c r="O10" s="2">
        <f t="shared" si="3"/>
        <v>133</v>
      </c>
      <c r="P10" s="1">
        <v>0</v>
      </c>
      <c r="Q10" s="1">
        <v>0</v>
      </c>
      <c r="R10" s="1">
        <v>1</v>
      </c>
      <c r="S10" s="1">
        <v>0</v>
      </c>
      <c r="T10" s="1">
        <f t="shared" si="4"/>
        <v>0</v>
      </c>
      <c r="U10" s="1">
        <f t="shared" si="5"/>
        <v>0</v>
      </c>
    </row>
    <row r="11" spans="1:21" x14ac:dyDescent="0.2">
      <c r="A11" s="2" t="s">
        <v>102</v>
      </c>
      <c r="B11" s="2" t="s">
        <v>131</v>
      </c>
      <c r="C11" s="2" t="s">
        <v>87</v>
      </c>
      <c r="D11" s="1">
        <v>12</v>
      </c>
      <c r="E11" s="2">
        <v>28</v>
      </c>
      <c r="F11" s="2">
        <f t="shared" si="0"/>
        <v>40</v>
      </c>
      <c r="G11" s="1">
        <v>0</v>
      </c>
      <c r="H11" s="2">
        <v>0</v>
      </c>
      <c r="I11" s="1">
        <v>0</v>
      </c>
      <c r="J11" s="1">
        <v>0</v>
      </c>
      <c r="K11" s="2">
        <f t="shared" si="1"/>
        <v>0</v>
      </c>
      <c r="L11" s="1">
        <v>0</v>
      </c>
      <c r="M11" s="1">
        <v>0</v>
      </c>
      <c r="N11" s="1">
        <f t="shared" si="2"/>
        <v>40</v>
      </c>
      <c r="O11" s="2">
        <f t="shared" si="3"/>
        <v>40</v>
      </c>
      <c r="P11" s="1">
        <v>0</v>
      </c>
      <c r="Q11" s="1">
        <v>0</v>
      </c>
      <c r="R11" s="1">
        <v>0</v>
      </c>
      <c r="S11" s="1">
        <v>0</v>
      </c>
      <c r="T11" s="1">
        <f t="shared" si="4"/>
        <v>0</v>
      </c>
      <c r="U11" s="1">
        <f t="shared" si="5"/>
        <v>1</v>
      </c>
    </row>
    <row r="12" spans="1:21" x14ac:dyDescent="0.2">
      <c r="A12" s="2" t="s">
        <v>102</v>
      </c>
      <c r="B12" s="2" t="s">
        <v>132</v>
      </c>
      <c r="C12" s="2" t="s">
        <v>88</v>
      </c>
      <c r="D12" s="1">
        <v>50</v>
      </c>
      <c r="E12" s="2">
        <v>64</v>
      </c>
      <c r="F12" s="2">
        <f t="shared" si="0"/>
        <v>114</v>
      </c>
      <c r="G12" s="1">
        <v>36</v>
      </c>
      <c r="H12" s="2">
        <v>40</v>
      </c>
      <c r="I12" s="1">
        <v>11</v>
      </c>
      <c r="J12" s="1">
        <v>9</v>
      </c>
      <c r="K12" s="2">
        <f t="shared" si="1"/>
        <v>96</v>
      </c>
      <c r="L12" s="1">
        <v>4</v>
      </c>
      <c r="M12" s="1">
        <v>1</v>
      </c>
      <c r="N12" s="1">
        <f t="shared" si="2"/>
        <v>210</v>
      </c>
      <c r="O12" s="2">
        <f t="shared" si="3"/>
        <v>215</v>
      </c>
      <c r="P12" s="1">
        <v>0</v>
      </c>
      <c r="Q12" s="1">
        <v>0</v>
      </c>
      <c r="R12" s="1">
        <v>1</v>
      </c>
      <c r="S12" s="1">
        <v>0</v>
      </c>
      <c r="T12" s="1">
        <f t="shared" si="4"/>
        <v>0</v>
      </c>
      <c r="U12" s="1">
        <f t="shared" si="5"/>
        <v>1</v>
      </c>
    </row>
    <row r="13" spans="1:21" x14ac:dyDescent="0.2">
      <c r="A13" s="2" t="s">
        <v>102</v>
      </c>
      <c r="B13" s="2" t="s">
        <v>133</v>
      </c>
      <c r="C13" s="2" t="s">
        <v>89</v>
      </c>
      <c r="D13" s="1">
        <v>6</v>
      </c>
      <c r="E13" s="2">
        <v>8</v>
      </c>
      <c r="F13" s="2">
        <f t="shared" si="0"/>
        <v>14</v>
      </c>
      <c r="G13" s="1">
        <v>10</v>
      </c>
      <c r="H13" s="2">
        <v>12</v>
      </c>
      <c r="I13" s="1">
        <v>4</v>
      </c>
      <c r="J13" s="1">
        <v>2</v>
      </c>
      <c r="K13" s="2">
        <f t="shared" si="1"/>
        <v>28</v>
      </c>
      <c r="L13" s="1">
        <v>0</v>
      </c>
      <c r="M13" s="1">
        <v>0</v>
      </c>
      <c r="N13" s="1">
        <f t="shared" si="2"/>
        <v>42</v>
      </c>
      <c r="O13" s="2">
        <f t="shared" si="3"/>
        <v>42</v>
      </c>
      <c r="P13" s="1">
        <v>1</v>
      </c>
      <c r="Q13" s="1">
        <v>0</v>
      </c>
      <c r="R13" s="1">
        <v>0</v>
      </c>
      <c r="S13" s="1">
        <v>0</v>
      </c>
      <c r="T13" s="1">
        <f t="shared" si="4"/>
        <v>0</v>
      </c>
      <c r="U13" s="1">
        <f t="shared" si="5"/>
        <v>1</v>
      </c>
    </row>
    <row r="14" spans="1:21" x14ac:dyDescent="0.2">
      <c r="A14" s="2" t="s">
        <v>102</v>
      </c>
      <c r="B14" s="2" t="s">
        <v>134</v>
      </c>
      <c r="C14" s="2" t="s">
        <v>90</v>
      </c>
      <c r="D14" s="1">
        <v>787</v>
      </c>
      <c r="E14" s="2">
        <v>378</v>
      </c>
      <c r="F14" s="2">
        <f t="shared" si="0"/>
        <v>1165</v>
      </c>
      <c r="G14" s="1">
        <v>391</v>
      </c>
      <c r="H14" s="2">
        <v>276</v>
      </c>
      <c r="I14" s="1">
        <v>228</v>
      </c>
      <c r="J14" s="1">
        <v>43</v>
      </c>
      <c r="K14" s="2">
        <f t="shared" si="1"/>
        <v>938</v>
      </c>
      <c r="L14" s="1">
        <v>20</v>
      </c>
      <c r="M14" s="1">
        <v>4</v>
      </c>
      <c r="N14" s="1">
        <f t="shared" si="2"/>
        <v>2103</v>
      </c>
      <c r="O14" s="2">
        <f t="shared" si="3"/>
        <v>2127</v>
      </c>
      <c r="P14" s="1">
        <v>0</v>
      </c>
      <c r="Q14" s="1">
        <v>0</v>
      </c>
      <c r="R14" s="1">
        <v>1</v>
      </c>
      <c r="S14" s="1">
        <v>0</v>
      </c>
      <c r="T14" s="1">
        <f t="shared" si="4"/>
        <v>1</v>
      </c>
      <c r="U14" s="1">
        <f t="shared" si="5"/>
        <v>0</v>
      </c>
    </row>
    <row r="15" spans="1:21" x14ac:dyDescent="0.2">
      <c r="A15" s="2" t="s">
        <v>102</v>
      </c>
      <c r="B15" s="2" t="s">
        <v>135</v>
      </c>
      <c r="C15" s="2" t="s">
        <v>91</v>
      </c>
      <c r="D15" s="1">
        <v>14</v>
      </c>
      <c r="E15" s="2">
        <v>17</v>
      </c>
      <c r="F15" s="2">
        <f t="shared" si="0"/>
        <v>31</v>
      </c>
      <c r="G15" s="1">
        <v>11</v>
      </c>
      <c r="H15" s="2">
        <v>23</v>
      </c>
      <c r="I15" s="1">
        <v>11</v>
      </c>
      <c r="J15" s="1">
        <v>0</v>
      </c>
      <c r="K15" s="2">
        <f t="shared" si="1"/>
        <v>45</v>
      </c>
      <c r="L15" s="1">
        <v>1</v>
      </c>
      <c r="M15" s="1">
        <v>0</v>
      </c>
      <c r="N15" s="1">
        <f t="shared" si="2"/>
        <v>76</v>
      </c>
      <c r="O15" s="2">
        <f t="shared" si="3"/>
        <v>77</v>
      </c>
      <c r="P15" s="1">
        <v>1</v>
      </c>
      <c r="Q15" s="1">
        <v>0</v>
      </c>
      <c r="R15" s="1">
        <v>0</v>
      </c>
      <c r="S15" s="1">
        <v>0</v>
      </c>
      <c r="T15" s="1">
        <f t="shared" si="4"/>
        <v>0</v>
      </c>
      <c r="U15" s="1">
        <f t="shared" si="5"/>
        <v>1</v>
      </c>
    </row>
    <row r="16" spans="1:21" x14ac:dyDescent="0.2">
      <c r="A16" s="2" t="s">
        <v>102</v>
      </c>
      <c r="B16" s="2" t="s">
        <v>136</v>
      </c>
      <c r="C16" s="2" t="s">
        <v>92</v>
      </c>
      <c r="D16" s="1">
        <v>0</v>
      </c>
      <c r="E16" s="2">
        <v>0</v>
      </c>
      <c r="F16" s="2">
        <f t="shared" si="0"/>
        <v>0</v>
      </c>
      <c r="G16" s="1">
        <v>0</v>
      </c>
      <c r="H16" s="2">
        <v>0</v>
      </c>
      <c r="I16" s="1">
        <v>0</v>
      </c>
      <c r="J16" s="1">
        <v>0</v>
      </c>
      <c r="K16" s="2">
        <f t="shared" si="1"/>
        <v>0</v>
      </c>
      <c r="L16" s="1">
        <v>0</v>
      </c>
      <c r="M16" s="1">
        <v>0</v>
      </c>
      <c r="N16" s="1">
        <f t="shared" si="2"/>
        <v>0</v>
      </c>
      <c r="O16" s="2">
        <f t="shared" si="3"/>
        <v>0</v>
      </c>
      <c r="P16" s="1">
        <v>0</v>
      </c>
      <c r="Q16" s="1">
        <v>0</v>
      </c>
      <c r="R16" s="1">
        <v>0</v>
      </c>
      <c r="S16" s="1">
        <v>0</v>
      </c>
      <c r="T16" s="1">
        <f t="shared" si="4"/>
        <v>0</v>
      </c>
      <c r="U16" s="1">
        <f t="shared" si="5"/>
        <v>0</v>
      </c>
    </row>
    <row r="17" spans="1:21" x14ac:dyDescent="0.2">
      <c r="A17" s="2" t="s">
        <v>102</v>
      </c>
      <c r="B17" s="2" t="s">
        <v>137</v>
      </c>
      <c r="C17" s="2" t="s">
        <v>93</v>
      </c>
      <c r="D17" s="1">
        <v>3</v>
      </c>
      <c r="E17" s="2">
        <v>4</v>
      </c>
      <c r="F17" s="2">
        <f t="shared" si="0"/>
        <v>7</v>
      </c>
      <c r="G17" s="1">
        <v>0</v>
      </c>
      <c r="H17" s="2">
        <v>2</v>
      </c>
      <c r="I17" s="1">
        <v>1</v>
      </c>
      <c r="J17" s="1">
        <v>1</v>
      </c>
      <c r="K17" s="2">
        <f t="shared" si="1"/>
        <v>4</v>
      </c>
      <c r="L17" s="1">
        <v>0</v>
      </c>
      <c r="M17" s="1">
        <v>0</v>
      </c>
      <c r="N17" s="1">
        <f t="shared" si="2"/>
        <v>11</v>
      </c>
      <c r="O17" s="2">
        <f t="shared" si="3"/>
        <v>11</v>
      </c>
      <c r="P17" s="1">
        <v>1</v>
      </c>
      <c r="Q17" s="1">
        <v>0</v>
      </c>
      <c r="R17" s="1">
        <v>0</v>
      </c>
      <c r="S17" s="1">
        <v>0</v>
      </c>
      <c r="T17" s="1">
        <f t="shared" si="4"/>
        <v>0</v>
      </c>
      <c r="U17" s="1">
        <f t="shared" si="5"/>
        <v>1</v>
      </c>
    </row>
    <row r="18" spans="1:21" x14ac:dyDescent="0.2">
      <c r="A18" s="2" t="s">
        <v>102</v>
      </c>
      <c r="B18" s="2" t="s">
        <v>138</v>
      </c>
      <c r="C18" s="2" t="s">
        <v>94</v>
      </c>
      <c r="D18" s="1">
        <v>100</v>
      </c>
      <c r="E18" s="2">
        <v>127</v>
      </c>
      <c r="F18" s="2">
        <f t="shared" si="0"/>
        <v>227</v>
      </c>
      <c r="G18" s="1">
        <v>21</v>
      </c>
      <c r="H18" s="2">
        <v>19</v>
      </c>
      <c r="I18" s="1">
        <v>18</v>
      </c>
      <c r="J18" s="1">
        <v>2</v>
      </c>
      <c r="K18" s="2">
        <f t="shared" si="1"/>
        <v>60</v>
      </c>
      <c r="L18" s="1">
        <v>1</v>
      </c>
      <c r="M18" s="1">
        <v>1</v>
      </c>
      <c r="N18" s="1">
        <f t="shared" si="2"/>
        <v>287</v>
      </c>
      <c r="O18" s="2">
        <f t="shared" si="3"/>
        <v>289</v>
      </c>
      <c r="P18" s="1">
        <v>0</v>
      </c>
      <c r="Q18" s="1">
        <v>0</v>
      </c>
      <c r="R18" s="1">
        <v>1</v>
      </c>
      <c r="S18" s="1">
        <v>0</v>
      </c>
      <c r="T18" s="1">
        <f t="shared" si="4"/>
        <v>0</v>
      </c>
      <c r="U18" s="1">
        <f t="shared" si="5"/>
        <v>1</v>
      </c>
    </row>
    <row r="19" spans="1:21" x14ac:dyDescent="0.2">
      <c r="A19" s="2" t="s">
        <v>102</v>
      </c>
      <c r="B19" s="2" t="s">
        <v>139</v>
      </c>
      <c r="C19" s="2" t="s">
        <v>95</v>
      </c>
      <c r="D19" s="1">
        <v>13</v>
      </c>
      <c r="E19" s="2">
        <v>7</v>
      </c>
      <c r="F19" s="2">
        <f t="shared" si="0"/>
        <v>20</v>
      </c>
      <c r="G19" s="1">
        <v>1</v>
      </c>
      <c r="H19" s="2">
        <v>9</v>
      </c>
      <c r="I19" s="1">
        <v>0</v>
      </c>
      <c r="J19" s="1">
        <v>0</v>
      </c>
      <c r="K19" s="2">
        <f t="shared" si="1"/>
        <v>10</v>
      </c>
      <c r="L19" s="1">
        <v>0</v>
      </c>
      <c r="M19" s="1">
        <v>0</v>
      </c>
      <c r="N19" s="1">
        <f t="shared" si="2"/>
        <v>30</v>
      </c>
      <c r="O19" s="2">
        <f t="shared" si="3"/>
        <v>30</v>
      </c>
      <c r="P19" s="1">
        <v>1</v>
      </c>
      <c r="Q19" s="1">
        <v>0</v>
      </c>
      <c r="R19" s="1">
        <v>0</v>
      </c>
      <c r="S19" s="1">
        <v>0</v>
      </c>
      <c r="T19" s="1">
        <f t="shared" si="4"/>
        <v>1</v>
      </c>
      <c r="U19" s="1">
        <f t="shared" si="5"/>
        <v>0</v>
      </c>
    </row>
    <row r="20" spans="1:21" x14ac:dyDescent="0.2">
      <c r="A20" s="2" t="s">
        <v>102</v>
      </c>
      <c r="B20" s="2" t="s">
        <v>140</v>
      </c>
      <c r="C20" s="2" t="s">
        <v>96</v>
      </c>
      <c r="D20" s="1">
        <v>30</v>
      </c>
      <c r="E20" s="2">
        <v>18</v>
      </c>
      <c r="F20" s="2">
        <f t="shared" si="0"/>
        <v>48</v>
      </c>
      <c r="G20" s="1">
        <v>36</v>
      </c>
      <c r="H20" s="2">
        <v>24</v>
      </c>
      <c r="I20" s="1">
        <v>11</v>
      </c>
      <c r="J20" s="1">
        <v>4</v>
      </c>
      <c r="K20" s="2">
        <f t="shared" si="1"/>
        <v>75</v>
      </c>
      <c r="L20" s="1">
        <v>1</v>
      </c>
      <c r="M20" s="1">
        <v>0</v>
      </c>
      <c r="N20" s="1">
        <f t="shared" si="2"/>
        <v>123</v>
      </c>
      <c r="O20" s="2">
        <f t="shared" si="3"/>
        <v>124</v>
      </c>
      <c r="P20" s="1">
        <v>0</v>
      </c>
      <c r="Q20" s="1">
        <v>0</v>
      </c>
      <c r="R20" s="1">
        <v>1</v>
      </c>
      <c r="S20" s="1">
        <v>0</v>
      </c>
      <c r="T20" s="1">
        <f t="shared" si="4"/>
        <v>1</v>
      </c>
      <c r="U20" s="1">
        <f t="shared" si="5"/>
        <v>0</v>
      </c>
    </row>
    <row r="21" spans="1:21" x14ac:dyDescent="0.2">
      <c r="A21" s="2" t="s">
        <v>102</v>
      </c>
      <c r="B21" s="2" t="s">
        <v>141</v>
      </c>
      <c r="C21" s="2" t="s">
        <v>97</v>
      </c>
      <c r="D21" s="1">
        <v>16</v>
      </c>
      <c r="E21" s="2">
        <v>18</v>
      </c>
      <c r="F21" s="2">
        <f t="shared" si="0"/>
        <v>34</v>
      </c>
      <c r="G21" s="1">
        <v>12</v>
      </c>
      <c r="H21" s="2">
        <v>34</v>
      </c>
      <c r="I21" s="1">
        <v>5</v>
      </c>
      <c r="J21" s="1">
        <v>0</v>
      </c>
      <c r="K21" s="2">
        <f t="shared" si="1"/>
        <v>51</v>
      </c>
      <c r="L21" s="1">
        <v>3</v>
      </c>
      <c r="M21" s="1">
        <v>0</v>
      </c>
      <c r="N21" s="1">
        <f t="shared" si="2"/>
        <v>85</v>
      </c>
      <c r="O21" s="2">
        <f t="shared" si="3"/>
        <v>88</v>
      </c>
      <c r="P21" s="1">
        <v>0</v>
      </c>
      <c r="Q21" s="1">
        <v>0</v>
      </c>
      <c r="R21" s="1">
        <v>1</v>
      </c>
      <c r="S21" s="1">
        <v>0</v>
      </c>
      <c r="T21" s="1">
        <f t="shared" si="4"/>
        <v>0</v>
      </c>
      <c r="U21" s="1">
        <f t="shared" si="5"/>
        <v>1</v>
      </c>
    </row>
    <row r="22" spans="1:21" x14ac:dyDescent="0.2">
      <c r="A22" s="2" t="s">
        <v>102</v>
      </c>
      <c r="B22" s="2" t="s">
        <v>142</v>
      </c>
      <c r="C22" s="2" t="s">
        <v>98</v>
      </c>
      <c r="D22" s="1">
        <v>98</v>
      </c>
      <c r="E22" s="2">
        <v>39</v>
      </c>
      <c r="F22" s="2">
        <f t="shared" si="0"/>
        <v>137</v>
      </c>
      <c r="G22" s="1">
        <v>83</v>
      </c>
      <c r="H22" s="2">
        <v>60</v>
      </c>
      <c r="I22" s="1">
        <v>22</v>
      </c>
      <c r="J22" s="1">
        <v>10</v>
      </c>
      <c r="K22" s="2">
        <f t="shared" si="1"/>
        <v>175</v>
      </c>
      <c r="L22" s="1">
        <v>6</v>
      </c>
      <c r="M22" s="1">
        <v>0</v>
      </c>
      <c r="N22" s="1">
        <f t="shared" si="2"/>
        <v>312</v>
      </c>
      <c r="O22" s="2">
        <f t="shared" si="3"/>
        <v>318</v>
      </c>
      <c r="P22" s="1">
        <v>0</v>
      </c>
      <c r="Q22" s="1">
        <v>0</v>
      </c>
      <c r="R22" s="1">
        <v>1</v>
      </c>
      <c r="S22" s="1">
        <v>0</v>
      </c>
      <c r="T22" s="1">
        <f t="shared" si="4"/>
        <v>1</v>
      </c>
      <c r="U22" s="1">
        <f t="shared" si="5"/>
        <v>0</v>
      </c>
    </row>
    <row r="23" spans="1:21" x14ac:dyDescent="0.2">
      <c r="A23" s="2" t="s">
        <v>102</v>
      </c>
      <c r="B23" s="2" t="s">
        <v>143</v>
      </c>
      <c r="C23" s="2" t="s">
        <v>99</v>
      </c>
      <c r="D23" s="1">
        <v>15</v>
      </c>
      <c r="E23" s="2">
        <v>9</v>
      </c>
      <c r="F23" s="2">
        <f t="shared" si="0"/>
        <v>24</v>
      </c>
      <c r="G23" s="1">
        <v>5</v>
      </c>
      <c r="H23" s="2">
        <v>10</v>
      </c>
      <c r="I23" s="1">
        <v>3</v>
      </c>
      <c r="J23" s="1">
        <v>2</v>
      </c>
      <c r="K23" s="2">
        <f t="shared" si="1"/>
        <v>20</v>
      </c>
      <c r="L23" s="1">
        <v>0</v>
      </c>
      <c r="M23" s="1">
        <v>0</v>
      </c>
      <c r="N23" s="1">
        <f t="shared" si="2"/>
        <v>44</v>
      </c>
      <c r="O23" s="2">
        <f t="shared" si="3"/>
        <v>44</v>
      </c>
      <c r="P23" s="1">
        <v>1</v>
      </c>
      <c r="Q23" s="1">
        <v>0</v>
      </c>
      <c r="R23" s="1">
        <v>0</v>
      </c>
      <c r="S23" s="1">
        <v>0</v>
      </c>
      <c r="T23" s="1">
        <f t="shared" si="4"/>
        <v>1</v>
      </c>
      <c r="U23" s="1">
        <f t="shared" si="5"/>
        <v>0</v>
      </c>
    </row>
    <row r="24" spans="1:21" x14ac:dyDescent="0.2">
      <c r="A24" s="2" t="s">
        <v>102</v>
      </c>
      <c r="B24" s="2" t="s">
        <v>144</v>
      </c>
      <c r="C24" s="2" t="s">
        <v>100</v>
      </c>
      <c r="D24" s="1">
        <v>33</v>
      </c>
      <c r="E24" s="2">
        <v>57</v>
      </c>
      <c r="F24" s="2">
        <f t="shared" si="0"/>
        <v>90</v>
      </c>
      <c r="G24" s="1">
        <v>13</v>
      </c>
      <c r="H24" s="2">
        <v>9</v>
      </c>
      <c r="I24" s="1">
        <v>5</v>
      </c>
      <c r="J24" s="1">
        <v>1</v>
      </c>
      <c r="K24" s="2">
        <f t="shared" si="1"/>
        <v>28</v>
      </c>
      <c r="L24" s="1">
        <v>4</v>
      </c>
      <c r="M24" s="1">
        <v>0</v>
      </c>
      <c r="N24" s="1">
        <f t="shared" si="2"/>
        <v>118</v>
      </c>
      <c r="O24" s="2">
        <f t="shared" si="3"/>
        <v>122</v>
      </c>
      <c r="P24" s="1">
        <v>0</v>
      </c>
      <c r="Q24" s="1">
        <v>0</v>
      </c>
      <c r="R24" s="1">
        <v>1</v>
      </c>
      <c r="S24" s="1">
        <v>0</v>
      </c>
      <c r="T24" s="1">
        <f t="shared" si="4"/>
        <v>0</v>
      </c>
      <c r="U24" s="1">
        <f t="shared" si="5"/>
        <v>1</v>
      </c>
    </row>
    <row r="25" spans="1:21" x14ac:dyDescent="0.2">
      <c r="A25" s="2" t="s">
        <v>102</v>
      </c>
      <c r="B25" s="2" t="s">
        <v>145</v>
      </c>
      <c r="C25" s="2" t="s">
        <v>101</v>
      </c>
      <c r="D25" s="1">
        <v>17</v>
      </c>
      <c r="E25" s="2">
        <v>47</v>
      </c>
      <c r="F25" s="2">
        <f t="shared" si="0"/>
        <v>64</v>
      </c>
      <c r="G25" s="1">
        <v>16</v>
      </c>
      <c r="H25" s="2">
        <v>24</v>
      </c>
      <c r="I25" s="1">
        <v>13</v>
      </c>
      <c r="J25" s="1">
        <v>1</v>
      </c>
      <c r="K25" s="2">
        <f t="shared" si="1"/>
        <v>54</v>
      </c>
      <c r="L25" s="1">
        <v>0</v>
      </c>
      <c r="M25" s="1">
        <v>0</v>
      </c>
      <c r="N25" s="1">
        <f t="shared" si="2"/>
        <v>118</v>
      </c>
      <c r="O25" s="2">
        <f t="shared" si="3"/>
        <v>118</v>
      </c>
      <c r="P25" s="1">
        <v>1</v>
      </c>
      <c r="Q25" s="1">
        <v>0</v>
      </c>
      <c r="R25" s="1">
        <v>0</v>
      </c>
      <c r="S25" s="1">
        <v>0</v>
      </c>
      <c r="T25" s="1">
        <f t="shared" si="4"/>
        <v>0</v>
      </c>
      <c r="U25" s="1">
        <f t="shared" si="5"/>
        <v>1</v>
      </c>
    </row>
    <row r="26" spans="1:21" x14ac:dyDescent="0.2">
      <c r="A26" s="2" t="s">
        <v>10</v>
      </c>
      <c r="B26" s="3" t="s">
        <v>11</v>
      </c>
      <c r="C26" s="2" t="s">
        <v>12</v>
      </c>
      <c r="D26" s="2">
        <v>40</v>
      </c>
      <c r="E26" s="2">
        <v>8</v>
      </c>
      <c r="F26" s="2">
        <f t="shared" si="0"/>
        <v>48</v>
      </c>
      <c r="G26" s="2">
        <v>24</v>
      </c>
      <c r="H26" s="2">
        <v>16</v>
      </c>
      <c r="I26" s="2">
        <v>16</v>
      </c>
      <c r="J26" s="2">
        <v>3</v>
      </c>
      <c r="K26" s="2">
        <f t="shared" si="1"/>
        <v>59</v>
      </c>
      <c r="L26" s="1">
        <v>2</v>
      </c>
      <c r="M26" s="1">
        <v>0</v>
      </c>
      <c r="N26" s="1">
        <f t="shared" si="2"/>
        <v>107</v>
      </c>
      <c r="O26" s="2">
        <f t="shared" si="3"/>
        <v>109</v>
      </c>
      <c r="P26" s="1">
        <v>0</v>
      </c>
      <c r="Q26" s="1">
        <v>0</v>
      </c>
      <c r="R26" s="1">
        <v>1</v>
      </c>
      <c r="S26" s="1">
        <v>0</v>
      </c>
      <c r="T26" s="1">
        <f t="shared" si="4"/>
        <v>1</v>
      </c>
      <c r="U26" s="1">
        <f t="shared" si="5"/>
        <v>0</v>
      </c>
    </row>
    <row r="27" spans="1:21" x14ac:dyDescent="0.2">
      <c r="A27" s="2" t="s">
        <v>10</v>
      </c>
      <c r="B27" s="2" t="s">
        <v>13</v>
      </c>
      <c r="C27" s="2" t="s">
        <v>14</v>
      </c>
      <c r="D27" s="2">
        <v>13</v>
      </c>
      <c r="E27" s="2">
        <v>18</v>
      </c>
      <c r="F27" s="2">
        <f t="shared" si="0"/>
        <v>31</v>
      </c>
      <c r="G27" s="2">
        <v>2</v>
      </c>
      <c r="H27" s="2">
        <v>5</v>
      </c>
      <c r="I27" s="2">
        <v>0</v>
      </c>
      <c r="J27" s="2">
        <v>0</v>
      </c>
      <c r="K27" s="2">
        <f t="shared" si="1"/>
        <v>7</v>
      </c>
      <c r="L27" s="1">
        <v>0</v>
      </c>
      <c r="M27" s="1">
        <v>0</v>
      </c>
      <c r="N27" s="1">
        <f t="shared" si="2"/>
        <v>38</v>
      </c>
      <c r="O27" s="2">
        <f t="shared" si="3"/>
        <v>38</v>
      </c>
      <c r="P27" s="1">
        <v>1</v>
      </c>
      <c r="Q27" s="1">
        <v>0</v>
      </c>
      <c r="R27" s="1">
        <v>0</v>
      </c>
      <c r="S27" s="1">
        <v>0</v>
      </c>
      <c r="T27" s="1">
        <f t="shared" si="4"/>
        <v>0</v>
      </c>
      <c r="U27" s="1">
        <f t="shared" si="5"/>
        <v>1</v>
      </c>
    </row>
    <row r="28" spans="1:21" x14ac:dyDescent="0.2">
      <c r="A28" s="2" t="s">
        <v>10</v>
      </c>
      <c r="B28" s="2" t="s">
        <v>19</v>
      </c>
      <c r="C28" s="2" t="s">
        <v>20</v>
      </c>
      <c r="D28" s="2">
        <v>1</v>
      </c>
      <c r="E28" s="2">
        <v>1</v>
      </c>
      <c r="F28" s="2">
        <f t="shared" si="0"/>
        <v>2</v>
      </c>
      <c r="G28" s="2">
        <v>3</v>
      </c>
      <c r="H28" s="2">
        <v>4</v>
      </c>
      <c r="I28" s="2">
        <v>1</v>
      </c>
      <c r="J28" s="2">
        <v>2</v>
      </c>
      <c r="K28" s="2">
        <f t="shared" si="1"/>
        <v>10</v>
      </c>
      <c r="L28" s="1">
        <v>2</v>
      </c>
      <c r="M28" s="1">
        <v>0</v>
      </c>
      <c r="N28" s="1">
        <f t="shared" si="2"/>
        <v>12</v>
      </c>
      <c r="O28" s="2">
        <f t="shared" si="3"/>
        <v>14</v>
      </c>
      <c r="P28" s="1">
        <v>1</v>
      </c>
      <c r="Q28" s="1">
        <v>0</v>
      </c>
      <c r="R28" s="1">
        <v>0</v>
      </c>
      <c r="S28" s="1">
        <v>0</v>
      </c>
      <c r="T28" s="1">
        <f t="shared" si="4"/>
        <v>0</v>
      </c>
      <c r="U28" s="1">
        <f t="shared" si="5"/>
        <v>0</v>
      </c>
    </row>
    <row r="29" spans="1:21" x14ac:dyDescent="0.2">
      <c r="A29" s="2" t="s">
        <v>10</v>
      </c>
      <c r="B29" s="2" t="s">
        <v>21</v>
      </c>
      <c r="C29" s="2" t="s">
        <v>22</v>
      </c>
      <c r="D29" s="2">
        <v>6</v>
      </c>
      <c r="E29" s="2">
        <v>2</v>
      </c>
      <c r="F29" s="2">
        <f t="shared" si="0"/>
        <v>8</v>
      </c>
      <c r="G29" s="2">
        <v>2</v>
      </c>
      <c r="H29" s="2">
        <v>0</v>
      </c>
      <c r="I29" s="2">
        <v>2</v>
      </c>
      <c r="J29" s="2">
        <v>0</v>
      </c>
      <c r="K29" s="2">
        <f t="shared" si="1"/>
        <v>4</v>
      </c>
      <c r="L29" s="1">
        <v>0</v>
      </c>
      <c r="M29" s="1">
        <v>0</v>
      </c>
      <c r="N29" s="1">
        <f t="shared" si="2"/>
        <v>12</v>
      </c>
      <c r="O29" s="2">
        <f t="shared" si="3"/>
        <v>12</v>
      </c>
      <c r="P29" s="1">
        <v>0</v>
      </c>
      <c r="Q29" s="1">
        <v>0</v>
      </c>
      <c r="R29" s="1">
        <v>0</v>
      </c>
      <c r="S29" s="1">
        <v>0</v>
      </c>
      <c r="T29" s="1">
        <f t="shared" si="4"/>
        <v>1</v>
      </c>
      <c r="U29" s="1">
        <f t="shared" si="5"/>
        <v>0</v>
      </c>
    </row>
    <row r="30" spans="1:21" x14ac:dyDescent="0.2">
      <c r="A30" s="2" t="s">
        <v>10</v>
      </c>
      <c r="B30" s="2" t="s">
        <v>25</v>
      </c>
      <c r="C30" s="2" t="s">
        <v>26</v>
      </c>
      <c r="D30" s="1">
        <v>2</v>
      </c>
      <c r="E30" s="1">
        <v>1</v>
      </c>
      <c r="F30" s="2">
        <f t="shared" si="0"/>
        <v>3</v>
      </c>
      <c r="G30" s="1">
        <v>2</v>
      </c>
      <c r="H30" s="1">
        <v>2</v>
      </c>
      <c r="I30" s="1">
        <v>0</v>
      </c>
      <c r="J30" s="1">
        <v>0</v>
      </c>
      <c r="K30" s="2">
        <f t="shared" si="1"/>
        <v>4</v>
      </c>
      <c r="L30" s="1">
        <v>0</v>
      </c>
      <c r="M30" s="1">
        <v>0</v>
      </c>
      <c r="N30" s="1">
        <f t="shared" si="2"/>
        <v>7</v>
      </c>
      <c r="O30" s="2">
        <f t="shared" si="3"/>
        <v>7</v>
      </c>
      <c r="P30" s="1">
        <v>2</v>
      </c>
      <c r="Q30" s="1">
        <v>0</v>
      </c>
      <c r="R30" s="1">
        <v>0</v>
      </c>
      <c r="S30" s="1">
        <v>0</v>
      </c>
      <c r="T30" s="1">
        <f t="shared" si="4"/>
        <v>1</v>
      </c>
      <c r="U30" s="1">
        <f t="shared" si="5"/>
        <v>0</v>
      </c>
    </row>
    <row r="31" spans="1:21" x14ac:dyDescent="0.2">
      <c r="A31" s="2" t="s">
        <v>10</v>
      </c>
      <c r="B31" s="2" t="s">
        <v>35</v>
      </c>
      <c r="C31" s="2" t="s">
        <v>36</v>
      </c>
      <c r="D31" s="2">
        <v>7</v>
      </c>
      <c r="E31" s="2">
        <v>1</v>
      </c>
      <c r="F31" s="2">
        <f t="shared" si="0"/>
        <v>8</v>
      </c>
      <c r="G31" s="2">
        <v>1</v>
      </c>
      <c r="H31" s="2">
        <v>1</v>
      </c>
      <c r="I31" s="2">
        <v>0</v>
      </c>
      <c r="J31" s="2">
        <v>1</v>
      </c>
      <c r="K31" s="2">
        <f t="shared" si="1"/>
        <v>3</v>
      </c>
      <c r="L31" s="1">
        <v>1</v>
      </c>
      <c r="M31" s="1">
        <v>0</v>
      </c>
      <c r="N31" s="1">
        <f t="shared" si="2"/>
        <v>11</v>
      </c>
      <c r="O31" s="2">
        <f t="shared" si="3"/>
        <v>12</v>
      </c>
      <c r="P31" s="1">
        <v>0</v>
      </c>
      <c r="Q31" s="1">
        <v>0</v>
      </c>
      <c r="R31" s="1">
        <v>0</v>
      </c>
      <c r="S31" s="1">
        <v>0</v>
      </c>
      <c r="T31" s="1">
        <f t="shared" si="4"/>
        <v>1</v>
      </c>
      <c r="U31" s="1">
        <f t="shared" si="5"/>
        <v>0</v>
      </c>
    </row>
    <row r="32" spans="1:21" x14ac:dyDescent="0.2">
      <c r="A32" s="2" t="s">
        <v>10</v>
      </c>
      <c r="B32" s="2" t="s">
        <v>37</v>
      </c>
      <c r="C32" s="2" t="s">
        <v>38</v>
      </c>
      <c r="D32" s="1">
        <v>4</v>
      </c>
      <c r="E32" s="1">
        <v>0</v>
      </c>
      <c r="F32" s="2">
        <f t="shared" si="0"/>
        <v>4</v>
      </c>
      <c r="G32" s="1">
        <v>2</v>
      </c>
      <c r="H32" s="1">
        <v>1</v>
      </c>
      <c r="I32" s="1">
        <v>0</v>
      </c>
      <c r="J32" s="1">
        <v>0</v>
      </c>
      <c r="K32" s="2">
        <f t="shared" si="1"/>
        <v>3</v>
      </c>
      <c r="L32" s="1">
        <v>0</v>
      </c>
      <c r="M32" s="1">
        <v>0</v>
      </c>
      <c r="N32" s="1">
        <f t="shared" si="2"/>
        <v>7</v>
      </c>
      <c r="O32" s="2">
        <f t="shared" si="3"/>
        <v>7</v>
      </c>
      <c r="P32" s="1">
        <v>0</v>
      </c>
      <c r="Q32" s="1">
        <v>0</v>
      </c>
      <c r="R32" s="1">
        <v>1</v>
      </c>
      <c r="S32" s="1">
        <v>0</v>
      </c>
      <c r="T32" s="1">
        <f t="shared" si="4"/>
        <v>1</v>
      </c>
      <c r="U32" s="1">
        <f t="shared" si="5"/>
        <v>0</v>
      </c>
    </row>
    <row r="33" spans="1:21" x14ac:dyDescent="0.2">
      <c r="A33" s="2" t="s">
        <v>10</v>
      </c>
      <c r="B33" s="2" t="s">
        <v>41</v>
      </c>
      <c r="C33" s="2" t="s">
        <v>42</v>
      </c>
      <c r="D33" s="2">
        <v>14</v>
      </c>
      <c r="E33" s="2">
        <v>2</v>
      </c>
      <c r="F33" s="2">
        <f t="shared" si="0"/>
        <v>16</v>
      </c>
      <c r="G33" s="2">
        <v>8</v>
      </c>
      <c r="H33" s="2">
        <v>7</v>
      </c>
      <c r="I33" s="2">
        <v>7</v>
      </c>
      <c r="J33" s="2">
        <v>3</v>
      </c>
      <c r="K33" s="2">
        <f t="shared" si="1"/>
        <v>25</v>
      </c>
      <c r="L33" s="1">
        <v>1</v>
      </c>
      <c r="M33" s="1">
        <v>1</v>
      </c>
      <c r="N33" s="1">
        <f t="shared" si="2"/>
        <v>41</v>
      </c>
      <c r="O33" s="2">
        <f t="shared" si="3"/>
        <v>43</v>
      </c>
      <c r="P33" s="1">
        <v>0</v>
      </c>
      <c r="Q33" s="1">
        <v>0</v>
      </c>
      <c r="R33" s="1">
        <v>1</v>
      </c>
      <c r="S33" s="1">
        <v>0</v>
      </c>
      <c r="T33" s="1">
        <f t="shared" si="4"/>
        <v>1</v>
      </c>
      <c r="U33" s="1">
        <f t="shared" si="5"/>
        <v>0</v>
      </c>
    </row>
    <row r="34" spans="1:21" x14ac:dyDescent="0.2">
      <c r="A34" s="2" t="s">
        <v>10</v>
      </c>
      <c r="B34" s="2" t="s">
        <v>45</v>
      </c>
      <c r="C34" s="2" t="s">
        <v>46</v>
      </c>
      <c r="D34" s="2">
        <v>29</v>
      </c>
      <c r="E34" s="2">
        <v>20</v>
      </c>
      <c r="F34" s="2">
        <f t="shared" ref="F34:F65" si="6">SUM(D34:E34)</f>
        <v>49</v>
      </c>
      <c r="G34" s="2">
        <v>3</v>
      </c>
      <c r="H34" s="2">
        <v>0</v>
      </c>
      <c r="I34" s="2">
        <v>7</v>
      </c>
      <c r="J34" s="2">
        <v>1</v>
      </c>
      <c r="K34" s="2">
        <f t="shared" ref="K34:K65" si="7">SUM(G34:J34)</f>
        <v>11</v>
      </c>
      <c r="L34" s="1">
        <v>2</v>
      </c>
      <c r="M34" s="1">
        <v>0</v>
      </c>
      <c r="N34" s="1">
        <f t="shared" ref="N34:N64" si="8">F34+K34</f>
        <v>60</v>
      </c>
      <c r="O34" s="2">
        <f t="shared" ref="O34:O64" si="9">F34+K34+L34+M34</f>
        <v>62</v>
      </c>
      <c r="P34" s="1">
        <v>0</v>
      </c>
      <c r="Q34" s="1">
        <v>1</v>
      </c>
      <c r="R34" s="1">
        <v>0</v>
      </c>
      <c r="S34" s="1">
        <v>0</v>
      </c>
      <c r="T34" s="1">
        <f t="shared" ref="T34:T64" si="10">IF(D34&gt;E34,1,0)</f>
        <v>1</v>
      </c>
      <c r="U34" s="1">
        <f t="shared" ref="U34:U64" si="11">IF(E34&gt;D34,1,0)</f>
        <v>0</v>
      </c>
    </row>
    <row r="35" spans="1:21" x14ac:dyDescent="0.2">
      <c r="A35" s="2" t="s">
        <v>10</v>
      </c>
      <c r="B35" s="2" t="s">
        <v>47</v>
      </c>
      <c r="C35" s="2" t="s">
        <v>48</v>
      </c>
      <c r="D35" s="2">
        <v>1</v>
      </c>
      <c r="E35" s="1">
        <v>0</v>
      </c>
      <c r="F35" s="2">
        <f t="shared" si="6"/>
        <v>1</v>
      </c>
      <c r="G35" s="1">
        <v>1</v>
      </c>
      <c r="H35" s="1">
        <v>2</v>
      </c>
      <c r="I35" s="1">
        <v>0</v>
      </c>
      <c r="J35" s="1">
        <v>0</v>
      </c>
      <c r="K35" s="2">
        <f t="shared" si="7"/>
        <v>3</v>
      </c>
      <c r="L35" s="1">
        <v>1</v>
      </c>
      <c r="M35" s="1">
        <v>0</v>
      </c>
      <c r="N35" s="1">
        <f t="shared" si="8"/>
        <v>4</v>
      </c>
      <c r="O35" s="2">
        <f t="shared" si="9"/>
        <v>5</v>
      </c>
      <c r="P35" s="1">
        <v>1</v>
      </c>
      <c r="Q35" s="1">
        <v>0</v>
      </c>
      <c r="R35" s="1">
        <v>0</v>
      </c>
      <c r="S35" s="1">
        <v>0</v>
      </c>
      <c r="T35" s="1">
        <f t="shared" si="10"/>
        <v>1</v>
      </c>
      <c r="U35" s="1">
        <f t="shared" si="11"/>
        <v>0</v>
      </c>
    </row>
    <row r="36" spans="1:21" x14ac:dyDescent="0.2">
      <c r="A36" s="2" t="s">
        <v>10</v>
      </c>
      <c r="B36" s="2" t="s">
        <v>49</v>
      </c>
      <c r="C36" s="2" t="s">
        <v>50</v>
      </c>
      <c r="D36" s="1">
        <v>0</v>
      </c>
      <c r="E36" s="1">
        <v>0</v>
      </c>
      <c r="F36" s="2">
        <f t="shared" si="6"/>
        <v>0</v>
      </c>
      <c r="G36" s="1">
        <v>0</v>
      </c>
      <c r="H36" s="1">
        <v>0</v>
      </c>
      <c r="I36" s="1">
        <v>0</v>
      </c>
      <c r="J36" s="1">
        <v>0</v>
      </c>
      <c r="K36" s="2">
        <f t="shared" si="7"/>
        <v>0</v>
      </c>
      <c r="L36" s="1">
        <v>0</v>
      </c>
      <c r="M36" s="1">
        <v>0</v>
      </c>
      <c r="N36" s="1">
        <f t="shared" si="8"/>
        <v>0</v>
      </c>
      <c r="O36" s="2">
        <f t="shared" si="9"/>
        <v>0</v>
      </c>
      <c r="P36" s="1">
        <v>0</v>
      </c>
      <c r="Q36" s="1">
        <v>0</v>
      </c>
      <c r="R36" s="1">
        <v>0</v>
      </c>
      <c r="S36" s="1">
        <v>0</v>
      </c>
      <c r="T36" s="1">
        <f t="shared" si="10"/>
        <v>0</v>
      </c>
      <c r="U36" s="1">
        <f t="shared" si="11"/>
        <v>0</v>
      </c>
    </row>
    <row r="37" spans="1:21" x14ac:dyDescent="0.2">
      <c r="A37" s="2" t="s">
        <v>10</v>
      </c>
      <c r="B37" s="2" t="s">
        <v>69</v>
      </c>
      <c r="C37" s="2" t="s">
        <v>70</v>
      </c>
      <c r="D37" s="1">
        <v>9</v>
      </c>
      <c r="E37" s="1">
        <v>5</v>
      </c>
      <c r="F37" s="2">
        <f t="shared" si="6"/>
        <v>14</v>
      </c>
      <c r="G37" s="1">
        <v>10</v>
      </c>
      <c r="H37" s="1">
        <v>5</v>
      </c>
      <c r="I37" s="1">
        <v>9</v>
      </c>
      <c r="J37" s="1">
        <v>3</v>
      </c>
      <c r="K37" s="2">
        <f t="shared" si="7"/>
        <v>27</v>
      </c>
      <c r="L37" s="1">
        <v>0</v>
      </c>
      <c r="M37" s="1">
        <v>0</v>
      </c>
      <c r="N37" s="1">
        <f t="shared" si="8"/>
        <v>41</v>
      </c>
      <c r="O37" s="2">
        <f t="shared" si="9"/>
        <v>41</v>
      </c>
      <c r="P37" s="1">
        <v>0</v>
      </c>
      <c r="Q37" s="1">
        <v>0</v>
      </c>
      <c r="R37" s="1">
        <v>1</v>
      </c>
      <c r="S37" s="1">
        <v>0</v>
      </c>
      <c r="T37" s="1">
        <f t="shared" si="10"/>
        <v>1</v>
      </c>
      <c r="U37" s="1">
        <f t="shared" si="11"/>
        <v>0</v>
      </c>
    </row>
    <row r="38" spans="1:21" x14ac:dyDescent="0.2">
      <c r="A38" s="2" t="s">
        <v>10</v>
      </c>
      <c r="B38" s="2" t="s">
        <v>75</v>
      </c>
      <c r="C38" s="2" t="s">
        <v>76</v>
      </c>
      <c r="D38" s="1">
        <v>6</v>
      </c>
      <c r="E38" s="1">
        <v>6</v>
      </c>
      <c r="F38" s="2">
        <f t="shared" si="6"/>
        <v>12</v>
      </c>
      <c r="G38" s="1">
        <v>3</v>
      </c>
      <c r="H38" s="1">
        <v>2</v>
      </c>
      <c r="I38" s="1">
        <v>1</v>
      </c>
      <c r="J38" s="1">
        <v>0</v>
      </c>
      <c r="K38" s="2">
        <f t="shared" si="7"/>
        <v>6</v>
      </c>
      <c r="L38" s="1">
        <v>0</v>
      </c>
      <c r="M38" s="1">
        <v>0</v>
      </c>
      <c r="N38" s="1">
        <f t="shared" si="8"/>
        <v>18</v>
      </c>
      <c r="O38" s="2">
        <f t="shared" si="9"/>
        <v>18</v>
      </c>
      <c r="P38" s="1">
        <v>0</v>
      </c>
      <c r="Q38" s="1">
        <v>0</v>
      </c>
      <c r="R38" s="1">
        <v>1</v>
      </c>
      <c r="S38" s="1">
        <v>0</v>
      </c>
      <c r="T38" s="1">
        <f t="shared" si="10"/>
        <v>0</v>
      </c>
      <c r="U38" s="1">
        <f t="shared" si="11"/>
        <v>0</v>
      </c>
    </row>
    <row r="39" spans="1:21" x14ac:dyDescent="0.2">
      <c r="A39" s="2" t="s">
        <v>10</v>
      </c>
      <c r="B39" s="2" t="s">
        <v>79</v>
      </c>
      <c r="C39" s="2" t="s">
        <v>80</v>
      </c>
      <c r="D39" s="1">
        <v>0</v>
      </c>
      <c r="E39" s="1">
        <v>0</v>
      </c>
      <c r="F39" s="2">
        <f t="shared" si="6"/>
        <v>0</v>
      </c>
      <c r="G39" s="1">
        <v>0</v>
      </c>
      <c r="H39" s="1">
        <v>0</v>
      </c>
      <c r="I39" s="1">
        <v>0</v>
      </c>
      <c r="J39" s="1">
        <v>0</v>
      </c>
      <c r="K39" s="2">
        <f t="shared" si="7"/>
        <v>0</v>
      </c>
      <c r="L39" s="1">
        <v>0</v>
      </c>
      <c r="M39" s="1">
        <v>0</v>
      </c>
      <c r="N39" s="1">
        <f t="shared" si="8"/>
        <v>0</v>
      </c>
      <c r="O39" s="2">
        <f t="shared" si="9"/>
        <v>0</v>
      </c>
      <c r="P39" s="1">
        <v>0</v>
      </c>
      <c r="Q39" s="1">
        <v>0</v>
      </c>
      <c r="R39" s="1">
        <v>0</v>
      </c>
      <c r="S39" s="1">
        <v>0</v>
      </c>
      <c r="T39" s="1">
        <f t="shared" si="10"/>
        <v>0</v>
      </c>
      <c r="U39" s="1">
        <f t="shared" si="11"/>
        <v>0</v>
      </c>
    </row>
    <row r="40" spans="1:21" x14ac:dyDescent="0.2">
      <c r="A40" s="2" t="s">
        <v>0</v>
      </c>
      <c r="B40" s="2" t="s">
        <v>1</v>
      </c>
      <c r="C40" s="2" t="s">
        <v>2</v>
      </c>
      <c r="D40" s="2">
        <v>656</v>
      </c>
      <c r="E40" s="2">
        <v>541</v>
      </c>
      <c r="F40" s="2">
        <f t="shared" si="6"/>
        <v>1197</v>
      </c>
      <c r="G40" s="2">
        <v>82</v>
      </c>
      <c r="H40" s="2">
        <v>38</v>
      </c>
      <c r="I40" s="2">
        <v>51</v>
      </c>
      <c r="J40" s="2">
        <v>12</v>
      </c>
      <c r="K40" s="2">
        <f t="shared" si="7"/>
        <v>183</v>
      </c>
      <c r="L40" s="1">
        <v>17</v>
      </c>
      <c r="M40" s="1">
        <v>5</v>
      </c>
      <c r="N40" s="1">
        <f t="shared" si="8"/>
        <v>1380</v>
      </c>
      <c r="O40" s="2">
        <f t="shared" si="9"/>
        <v>1402</v>
      </c>
      <c r="P40" s="1">
        <v>0</v>
      </c>
      <c r="Q40" s="1">
        <v>0</v>
      </c>
      <c r="R40" s="1">
        <v>1</v>
      </c>
      <c r="S40" s="1">
        <v>0</v>
      </c>
      <c r="T40" s="1">
        <f t="shared" si="10"/>
        <v>1</v>
      </c>
      <c r="U40" s="1">
        <f t="shared" si="11"/>
        <v>0</v>
      </c>
    </row>
    <row r="41" spans="1:21" x14ac:dyDescent="0.2">
      <c r="A41" s="2" t="s">
        <v>0</v>
      </c>
      <c r="B41" s="2" t="s">
        <v>6</v>
      </c>
      <c r="C41" s="2" t="s">
        <v>7</v>
      </c>
      <c r="D41" s="2">
        <v>40</v>
      </c>
      <c r="E41" s="2">
        <v>58</v>
      </c>
      <c r="F41" s="2">
        <f t="shared" si="6"/>
        <v>98</v>
      </c>
      <c r="G41" s="2">
        <v>5</v>
      </c>
      <c r="H41" s="2">
        <v>17</v>
      </c>
      <c r="I41" s="2">
        <v>3</v>
      </c>
      <c r="J41" s="2">
        <v>1</v>
      </c>
      <c r="K41" s="2">
        <f t="shared" si="7"/>
        <v>26</v>
      </c>
      <c r="L41" s="1">
        <v>3</v>
      </c>
      <c r="M41" s="1">
        <v>0</v>
      </c>
      <c r="N41" s="1">
        <f t="shared" si="8"/>
        <v>124</v>
      </c>
      <c r="O41" s="2">
        <f t="shared" si="9"/>
        <v>127</v>
      </c>
      <c r="P41" s="1">
        <v>1</v>
      </c>
      <c r="Q41" s="1">
        <v>0</v>
      </c>
      <c r="R41" s="1">
        <v>0</v>
      </c>
      <c r="S41" s="1">
        <v>0</v>
      </c>
      <c r="T41" s="1">
        <f t="shared" si="10"/>
        <v>0</v>
      </c>
      <c r="U41" s="1">
        <f t="shared" si="11"/>
        <v>1</v>
      </c>
    </row>
    <row r="42" spans="1:21" x14ac:dyDescent="0.2">
      <c r="A42" s="2" t="s">
        <v>0</v>
      </c>
      <c r="B42" s="2" t="s">
        <v>8</v>
      </c>
      <c r="C42" s="2" t="s">
        <v>9</v>
      </c>
      <c r="D42" s="2">
        <v>99</v>
      </c>
      <c r="E42" s="2">
        <v>212</v>
      </c>
      <c r="F42" s="2">
        <f t="shared" si="6"/>
        <v>311</v>
      </c>
      <c r="G42" s="2">
        <v>15</v>
      </c>
      <c r="H42" s="2">
        <v>19</v>
      </c>
      <c r="I42" s="2">
        <v>11</v>
      </c>
      <c r="J42" s="2">
        <v>2</v>
      </c>
      <c r="K42" s="2">
        <f t="shared" si="7"/>
        <v>47</v>
      </c>
      <c r="L42" s="1">
        <v>1</v>
      </c>
      <c r="M42" s="1">
        <v>0</v>
      </c>
      <c r="N42" s="1">
        <f t="shared" si="8"/>
        <v>358</v>
      </c>
      <c r="O42" s="2">
        <f t="shared" si="9"/>
        <v>359</v>
      </c>
      <c r="P42" s="1">
        <v>1</v>
      </c>
      <c r="Q42" s="1">
        <v>0</v>
      </c>
      <c r="R42" s="1">
        <v>0</v>
      </c>
      <c r="S42" s="1">
        <v>0</v>
      </c>
      <c r="T42" s="1">
        <f t="shared" si="10"/>
        <v>0</v>
      </c>
      <c r="U42" s="1">
        <f t="shared" si="11"/>
        <v>1</v>
      </c>
    </row>
    <row r="43" spans="1:21" x14ac:dyDescent="0.2">
      <c r="A43" s="2" t="s">
        <v>0</v>
      </c>
      <c r="B43" s="2" t="s">
        <v>15</v>
      </c>
      <c r="C43" s="2" t="s">
        <v>16</v>
      </c>
      <c r="D43" s="2">
        <v>5</v>
      </c>
      <c r="E43" s="1">
        <v>1</v>
      </c>
      <c r="F43" s="2">
        <f t="shared" si="6"/>
        <v>6</v>
      </c>
      <c r="G43" s="1">
        <v>1</v>
      </c>
      <c r="H43" s="1">
        <v>3</v>
      </c>
      <c r="I43" s="1">
        <v>0</v>
      </c>
      <c r="J43" s="1">
        <v>0</v>
      </c>
      <c r="K43" s="2">
        <f t="shared" si="7"/>
        <v>4</v>
      </c>
      <c r="L43" s="1">
        <v>0</v>
      </c>
      <c r="M43" s="1">
        <v>0</v>
      </c>
      <c r="N43" s="1">
        <f t="shared" si="8"/>
        <v>10</v>
      </c>
      <c r="O43" s="2">
        <f t="shared" si="9"/>
        <v>10</v>
      </c>
      <c r="P43" s="1">
        <v>1</v>
      </c>
      <c r="Q43" s="1">
        <v>0</v>
      </c>
      <c r="R43" s="1">
        <v>0</v>
      </c>
      <c r="S43" s="1">
        <v>0</v>
      </c>
      <c r="T43" s="1">
        <f t="shared" si="10"/>
        <v>1</v>
      </c>
      <c r="U43" s="1">
        <f t="shared" si="11"/>
        <v>0</v>
      </c>
    </row>
    <row r="44" spans="1:21" x14ac:dyDescent="0.2">
      <c r="A44" s="2" t="s">
        <v>0</v>
      </c>
      <c r="B44" s="2" t="s">
        <v>17</v>
      </c>
      <c r="C44" s="2" t="s">
        <v>18</v>
      </c>
      <c r="D44" s="2">
        <v>54</v>
      </c>
      <c r="E44" s="2">
        <v>44</v>
      </c>
      <c r="F44" s="2">
        <f t="shared" si="6"/>
        <v>98</v>
      </c>
      <c r="G44" s="2">
        <v>14</v>
      </c>
      <c r="H44" s="2">
        <v>5</v>
      </c>
      <c r="I44" s="2">
        <v>4</v>
      </c>
      <c r="J44" s="2">
        <v>0</v>
      </c>
      <c r="K44" s="2">
        <f t="shared" si="7"/>
        <v>23</v>
      </c>
      <c r="L44" s="1">
        <v>1</v>
      </c>
      <c r="M44" s="1">
        <v>0</v>
      </c>
      <c r="N44" s="1">
        <f t="shared" si="8"/>
        <v>121</v>
      </c>
      <c r="O44" s="2">
        <f t="shared" si="9"/>
        <v>122</v>
      </c>
      <c r="P44" s="1">
        <v>0</v>
      </c>
      <c r="Q44" s="1">
        <v>0</v>
      </c>
      <c r="R44" s="1">
        <v>1</v>
      </c>
      <c r="S44" s="1">
        <v>0</v>
      </c>
      <c r="T44" s="1">
        <f t="shared" si="10"/>
        <v>1</v>
      </c>
      <c r="U44" s="1">
        <f t="shared" si="11"/>
        <v>0</v>
      </c>
    </row>
    <row r="45" spans="1:21" x14ac:dyDescent="0.2">
      <c r="A45" s="2" t="s">
        <v>0</v>
      </c>
      <c r="B45" s="2" t="s">
        <v>23</v>
      </c>
      <c r="C45" s="2" t="s">
        <v>24</v>
      </c>
      <c r="D45" s="2">
        <v>690</v>
      </c>
      <c r="E45" s="2">
        <v>839</v>
      </c>
      <c r="F45" s="2">
        <f t="shared" si="6"/>
        <v>1529</v>
      </c>
      <c r="G45" s="2">
        <v>139</v>
      </c>
      <c r="H45" s="2">
        <v>81</v>
      </c>
      <c r="I45" s="2">
        <v>96</v>
      </c>
      <c r="J45" s="2">
        <v>19</v>
      </c>
      <c r="K45" s="2">
        <f t="shared" si="7"/>
        <v>335</v>
      </c>
      <c r="L45" s="1">
        <v>13</v>
      </c>
      <c r="M45" s="1">
        <v>3</v>
      </c>
      <c r="N45" s="1">
        <f t="shared" si="8"/>
        <v>1864</v>
      </c>
      <c r="O45" s="2">
        <f t="shared" si="9"/>
        <v>1880</v>
      </c>
      <c r="P45" s="1">
        <v>0</v>
      </c>
      <c r="Q45" s="1">
        <v>0</v>
      </c>
      <c r="R45" s="1">
        <v>1</v>
      </c>
      <c r="S45" s="1">
        <v>0</v>
      </c>
      <c r="T45" s="1">
        <f t="shared" si="10"/>
        <v>0</v>
      </c>
      <c r="U45" s="1">
        <f t="shared" si="11"/>
        <v>1</v>
      </c>
    </row>
    <row r="46" spans="1:21" x14ac:dyDescent="0.2">
      <c r="A46" s="2" t="s">
        <v>0</v>
      </c>
      <c r="B46" s="2" t="s">
        <v>27</v>
      </c>
      <c r="C46" s="2" t="s">
        <v>28</v>
      </c>
      <c r="D46" s="2">
        <v>38</v>
      </c>
      <c r="E46" s="1">
        <v>22</v>
      </c>
      <c r="F46" s="2">
        <f t="shared" si="6"/>
        <v>60</v>
      </c>
      <c r="G46" s="2">
        <v>8</v>
      </c>
      <c r="H46" s="1">
        <v>5</v>
      </c>
      <c r="I46" s="2">
        <v>8</v>
      </c>
      <c r="J46" s="1">
        <v>0</v>
      </c>
      <c r="K46" s="2">
        <f t="shared" si="7"/>
        <v>21</v>
      </c>
      <c r="L46" s="1">
        <v>1</v>
      </c>
      <c r="M46" s="1">
        <v>0</v>
      </c>
      <c r="N46" s="1">
        <f t="shared" si="8"/>
        <v>81</v>
      </c>
      <c r="O46" s="2">
        <f t="shared" si="9"/>
        <v>82</v>
      </c>
      <c r="P46" s="1">
        <v>0</v>
      </c>
      <c r="Q46" s="1">
        <v>0</v>
      </c>
      <c r="R46" s="1">
        <v>0</v>
      </c>
      <c r="S46" s="1">
        <v>0</v>
      </c>
      <c r="T46" s="1">
        <f t="shared" si="10"/>
        <v>1</v>
      </c>
      <c r="U46" s="1">
        <f t="shared" si="11"/>
        <v>0</v>
      </c>
    </row>
    <row r="47" spans="1:21" x14ac:dyDescent="0.2">
      <c r="A47" s="2" t="s">
        <v>0</v>
      </c>
      <c r="B47" s="2" t="s">
        <v>29</v>
      </c>
      <c r="C47" s="2" t="s">
        <v>30</v>
      </c>
      <c r="D47" s="2">
        <v>174</v>
      </c>
      <c r="E47" s="2">
        <v>300</v>
      </c>
      <c r="F47" s="2">
        <f t="shared" si="6"/>
        <v>474</v>
      </c>
      <c r="G47" s="2">
        <v>25</v>
      </c>
      <c r="H47" s="2">
        <v>14</v>
      </c>
      <c r="I47" s="2">
        <v>16</v>
      </c>
      <c r="J47" s="2">
        <v>5</v>
      </c>
      <c r="K47" s="2">
        <f t="shared" si="7"/>
        <v>60</v>
      </c>
      <c r="L47" s="1">
        <v>3</v>
      </c>
      <c r="M47" s="1">
        <v>0</v>
      </c>
      <c r="N47" s="1">
        <f t="shared" si="8"/>
        <v>534</v>
      </c>
      <c r="O47" s="2">
        <f t="shared" si="9"/>
        <v>537</v>
      </c>
      <c r="P47" s="1">
        <v>0</v>
      </c>
      <c r="Q47" s="1">
        <v>0</v>
      </c>
      <c r="R47" s="1">
        <v>1</v>
      </c>
      <c r="S47" s="1">
        <v>0</v>
      </c>
      <c r="T47" s="1">
        <f t="shared" si="10"/>
        <v>0</v>
      </c>
      <c r="U47" s="1">
        <f t="shared" si="11"/>
        <v>1</v>
      </c>
    </row>
    <row r="48" spans="1:21" x14ac:dyDescent="0.2">
      <c r="A48" s="2" t="s">
        <v>0</v>
      </c>
      <c r="B48" s="2" t="s">
        <v>31</v>
      </c>
      <c r="C48" s="2" t="s">
        <v>32</v>
      </c>
      <c r="D48" s="1">
        <v>3</v>
      </c>
      <c r="E48" s="1">
        <v>6</v>
      </c>
      <c r="F48" s="2">
        <f t="shared" si="6"/>
        <v>9</v>
      </c>
      <c r="G48" s="1">
        <v>0</v>
      </c>
      <c r="H48" s="1">
        <v>4</v>
      </c>
      <c r="I48" s="1">
        <v>0</v>
      </c>
      <c r="J48" s="1">
        <v>0</v>
      </c>
      <c r="K48" s="2">
        <f t="shared" si="7"/>
        <v>4</v>
      </c>
      <c r="L48" s="1">
        <v>0</v>
      </c>
      <c r="M48" s="1">
        <v>0</v>
      </c>
      <c r="N48" s="1">
        <f t="shared" si="8"/>
        <v>13</v>
      </c>
      <c r="O48" s="2">
        <f t="shared" si="9"/>
        <v>13</v>
      </c>
      <c r="P48" s="1">
        <v>1</v>
      </c>
      <c r="Q48" s="1">
        <v>0</v>
      </c>
      <c r="R48" s="1">
        <v>0</v>
      </c>
      <c r="S48" s="1">
        <v>0</v>
      </c>
      <c r="T48" s="1">
        <f t="shared" si="10"/>
        <v>0</v>
      </c>
      <c r="U48" s="1">
        <f t="shared" si="11"/>
        <v>1</v>
      </c>
    </row>
    <row r="49" spans="1:21" x14ac:dyDescent="0.2">
      <c r="A49" s="2" t="s">
        <v>0</v>
      </c>
      <c r="B49" s="2" t="s">
        <v>33</v>
      </c>
      <c r="C49" s="2" t="s">
        <v>34</v>
      </c>
      <c r="D49" s="2">
        <v>20</v>
      </c>
      <c r="E49" s="2">
        <v>20</v>
      </c>
      <c r="F49" s="2">
        <f t="shared" si="6"/>
        <v>40</v>
      </c>
      <c r="G49" s="1">
        <v>0</v>
      </c>
      <c r="H49" s="1">
        <v>2</v>
      </c>
      <c r="I49" s="1">
        <v>0</v>
      </c>
      <c r="J49" s="1">
        <v>0</v>
      </c>
      <c r="K49" s="2">
        <f t="shared" si="7"/>
        <v>2</v>
      </c>
      <c r="L49" s="1">
        <v>0</v>
      </c>
      <c r="M49" s="1">
        <v>0</v>
      </c>
      <c r="N49" s="1">
        <f t="shared" si="8"/>
        <v>42</v>
      </c>
      <c r="O49" s="2">
        <f t="shared" si="9"/>
        <v>42</v>
      </c>
      <c r="P49" s="1">
        <v>1</v>
      </c>
      <c r="Q49" s="1">
        <v>0</v>
      </c>
      <c r="R49" s="1">
        <v>0</v>
      </c>
      <c r="S49" s="1">
        <v>0</v>
      </c>
      <c r="T49" s="1">
        <f t="shared" si="10"/>
        <v>0</v>
      </c>
      <c r="U49" s="1">
        <f t="shared" si="11"/>
        <v>0</v>
      </c>
    </row>
    <row r="50" spans="1:21" x14ac:dyDescent="0.2">
      <c r="A50" s="2" t="s">
        <v>0</v>
      </c>
      <c r="B50" s="2" t="s">
        <v>39</v>
      </c>
      <c r="C50" s="2" t="s">
        <v>40</v>
      </c>
      <c r="D50" s="2">
        <v>56</v>
      </c>
      <c r="E50" s="1">
        <v>54</v>
      </c>
      <c r="F50" s="2">
        <f t="shared" si="6"/>
        <v>110</v>
      </c>
      <c r="G50" s="2">
        <v>13</v>
      </c>
      <c r="H50" s="1">
        <v>6</v>
      </c>
      <c r="I50" s="1">
        <v>8</v>
      </c>
      <c r="J50" s="1">
        <v>0</v>
      </c>
      <c r="K50" s="2">
        <f t="shared" si="7"/>
        <v>27</v>
      </c>
      <c r="L50" s="1">
        <v>6</v>
      </c>
      <c r="M50" s="1">
        <v>1</v>
      </c>
      <c r="N50" s="1">
        <f t="shared" si="8"/>
        <v>137</v>
      </c>
      <c r="O50" s="2">
        <f t="shared" si="9"/>
        <v>144</v>
      </c>
      <c r="P50" s="1">
        <v>0</v>
      </c>
      <c r="Q50" s="1">
        <v>0</v>
      </c>
      <c r="R50" s="1">
        <v>1</v>
      </c>
      <c r="S50" s="1">
        <v>0</v>
      </c>
      <c r="T50" s="1">
        <f t="shared" si="10"/>
        <v>1</v>
      </c>
      <c r="U50" s="1">
        <f t="shared" si="11"/>
        <v>0</v>
      </c>
    </row>
    <row r="51" spans="1:21" x14ac:dyDescent="0.2">
      <c r="A51" s="2" t="s">
        <v>0</v>
      </c>
      <c r="B51" s="2" t="s">
        <v>43</v>
      </c>
      <c r="C51" s="2" t="s">
        <v>44</v>
      </c>
      <c r="D51" s="2">
        <v>69</v>
      </c>
      <c r="E51" s="2">
        <v>94</v>
      </c>
      <c r="F51" s="2">
        <f t="shared" si="6"/>
        <v>163</v>
      </c>
      <c r="G51" s="2">
        <v>20</v>
      </c>
      <c r="H51" s="2">
        <v>31</v>
      </c>
      <c r="I51" s="2">
        <v>13</v>
      </c>
      <c r="J51" s="2">
        <v>9</v>
      </c>
      <c r="K51" s="2">
        <f t="shared" si="7"/>
        <v>73</v>
      </c>
      <c r="L51" s="1">
        <v>2</v>
      </c>
      <c r="M51" s="1">
        <v>0</v>
      </c>
      <c r="N51" s="1">
        <f t="shared" si="8"/>
        <v>236</v>
      </c>
      <c r="O51" s="2">
        <f t="shared" si="9"/>
        <v>238</v>
      </c>
      <c r="P51" s="1">
        <v>1</v>
      </c>
      <c r="Q51" s="1">
        <v>0</v>
      </c>
      <c r="R51" s="1">
        <v>0</v>
      </c>
      <c r="S51" s="1">
        <v>0</v>
      </c>
      <c r="T51" s="1">
        <f t="shared" si="10"/>
        <v>0</v>
      </c>
      <c r="U51" s="1">
        <f t="shared" si="11"/>
        <v>1</v>
      </c>
    </row>
    <row r="52" spans="1:21" x14ac:dyDescent="0.2">
      <c r="A52" s="2" t="s">
        <v>0</v>
      </c>
      <c r="B52" s="2" t="s">
        <v>51</v>
      </c>
      <c r="C52" s="2" t="s">
        <v>52</v>
      </c>
      <c r="D52" s="1">
        <v>23</v>
      </c>
      <c r="E52" s="2">
        <v>65</v>
      </c>
      <c r="F52" s="2">
        <f t="shared" si="6"/>
        <v>88</v>
      </c>
      <c r="G52" s="1">
        <v>1</v>
      </c>
      <c r="H52" s="2">
        <v>2</v>
      </c>
      <c r="I52" s="1">
        <v>0</v>
      </c>
      <c r="J52" s="1">
        <v>0</v>
      </c>
      <c r="K52" s="2">
        <f t="shared" si="7"/>
        <v>3</v>
      </c>
      <c r="L52" s="1">
        <v>1</v>
      </c>
      <c r="M52" s="1">
        <v>0</v>
      </c>
      <c r="N52" s="1">
        <f t="shared" si="8"/>
        <v>91</v>
      </c>
      <c r="O52" s="2">
        <f t="shared" si="9"/>
        <v>92</v>
      </c>
      <c r="P52" s="1">
        <v>1</v>
      </c>
      <c r="Q52" s="1">
        <v>0</v>
      </c>
      <c r="R52" s="1">
        <v>0</v>
      </c>
      <c r="S52" s="1">
        <v>0</v>
      </c>
      <c r="T52" s="1">
        <f t="shared" si="10"/>
        <v>0</v>
      </c>
      <c r="U52" s="1">
        <f t="shared" si="11"/>
        <v>1</v>
      </c>
    </row>
    <row r="53" spans="1:21" x14ac:dyDescent="0.2">
      <c r="A53" s="2" t="s">
        <v>0</v>
      </c>
      <c r="B53" s="2" t="s">
        <v>55</v>
      </c>
      <c r="C53" s="2" t="s">
        <v>56</v>
      </c>
      <c r="D53" s="2">
        <v>115</v>
      </c>
      <c r="E53" s="2">
        <v>125</v>
      </c>
      <c r="F53" s="2">
        <f t="shared" si="6"/>
        <v>240</v>
      </c>
      <c r="G53" s="2">
        <v>23</v>
      </c>
      <c r="H53" s="2">
        <v>12</v>
      </c>
      <c r="I53" s="2">
        <v>19</v>
      </c>
      <c r="J53" s="2">
        <v>2</v>
      </c>
      <c r="K53" s="2">
        <f t="shared" si="7"/>
        <v>56</v>
      </c>
      <c r="L53" s="1">
        <v>5</v>
      </c>
      <c r="M53" s="1">
        <v>1</v>
      </c>
      <c r="N53" s="1">
        <f t="shared" si="8"/>
        <v>296</v>
      </c>
      <c r="O53" s="2">
        <f t="shared" si="9"/>
        <v>302</v>
      </c>
      <c r="P53" s="1">
        <v>0</v>
      </c>
      <c r="Q53" s="1">
        <v>0</v>
      </c>
      <c r="R53" s="1">
        <v>1</v>
      </c>
      <c r="S53" s="1">
        <v>0</v>
      </c>
      <c r="T53" s="1">
        <f t="shared" si="10"/>
        <v>0</v>
      </c>
      <c r="U53" s="1">
        <f t="shared" si="11"/>
        <v>1</v>
      </c>
    </row>
    <row r="54" spans="1:21" x14ac:dyDescent="0.2">
      <c r="A54" s="2" t="s">
        <v>0</v>
      </c>
      <c r="B54" s="2" t="s">
        <v>57</v>
      </c>
      <c r="C54" s="2" t="s">
        <v>58</v>
      </c>
      <c r="D54" s="2">
        <v>9</v>
      </c>
      <c r="E54" s="2">
        <v>9</v>
      </c>
      <c r="F54" s="2">
        <f t="shared" si="6"/>
        <v>18</v>
      </c>
      <c r="G54" s="1">
        <v>2</v>
      </c>
      <c r="H54" s="1">
        <v>0</v>
      </c>
      <c r="I54" s="1">
        <v>2</v>
      </c>
      <c r="J54" s="1">
        <v>1</v>
      </c>
      <c r="K54" s="2">
        <f t="shared" si="7"/>
        <v>5</v>
      </c>
      <c r="L54" s="1">
        <v>0</v>
      </c>
      <c r="M54" s="1">
        <v>0</v>
      </c>
      <c r="N54" s="1">
        <f t="shared" si="8"/>
        <v>23</v>
      </c>
      <c r="O54" s="2">
        <f t="shared" si="9"/>
        <v>23</v>
      </c>
      <c r="P54" s="1">
        <v>0</v>
      </c>
      <c r="Q54" s="1">
        <v>0</v>
      </c>
      <c r="R54" s="1">
        <v>0</v>
      </c>
      <c r="S54" s="1">
        <v>0</v>
      </c>
      <c r="T54" s="1">
        <f t="shared" si="10"/>
        <v>0</v>
      </c>
      <c r="U54" s="1">
        <f t="shared" si="11"/>
        <v>0</v>
      </c>
    </row>
    <row r="55" spans="1:21" x14ac:dyDescent="0.2">
      <c r="A55" s="2" t="s">
        <v>0</v>
      </c>
      <c r="B55" s="2" t="s">
        <v>59</v>
      </c>
      <c r="C55" s="2" t="s">
        <v>60</v>
      </c>
      <c r="D55" s="1">
        <v>38</v>
      </c>
      <c r="E55" s="2">
        <v>39</v>
      </c>
      <c r="F55" s="2">
        <f t="shared" si="6"/>
        <v>77</v>
      </c>
      <c r="G55" s="2">
        <v>9</v>
      </c>
      <c r="H55" s="1">
        <v>3</v>
      </c>
      <c r="I55" s="1">
        <v>2</v>
      </c>
      <c r="J55" s="1">
        <v>0</v>
      </c>
      <c r="K55" s="2">
        <f t="shared" si="7"/>
        <v>14</v>
      </c>
      <c r="L55" s="1">
        <v>0</v>
      </c>
      <c r="M55" s="1">
        <v>1</v>
      </c>
      <c r="N55" s="1">
        <f t="shared" si="8"/>
        <v>91</v>
      </c>
      <c r="O55" s="2">
        <f t="shared" si="9"/>
        <v>92</v>
      </c>
      <c r="P55" s="1">
        <v>0</v>
      </c>
      <c r="Q55" s="1">
        <v>0</v>
      </c>
      <c r="R55" s="1">
        <v>1</v>
      </c>
      <c r="S55" s="1">
        <v>0</v>
      </c>
      <c r="T55" s="1">
        <f t="shared" si="10"/>
        <v>0</v>
      </c>
      <c r="U55" s="1">
        <f t="shared" si="11"/>
        <v>1</v>
      </c>
    </row>
    <row r="56" spans="1:21" x14ac:dyDescent="0.2">
      <c r="A56" s="2" t="s">
        <v>0</v>
      </c>
      <c r="B56" s="2" t="s">
        <v>61</v>
      </c>
      <c r="C56" s="2" t="s">
        <v>62</v>
      </c>
      <c r="D56" s="2">
        <v>276</v>
      </c>
      <c r="E56" s="2">
        <v>158</v>
      </c>
      <c r="F56" s="2">
        <f t="shared" si="6"/>
        <v>434</v>
      </c>
      <c r="G56" s="2">
        <v>59</v>
      </c>
      <c r="H56" s="2">
        <v>40</v>
      </c>
      <c r="I56" s="2">
        <v>54</v>
      </c>
      <c r="J56" s="2">
        <v>10</v>
      </c>
      <c r="K56" s="2">
        <f t="shared" si="7"/>
        <v>163</v>
      </c>
      <c r="L56" s="1">
        <v>7</v>
      </c>
      <c r="M56" s="1">
        <v>1</v>
      </c>
      <c r="N56" s="1">
        <f t="shared" si="8"/>
        <v>597</v>
      </c>
      <c r="O56" s="2">
        <f t="shared" si="9"/>
        <v>605</v>
      </c>
      <c r="P56" s="1">
        <v>0</v>
      </c>
      <c r="Q56" s="1">
        <v>0</v>
      </c>
      <c r="R56" s="1">
        <v>1</v>
      </c>
      <c r="S56" s="1">
        <v>0</v>
      </c>
      <c r="T56" s="1">
        <f t="shared" si="10"/>
        <v>1</v>
      </c>
      <c r="U56" s="1">
        <f t="shared" si="11"/>
        <v>0</v>
      </c>
    </row>
    <row r="57" spans="1:21" x14ac:dyDescent="0.2">
      <c r="A57" s="2" t="s">
        <v>0</v>
      </c>
      <c r="B57" s="2" t="s">
        <v>63</v>
      </c>
      <c r="C57" s="2" t="s">
        <v>64</v>
      </c>
      <c r="D57" s="1">
        <v>18</v>
      </c>
      <c r="E57" s="2">
        <v>19</v>
      </c>
      <c r="F57" s="2">
        <f t="shared" si="6"/>
        <v>37</v>
      </c>
      <c r="G57" s="2">
        <v>5</v>
      </c>
      <c r="H57" s="1">
        <v>2</v>
      </c>
      <c r="I57" s="1">
        <v>3</v>
      </c>
      <c r="J57" s="1">
        <v>1</v>
      </c>
      <c r="K57" s="2">
        <f t="shared" si="7"/>
        <v>11</v>
      </c>
      <c r="L57" s="1">
        <v>3</v>
      </c>
      <c r="M57" s="1">
        <v>0</v>
      </c>
      <c r="N57" s="1">
        <f t="shared" si="8"/>
        <v>48</v>
      </c>
      <c r="O57" s="2">
        <f t="shared" si="9"/>
        <v>51</v>
      </c>
      <c r="P57" s="1">
        <v>0</v>
      </c>
      <c r="Q57" s="1">
        <v>0</v>
      </c>
      <c r="R57" s="1">
        <v>1</v>
      </c>
      <c r="S57" s="1">
        <v>0</v>
      </c>
      <c r="T57" s="1">
        <f t="shared" si="10"/>
        <v>0</v>
      </c>
      <c r="U57" s="1">
        <f t="shared" si="11"/>
        <v>1</v>
      </c>
    </row>
    <row r="58" spans="1:21" x14ac:dyDescent="0.2">
      <c r="A58" s="2" t="s">
        <v>0</v>
      </c>
      <c r="B58" s="2" t="s">
        <v>65</v>
      </c>
      <c r="C58" s="2" t="s">
        <v>66</v>
      </c>
      <c r="D58" s="1">
        <v>1</v>
      </c>
      <c r="E58" s="2">
        <v>7</v>
      </c>
      <c r="F58" s="2">
        <f t="shared" si="6"/>
        <v>8</v>
      </c>
      <c r="G58" s="1">
        <v>3</v>
      </c>
      <c r="H58" s="1">
        <v>1</v>
      </c>
      <c r="I58" s="1">
        <v>2</v>
      </c>
      <c r="J58" s="1">
        <v>0</v>
      </c>
      <c r="K58" s="2">
        <f t="shared" si="7"/>
        <v>6</v>
      </c>
      <c r="L58" s="1">
        <v>0</v>
      </c>
      <c r="M58" s="1">
        <v>0</v>
      </c>
      <c r="N58" s="1">
        <f t="shared" si="8"/>
        <v>14</v>
      </c>
      <c r="O58" s="2">
        <f t="shared" si="9"/>
        <v>14</v>
      </c>
      <c r="P58" s="1">
        <v>0</v>
      </c>
      <c r="Q58" s="1">
        <v>0</v>
      </c>
      <c r="R58" s="1">
        <v>1</v>
      </c>
      <c r="S58" s="1">
        <v>0</v>
      </c>
      <c r="T58" s="1">
        <f t="shared" si="10"/>
        <v>0</v>
      </c>
      <c r="U58" s="1">
        <f t="shared" si="11"/>
        <v>1</v>
      </c>
    </row>
    <row r="59" spans="1:21" x14ac:dyDescent="0.2">
      <c r="A59" s="2" t="s">
        <v>0</v>
      </c>
      <c r="B59" s="2" t="s">
        <v>67</v>
      </c>
      <c r="C59" s="2" t="s">
        <v>68</v>
      </c>
      <c r="D59" s="1">
        <v>4</v>
      </c>
      <c r="E59" s="2">
        <v>7</v>
      </c>
      <c r="F59" s="2">
        <f t="shared" si="6"/>
        <v>11</v>
      </c>
      <c r="G59" s="1">
        <v>3</v>
      </c>
      <c r="H59" s="1">
        <v>2</v>
      </c>
      <c r="I59" s="1">
        <v>3</v>
      </c>
      <c r="J59" s="1">
        <v>1</v>
      </c>
      <c r="K59" s="2">
        <f t="shared" si="7"/>
        <v>9</v>
      </c>
      <c r="L59" s="1">
        <v>0</v>
      </c>
      <c r="M59" s="1">
        <v>0</v>
      </c>
      <c r="N59" s="1">
        <f t="shared" si="8"/>
        <v>20</v>
      </c>
      <c r="O59" s="2">
        <f t="shared" si="9"/>
        <v>20</v>
      </c>
      <c r="P59" s="1">
        <v>0</v>
      </c>
      <c r="Q59" s="1">
        <v>0</v>
      </c>
      <c r="R59" s="1">
        <v>0</v>
      </c>
      <c r="S59" s="1">
        <v>0</v>
      </c>
      <c r="T59" s="1">
        <f t="shared" si="10"/>
        <v>0</v>
      </c>
      <c r="U59" s="1">
        <f t="shared" si="11"/>
        <v>1</v>
      </c>
    </row>
    <row r="60" spans="1:21" x14ac:dyDescent="0.2">
      <c r="A60" s="2" t="s">
        <v>0</v>
      </c>
      <c r="B60" s="2" t="s">
        <v>71</v>
      </c>
      <c r="C60" s="2" t="s">
        <v>72</v>
      </c>
      <c r="D60" s="1">
        <v>168</v>
      </c>
      <c r="E60" s="2">
        <v>650</v>
      </c>
      <c r="F60" s="2">
        <f t="shared" si="6"/>
        <v>818</v>
      </c>
      <c r="G60" s="2">
        <v>20</v>
      </c>
      <c r="H60" s="1">
        <v>13</v>
      </c>
      <c r="I60" s="1">
        <v>5</v>
      </c>
      <c r="J60" s="1">
        <v>6</v>
      </c>
      <c r="K60" s="2">
        <f t="shared" si="7"/>
        <v>44</v>
      </c>
      <c r="L60" s="1">
        <v>3</v>
      </c>
      <c r="M60" s="1">
        <v>3</v>
      </c>
      <c r="N60" s="1">
        <f t="shared" si="8"/>
        <v>862</v>
      </c>
      <c r="O60" s="2">
        <f t="shared" si="9"/>
        <v>868</v>
      </c>
      <c r="P60" s="1">
        <v>0</v>
      </c>
      <c r="Q60" s="1">
        <v>0</v>
      </c>
      <c r="R60" s="1">
        <v>1</v>
      </c>
      <c r="S60" s="1">
        <v>0</v>
      </c>
      <c r="T60" s="1">
        <f t="shared" si="10"/>
        <v>0</v>
      </c>
      <c r="U60" s="1">
        <f t="shared" si="11"/>
        <v>1</v>
      </c>
    </row>
    <row r="61" spans="1:21" x14ac:dyDescent="0.2">
      <c r="A61" s="2" t="s">
        <v>0</v>
      </c>
      <c r="B61" s="2" t="s">
        <v>73</v>
      </c>
      <c r="C61" s="2" t="s">
        <v>74</v>
      </c>
      <c r="D61" s="1">
        <v>72</v>
      </c>
      <c r="E61" s="2">
        <v>121</v>
      </c>
      <c r="F61" s="2">
        <f t="shared" si="6"/>
        <v>193</v>
      </c>
      <c r="G61" s="1">
        <v>13</v>
      </c>
      <c r="H61" s="2">
        <v>15</v>
      </c>
      <c r="I61" s="1">
        <v>11</v>
      </c>
      <c r="J61" s="1">
        <v>3</v>
      </c>
      <c r="K61" s="2">
        <f t="shared" si="7"/>
        <v>42</v>
      </c>
      <c r="L61" s="1">
        <v>0</v>
      </c>
      <c r="M61" s="1">
        <v>0</v>
      </c>
      <c r="N61" s="1">
        <f t="shared" si="8"/>
        <v>235</v>
      </c>
      <c r="O61" s="2">
        <f t="shared" si="9"/>
        <v>235</v>
      </c>
      <c r="P61" s="1">
        <v>1</v>
      </c>
      <c r="Q61" s="1">
        <v>0</v>
      </c>
      <c r="R61" s="1">
        <v>0</v>
      </c>
      <c r="S61" s="1">
        <v>0</v>
      </c>
      <c r="T61" s="1">
        <f t="shared" si="10"/>
        <v>0</v>
      </c>
      <c r="U61" s="1">
        <f t="shared" si="11"/>
        <v>1</v>
      </c>
    </row>
    <row r="62" spans="1:21" x14ac:dyDescent="0.2">
      <c r="A62" s="2" t="s">
        <v>0</v>
      </c>
      <c r="B62" s="2" t="s">
        <v>77</v>
      </c>
      <c r="C62" s="2" t="s">
        <v>78</v>
      </c>
      <c r="D62" s="2">
        <v>2</v>
      </c>
      <c r="E62" s="1">
        <v>1</v>
      </c>
      <c r="F62" s="2">
        <f t="shared" si="6"/>
        <v>3</v>
      </c>
      <c r="G62" s="1">
        <v>2</v>
      </c>
      <c r="H62" s="1">
        <v>0</v>
      </c>
      <c r="I62" s="1">
        <v>1</v>
      </c>
      <c r="J62" s="1">
        <v>1</v>
      </c>
      <c r="K62" s="2">
        <f t="shared" si="7"/>
        <v>4</v>
      </c>
      <c r="L62" s="1">
        <v>0</v>
      </c>
      <c r="M62" s="1">
        <v>0</v>
      </c>
      <c r="N62" s="1">
        <f t="shared" si="8"/>
        <v>7</v>
      </c>
      <c r="O62" s="2">
        <f t="shared" si="9"/>
        <v>7</v>
      </c>
      <c r="P62" s="1">
        <v>0</v>
      </c>
      <c r="Q62" s="1">
        <v>0</v>
      </c>
      <c r="R62" s="1">
        <v>1</v>
      </c>
      <c r="S62" s="1">
        <v>0</v>
      </c>
      <c r="T62" s="1">
        <f t="shared" si="10"/>
        <v>1</v>
      </c>
      <c r="U62" s="1">
        <f t="shared" si="11"/>
        <v>0</v>
      </c>
    </row>
    <row r="63" spans="1:21" x14ac:dyDescent="0.2">
      <c r="A63" s="2" t="s">
        <v>3</v>
      </c>
      <c r="B63" s="2" t="s">
        <v>4</v>
      </c>
      <c r="C63" s="2" t="s">
        <v>5</v>
      </c>
      <c r="D63" s="2">
        <v>495</v>
      </c>
      <c r="E63" s="2">
        <v>571</v>
      </c>
      <c r="F63" s="2">
        <f t="shared" si="6"/>
        <v>1066</v>
      </c>
      <c r="G63" s="2">
        <v>99</v>
      </c>
      <c r="H63" s="2">
        <v>67</v>
      </c>
      <c r="I63" s="2">
        <v>74</v>
      </c>
      <c r="J63" s="2">
        <v>27</v>
      </c>
      <c r="K63" s="2">
        <f t="shared" si="7"/>
        <v>267</v>
      </c>
      <c r="L63" s="1">
        <v>39</v>
      </c>
      <c r="M63" s="1">
        <v>1</v>
      </c>
      <c r="N63" s="1">
        <f t="shared" si="8"/>
        <v>1333</v>
      </c>
      <c r="O63" s="2">
        <f t="shared" si="9"/>
        <v>1373</v>
      </c>
      <c r="P63" s="1">
        <v>0</v>
      </c>
      <c r="Q63" s="1">
        <v>0</v>
      </c>
      <c r="R63" s="1">
        <v>1</v>
      </c>
      <c r="S63" s="1">
        <v>0</v>
      </c>
      <c r="T63" s="1">
        <f t="shared" si="10"/>
        <v>0</v>
      </c>
      <c r="U63" s="1">
        <f t="shared" si="11"/>
        <v>1</v>
      </c>
    </row>
    <row r="64" spans="1:21" x14ac:dyDescent="0.2">
      <c r="A64" s="2" t="s">
        <v>3</v>
      </c>
      <c r="B64" s="2" t="s">
        <v>53</v>
      </c>
      <c r="C64" s="2" t="s">
        <v>54</v>
      </c>
      <c r="D64" s="2">
        <v>183</v>
      </c>
      <c r="E64" s="2">
        <v>179</v>
      </c>
      <c r="F64" s="2">
        <f t="shared" si="6"/>
        <v>362</v>
      </c>
      <c r="G64" s="2">
        <v>29</v>
      </c>
      <c r="H64" s="2">
        <v>9</v>
      </c>
      <c r="I64" s="2">
        <v>11</v>
      </c>
      <c r="J64" s="2">
        <v>4</v>
      </c>
      <c r="K64" s="2">
        <f t="shared" si="7"/>
        <v>53</v>
      </c>
      <c r="L64" s="1">
        <v>16</v>
      </c>
      <c r="M64" s="1">
        <v>1</v>
      </c>
      <c r="N64" s="1">
        <f t="shared" si="8"/>
        <v>415</v>
      </c>
      <c r="O64" s="2">
        <f t="shared" si="9"/>
        <v>432</v>
      </c>
      <c r="P64" s="1">
        <v>1</v>
      </c>
      <c r="Q64" s="1">
        <v>0</v>
      </c>
      <c r="R64" s="1">
        <v>0</v>
      </c>
      <c r="S64" s="1">
        <v>0</v>
      </c>
      <c r="T64" s="1">
        <f t="shared" si="10"/>
        <v>1</v>
      </c>
      <c r="U64" s="1">
        <f t="shared" si="11"/>
        <v>0</v>
      </c>
    </row>
    <row r="65" spans="1:15" x14ac:dyDescent="0.2">
      <c r="A65" s="2"/>
      <c r="O65" s="2"/>
    </row>
    <row r="66" spans="1:15" x14ac:dyDescent="0.2">
      <c r="A66" s="2"/>
      <c r="O66" s="2"/>
    </row>
    <row r="67" spans="1:15" x14ac:dyDescent="0.2">
      <c r="A67" s="2"/>
      <c r="O67" s="2"/>
    </row>
    <row r="68" spans="1:15" x14ac:dyDescent="0.2">
      <c r="A68" s="2"/>
      <c r="O68" s="2"/>
    </row>
    <row r="69" spans="1:15" x14ac:dyDescent="0.2">
      <c r="A69" s="2"/>
      <c r="O69" s="2"/>
    </row>
    <row r="70" spans="1:15" x14ac:dyDescent="0.2">
      <c r="A70" s="2"/>
      <c r="O70" s="2"/>
    </row>
    <row r="71" spans="1:15" x14ac:dyDescent="0.2">
      <c r="A71" s="2"/>
      <c r="O71" s="2"/>
    </row>
    <row r="72" spans="1:15" x14ac:dyDescent="0.2">
      <c r="A72" s="2"/>
      <c r="O72" s="2"/>
    </row>
    <row r="73" spans="1:15" x14ac:dyDescent="0.2">
      <c r="A73" s="2"/>
      <c r="O73" s="2"/>
    </row>
    <row r="74" spans="1:15" x14ac:dyDescent="0.2">
      <c r="A74" s="2"/>
      <c r="O74" s="2"/>
    </row>
    <row r="76" spans="1:15" x14ac:dyDescent="0.2">
      <c r="N76" s="2"/>
    </row>
    <row r="77" spans="1:15" x14ac:dyDescent="0.2">
      <c r="O77" s="2"/>
    </row>
    <row r="78" spans="1:15" x14ac:dyDescent="0.2">
      <c r="O78" s="2"/>
    </row>
    <row r="79" spans="1:15" x14ac:dyDescent="0.2">
      <c r="O79" s="2"/>
    </row>
    <row r="80" spans="1:15" x14ac:dyDescent="0.2">
      <c r="O80" s="2"/>
    </row>
    <row r="81" spans="15:15" x14ac:dyDescent="0.2">
      <c r="O81" s="2"/>
    </row>
    <row r="82" spans="15:15" x14ac:dyDescent="0.2">
      <c r="O82" s="2"/>
    </row>
    <row r="83" spans="15:15" x14ac:dyDescent="0.2">
      <c r="O83" s="2"/>
    </row>
    <row r="84" spans="15:15" x14ac:dyDescent="0.2">
      <c r="O84" s="2"/>
    </row>
    <row r="85" spans="15:15" x14ac:dyDescent="0.2">
      <c r="O85" s="2"/>
    </row>
    <row r="86" spans="15:15" x14ac:dyDescent="0.2">
      <c r="O86" s="2"/>
    </row>
    <row r="87" spans="15:15" x14ac:dyDescent="0.2">
      <c r="O87" s="2"/>
    </row>
    <row r="88" spans="15:15" x14ac:dyDescent="0.2">
      <c r="O88" s="2"/>
    </row>
    <row r="89" spans="15:15" x14ac:dyDescent="0.2">
      <c r="O89" s="2"/>
    </row>
    <row r="90" spans="15:15" x14ac:dyDescent="0.2">
      <c r="O90" s="2"/>
    </row>
    <row r="91" spans="15:15" x14ac:dyDescent="0.2">
      <c r="O91" s="2"/>
    </row>
    <row r="92" spans="15:15" x14ac:dyDescent="0.2">
      <c r="O92" s="2"/>
    </row>
    <row r="93" spans="15:15" x14ac:dyDescent="0.2">
      <c r="O93" s="2"/>
    </row>
    <row r="94" spans="15:15" x14ac:dyDescent="0.2">
      <c r="O94" s="2"/>
    </row>
  </sheetData>
  <autoFilter ref="A1:U64" xr:uid="{1BDEACB0-0856-114F-AA57-2DE7F9672F22}">
    <sortState xmlns:xlrd2="http://schemas.microsoft.com/office/spreadsheetml/2017/richdata2" ref="A2:U64">
      <sortCondition descending="1" ref="J1:J64"/>
    </sortState>
  </autoFilter>
  <sortState xmlns:xlrd2="http://schemas.microsoft.com/office/spreadsheetml/2017/richdata2" ref="A2:U94">
    <sortCondition ref="A2:A94"/>
    <sortCondition ref="C2:C9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2021-07-19T10:48:52Z</dcterms:created>
  <dcterms:modified xsi:type="dcterms:W3CDTF">2021-07-19T16:25:24Z</dcterms:modified>
</cp:coreProperties>
</file>