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0" documentId="8_{57E18D09-2603-4C52-A55F-E3ED49FB4934}" xr6:coauthVersionLast="47" xr6:coauthVersionMax="47" xr10:uidLastSave="{00000000-0000-0000-0000-000000000000}"/>
  <bookViews>
    <workbookView xWindow="-110" yWindow="-110" windowWidth="19420" windowHeight="11500" activeTab="2" xr2:uid="{00000000-000D-0000-FFFF-FFFF00000000}"/>
  </bookViews>
  <sheets>
    <sheet name="Exercise" sheetId="23" r:id="rId1"/>
    <sheet name="Sheet1" sheetId="26" r:id="rId2"/>
    <sheet name="penguins" sheetId="22" r:id="rId3"/>
    <sheet name="embalses" sheetId="21" r:id="rId4"/>
    <sheet name="SP500" sheetId="18" r:id="rId5"/>
    <sheet name="Detail1" sheetId="25" r:id="rId6"/>
    <sheet name="sales by region" sheetId="1" r:id="rId7"/>
    <sheet name="Sales region " sheetId="24" r:id="rId8"/>
    <sheet name="Data for answer 8" sheetId="13" state="hidden" r:id="rId9"/>
    <sheet name="Data for answer 9" sheetId="14" state="hidden" r:id="rId10"/>
    <sheet name="Table-answer 9" sheetId="15" state="hidden" r:id="rId11"/>
  </sheets>
  <definedNames>
    <definedName name="_xlnm._FilterDatabase" localSheetId="8" hidden="1">'Data for answer 8'!$A$1:$I$2340</definedName>
    <definedName name="_xlnm._FilterDatabase" localSheetId="9" hidden="1">'Data for answer 9'!$A$1:$I$2340</definedName>
    <definedName name="_xlnm._FilterDatabase" localSheetId="3" hidden="1">embalses!$A$1:$D$345</definedName>
    <definedName name="_xlnm._FilterDatabase" localSheetId="2" hidden="1">penguins!$A$1:$J$334</definedName>
    <definedName name="_xlnm._FilterDatabase" localSheetId="6" hidden="1">'sales by region'!$A$1:$I$2340</definedName>
    <definedName name="_xlnm._FilterDatabase" localSheetId="4" hidden="1">'SP500'!$A$1:$G$253</definedName>
    <definedName name="_xlnm._FilterDatabase" localSheetId="10" hidden="1">'Table-answer 9'!$A$1:$I$2340</definedName>
  </definedNames>
  <calcPr calcId="191029"/>
  <pivotCaches>
    <pivotCache cacheId="0" r:id="rId12"/>
    <pivotCache cacheId="22"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2" l="1"/>
  <c r="K2" i="22"/>
  <c r="L3" i="22"/>
  <c r="L4" i="22"/>
  <c r="L5" i="22"/>
  <c r="L6" i="22"/>
  <c r="L7" i="22"/>
  <c r="L8" i="22"/>
  <c r="L9" i="22"/>
  <c r="L10" i="22"/>
  <c r="L11" i="22"/>
  <c r="L12" i="22"/>
  <c r="L13" i="22"/>
  <c r="L14" i="22"/>
  <c r="L15" i="22"/>
  <c r="L16" i="22"/>
  <c r="L17" i="22"/>
  <c r="L18" i="22"/>
  <c r="L19" i="22"/>
  <c r="L20" i="22"/>
  <c r="L21" i="22"/>
  <c r="L22" i="22"/>
  <c r="L23" i="22"/>
  <c r="L24" i="22"/>
  <c r="L25" i="22"/>
  <c r="L26" i="22"/>
  <c r="L27" i="22"/>
  <c r="L28" i="22"/>
  <c r="L29" i="22"/>
  <c r="L30" i="22"/>
  <c r="L31" i="22"/>
  <c r="L32" i="22"/>
  <c r="L33" i="22"/>
  <c r="L34" i="22"/>
  <c r="L35" i="22"/>
  <c r="L36" i="22"/>
  <c r="L37" i="22"/>
  <c r="L3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66" i="22"/>
  <c r="L67" i="22"/>
  <c r="L68" i="22"/>
  <c r="L69" i="22"/>
  <c r="L70" i="22"/>
  <c r="L71" i="22"/>
  <c r="L72" i="22"/>
  <c r="L73" i="22"/>
  <c r="L74" i="22"/>
  <c r="L75" i="22"/>
  <c r="L76" i="22"/>
  <c r="L77" i="22"/>
  <c r="L78" i="22"/>
  <c r="L79" i="22"/>
  <c r="L80" i="22"/>
  <c r="L81" i="22"/>
  <c r="L82" i="22"/>
  <c r="L83" i="22"/>
  <c r="L84" i="22"/>
  <c r="L85" i="22"/>
  <c r="L86" i="22"/>
  <c r="L87" i="22"/>
  <c r="L88" i="22"/>
  <c r="L89" i="22"/>
  <c r="L90" i="22"/>
  <c r="L91" i="22"/>
  <c r="L92" i="22"/>
  <c r="L93" i="22"/>
  <c r="L94" i="22"/>
  <c r="L95" i="22"/>
  <c r="L96" i="22"/>
  <c r="L97" i="22"/>
  <c r="L98" i="22"/>
  <c r="L99" i="22"/>
  <c r="L100" i="22"/>
  <c r="L101" i="22"/>
  <c r="L102" i="22"/>
  <c r="L103" i="22"/>
  <c r="L104" i="22"/>
  <c r="L105" i="22"/>
  <c r="L106" i="22"/>
  <c r="L107" i="22"/>
  <c r="L108" i="22"/>
  <c r="L109" i="22"/>
  <c r="L110" i="22"/>
  <c r="L111" i="22"/>
  <c r="L112" i="22"/>
  <c r="L113" i="22"/>
  <c r="L114" i="22"/>
  <c r="L115" i="22"/>
  <c r="L116" i="22"/>
  <c r="L117" i="22"/>
  <c r="L118" i="22"/>
  <c r="L119" i="22"/>
  <c r="L120" i="22"/>
  <c r="L121" i="22"/>
  <c r="L122" i="22"/>
  <c r="L123" i="22"/>
  <c r="L124" i="22"/>
  <c r="L125" i="22"/>
  <c r="L126" i="22"/>
  <c r="L127" i="22"/>
  <c r="L128" i="22"/>
  <c r="L129" i="22"/>
  <c r="L130" i="22"/>
  <c r="L131" i="22"/>
  <c r="L132" i="22"/>
  <c r="L133" i="22"/>
  <c r="L134" i="22"/>
  <c r="L135" i="22"/>
  <c r="L136" i="22"/>
  <c r="L137" i="22"/>
  <c r="L138" i="22"/>
  <c r="L139" i="22"/>
  <c r="L140" i="22"/>
  <c r="L141" i="22"/>
  <c r="L142" i="22"/>
  <c r="L143" i="22"/>
  <c r="L144" i="22"/>
  <c r="L145" i="22"/>
  <c r="L146" i="22"/>
  <c r="L147" i="22"/>
  <c r="L148" i="22"/>
  <c r="L149" i="22"/>
  <c r="L150" i="22"/>
  <c r="L151" i="22"/>
  <c r="L152" i="22"/>
  <c r="L153" i="22"/>
  <c r="L154" i="22"/>
  <c r="L155" i="22"/>
  <c r="L156" i="22"/>
  <c r="L157" i="22"/>
  <c r="L158" i="22"/>
  <c r="L159" i="22"/>
  <c r="L160" i="22"/>
  <c r="L161" i="22"/>
  <c r="L162" i="22"/>
  <c r="L163" i="22"/>
  <c r="L164" i="22"/>
  <c r="L165" i="22"/>
  <c r="L166" i="22"/>
  <c r="L167" i="22"/>
  <c r="L168" i="22"/>
  <c r="L169" i="22"/>
  <c r="L170" i="22"/>
  <c r="L171" i="22"/>
  <c r="L172" i="22"/>
  <c r="L173" i="22"/>
  <c r="L174" i="22"/>
  <c r="L175" i="22"/>
  <c r="L176" i="22"/>
  <c r="L177" i="22"/>
  <c r="L178" i="22"/>
  <c r="L179" i="22"/>
  <c r="L180" i="22"/>
  <c r="L181" i="22"/>
  <c r="L182" i="22"/>
  <c r="L183" i="22"/>
  <c r="L184" i="22"/>
  <c r="L185" i="22"/>
  <c r="L186" i="22"/>
  <c r="L187" i="22"/>
  <c r="L188" i="22"/>
  <c r="L189" i="22"/>
  <c r="L190" i="22"/>
  <c r="L191" i="22"/>
  <c r="L192" i="22"/>
  <c r="L193" i="22"/>
  <c r="L194" i="22"/>
  <c r="L195" i="22"/>
  <c r="L196" i="22"/>
  <c r="L197" i="22"/>
  <c r="L198" i="22"/>
  <c r="L199" i="22"/>
  <c r="L200" i="22"/>
  <c r="L201" i="22"/>
  <c r="L202" i="22"/>
  <c r="L203" i="22"/>
  <c r="L204" i="22"/>
  <c r="L205" i="22"/>
  <c r="L206" i="22"/>
  <c r="L207" i="22"/>
  <c r="L208" i="22"/>
  <c r="L209" i="22"/>
  <c r="L210" i="22"/>
  <c r="L211" i="22"/>
  <c r="L212" i="22"/>
  <c r="L213" i="22"/>
  <c r="L214" i="22"/>
  <c r="L215" i="22"/>
  <c r="L216" i="22"/>
  <c r="L217" i="22"/>
  <c r="L218" i="22"/>
  <c r="L219" i="22"/>
  <c r="L220" i="22"/>
  <c r="L221" i="22"/>
  <c r="L222" i="22"/>
  <c r="L223" i="22"/>
  <c r="L224" i="22"/>
  <c r="L225" i="22"/>
  <c r="L226" i="22"/>
  <c r="L227" i="22"/>
  <c r="L228" i="22"/>
  <c r="L229" i="22"/>
  <c r="L230" i="22"/>
  <c r="L231" i="22"/>
  <c r="L232" i="22"/>
  <c r="L233" i="22"/>
  <c r="L234" i="22"/>
  <c r="L235" i="22"/>
  <c r="L236" i="22"/>
  <c r="L237" i="22"/>
  <c r="L238" i="22"/>
  <c r="L239" i="22"/>
  <c r="L240" i="22"/>
  <c r="L241" i="22"/>
  <c r="L242" i="22"/>
  <c r="L243" i="22"/>
  <c r="L244" i="22"/>
  <c r="L245" i="22"/>
  <c r="L246" i="22"/>
  <c r="L247" i="22"/>
  <c r="L248" i="22"/>
  <c r="L249" i="22"/>
  <c r="L250" i="22"/>
  <c r="L251" i="22"/>
  <c r="L252" i="22"/>
  <c r="L253" i="22"/>
  <c r="L254" i="22"/>
  <c r="L255" i="22"/>
  <c r="L256" i="22"/>
  <c r="L257" i="22"/>
  <c r="L258" i="22"/>
  <c r="L259" i="22"/>
  <c r="L260" i="22"/>
  <c r="L261" i="22"/>
  <c r="L262" i="22"/>
  <c r="L263" i="22"/>
  <c r="L264" i="22"/>
  <c r="L265" i="22"/>
  <c r="L266" i="22"/>
  <c r="L267" i="22"/>
  <c r="L268" i="22"/>
  <c r="L269" i="22"/>
  <c r="L270" i="22"/>
  <c r="L271" i="22"/>
  <c r="L272" i="22"/>
  <c r="L273" i="22"/>
  <c r="L274" i="22"/>
  <c r="L275" i="22"/>
  <c r="L276" i="22"/>
  <c r="L277" i="22"/>
  <c r="L278" i="22"/>
  <c r="L279" i="22"/>
  <c r="L280" i="22"/>
  <c r="L281" i="22"/>
  <c r="L282" i="22"/>
  <c r="L283" i="22"/>
  <c r="L284" i="22"/>
  <c r="L285" i="22"/>
  <c r="L286" i="22"/>
  <c r="L287" i="22"/>
  <c r="L288" i="22"/>
  <c r="L289" i="22"/>
  <c r="L290" i="22"/>
  <c r="L291" i="22"/>
  <c r="L292" i="22"/>
  <c r="L293" i="22"/>
  <c r="L294" i="22"/>
  <c r="L295" i="22"/>
  <c r="L296" i="22"/>
  <c r="L297" i="22"/>
  <c r="L298" i="22"/>
  <c r="L299" i="22"/>
  <c r="L300" i="22"/>
  <c r="L301" i="22"/>
  <c r="L302" i="22"/>
  <c r="L303" i="22"/>
  <c r="L304" i="22"/>
  <c r="L305" i="22"/>
  <c r="L306" i="22"/>
  <c r="L307" i="22"/>
  <c r="L308" i="22"/>
  <c r="L309" i="22"/>
  <c r="L310" i="22"/>
  <c r="L311" i="22"/>
  <c r="L312" i="22"/>
  <c r="L313" i="22"/>
  <c r="L314" i="22"/>
  <c r="L315" i="22"/>
  <c r="L316" i="22"/>
  <c r="L317" i="22"/>
  <c r="L318" i="22"/>
  <c r="L319" i="22"/>
  <c r="L320" i="22"/>
  <c r="L321" i="22"/>
  <c r="L322" i="22"/>
  <c r="L323" i="22"/>
  <c r="L324" i="22"/>
  <c r="L325" i="22"/>
  <c r="L326" i="22"/>
  <c r="L327" i="22"/>
  <c r="L328" i="22"/>
  <c r="L329" i="22"/>
  <c r="L330" i="22"/>
  <c r="L331" i="22"/>
  <c r="L332" i="22"/>
  <c r="L333" i="22"/>
  <c r="L334" i="22"/>
  <c r="L2" i="22"/>
  <c r="K3" i="22"/>
  <c r="K4" i="22"/>
  <c r="K5" i="22"/>
  <c r="K6" i="22"/>
  <c r="K7" i="22"/>
  <c r="K8" i="22"/>
  <c r="K9" i="22"/>
  <c r="K10" i="22"/>
  <c r="K11" i="22"/>
  <c r="K12" i="22"/>
  <c r="K13" i="22"/>
  <c r="K14" i="22"/>
  <c r="K15"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K69" i="22"/>
  <c r="K70" i="22"/>
  <c r="K71" i="22"/>
  <c r="K72" i="22"/>
  <c r="K73" i="22"/>
  <c r="K74" i="22"/>
  <c r="K75" i="22"/>
  <c r="K76" i="22"/>
  <c r="K77" i="22"/>
  <c r="K78" i="22"/>
  <c r="K79" i="22"/>
  <c r="K80" i="22"/>
  <c r="K81" i="22"/>
  <c r="K82" i="22"/>
  <c r="K83" i="22"/>
  <c r="K84" i="22"/>
  <c r="K85" i="22"/>
  <c r="K86" i="22"/>
  <c r="K87" i="22"/>
  <c r="K88" i="22"/>
  <c r="K89" i="22"/>
  <c r="K90" i="22"/>
  <c r="K91" i="22"/>
  <c r="K92" i="22"/>
  <c r="K93" i="22"/>
  <c r="K94" i="22"/>
  <c r="K95" i="22"/>
  <c r="K96" i="22"/>
  <c r="K97" i="22"/>
  <c r="K98" i="22"/>
  <c r="K99" i="22"/>
  <c r="K100" i="22"/>
  <c r="K101" i="22"/>
  <c r="K102" i="22"/>
  <c r="K103" i="22"/>
  <c r="K104" i="22"/>
  <c r="K105" i="22"/>
  <c r="K106" i="22"/>
  <c r="K107" i="22"/>
  <c r="K108" i="22"/>
  <c r="K109" i="22"/>
  <c r="K110" i="22"/>
  <c r="K111" i="22"/>
  <c r="K112" i="22"/>
  <c r="K113" i="22"/>
  <c r="K114" i="22"/>
  <c r="K115" i="22"/>
  <c r="K116" i="22"/>
  <c r="K117" i="22"/>
  <c r="K118" i="22"/>
  <c r="K119" i="22"/>
  <c r="K120" i="22"/>
  <c r="K121" i="22"/>
  <c r="K122" i="22"/>
  <c r="K123" i="22"/>
  <c r="K124" i="22"/>
  <c r="K125" i="22"/>
  <c r="K126" i="22"/>
  <c r="K127" i="22"/>
  <c r="K128" i="22"/>
  <c r="K129" i="22"/>
  <c r="K130" i="22"/>
  <c r="K131" i="22"/>
  <c r="K132" i="22"/>
  <c r="K133" i="22"/>
  <c r="K134" i="22"/>
  <c r="K135" i="22"/>
  <c r="K136" i="22"/>
  <c r="K137" i="22"/>
  <c r="K138" i="22"/>
  <c r="K139" i="22"/>
  <c r="K140" i="22"/>
  <c r="K141" i="22"/>
  <c r="K142" i="22"/>
  <c r="K143" i="22"/>
  <c r="K144" i="22"/>
  <c r="K145" i="22"/>
  <c r="K146" i="22"/>
  <c r="K147" i="22"/>
  <c r="K148" i="22"/>
  <c r="K149" i="22"/>
  <c r="K150" i="22"/>
  <c r="K151" i="22"/>
  <c r="K152" i="22"/>
  <c r="K153" i="22"/>
  <c r="K154" i="22"/>
  <c r="K155" i="22"/>
  <c r="K156" i="22"/>
  <c r="K157" i="22"/>
  <c r="K158" i="22"/>
  <c r="K159" i="22"/>
  <c r="K160" i="22"/>
  <c r="K161" i="22"/>
  <c r="K162" i="22"/>
  <c r="K163" i="22"/>
  <c r="K164" i="22"/>
  <c r="K165" i="22"/>
  <c r="K166" i="22"/>
  <c r="K167" i="22"/>
  <c r="K168" i="22"/>
  <c r="K169" i="22"/>
  <c r="K170" i="22"/>
  <c r="K171" i="22"/>
  <c r="K172" i="22"/>
  <c r="K173" i="22"/>
  <c r="K174" i="22"/>
  <c r="K175" i="22"/>
  <c r="K176" i="22"/>
  <c r="K177" i="22"/>
  <c r="K178" i="22"/>
  <c r="K179" i="22"/>
  <c r="K180" i="22"/>
  <c r="K181" i="22"/>
  <c r="K182" i="22"/>
  <c r="K183" i="22"/>
  <c r="K184" i="22"/>
  <c r="K185" i="22"/>
  <c r="K186" i="22"/>
  <c r="K187" i="22"/>
  <c r="K188" i="22"/>
  <c r="K189" i="22"/>
  <c r="K190" i="22"/>
  <c r="K191" i="22"/>
  <c r="K192" i="22"/>
  <c r="K193" i="22"/>
  <c r="K194" i="22"/>
  <c r="K195" i="22"/>
  <c r="K196" i="22"/>
  <c r="K197" i="22"/>
  <c r="K198" i="22"/>
  <c r="K199" i="22"/>
  <c r="K200" i="22"/>
  <c r="K201" i="22"/>
  <c r="K202" i="22"/>
  <c r="K203" i="22"/>
  <c r="K204" i="22"/>
  <c r="K205" i="22"/>
  <c r="K206" i="22"/>
  <c r="K207" i="22"/>
  <c r="K208" i="22"/>
  <c r="K209" i="22"/>
  <c r="K210" i="22"/>
  <c r="K211" i="22"/>
  <c r="K212" i="22"/>
  <c r="K213" i="22"/>
  <c r="K214" i="22"/>
  <c r="K215" i="22"/>
  <c r="K216" i="22"/>
  <c r="K217" i="22"/>
  <c r="K218" i="22"/>
  <c r="K219" i="22"/>
  <c r="K220" i="22"/>
  <c r="K221" i="22"/>
  <c r="K222" i="22"/>
  <c r="K223" i="22"/>
  <c r="K224" i="22"/>
  <c r="K225" i="22"/>
  <c r="K226" i="22"/>
  <c r="K227" i="22"/>
  <c r="K228" i="22"/>
  <c r="K229" i="22"/>
  <c r="K230" i="22"/>
  <c r="K231" i="22"/>
  <c r="K232" i="22"/>
  <c r="K233" i="22"/>
  <c r="K234" i="22"/>
  <c r="K235" i="22"/>
  <c r="K236" i="22"/>
  <c r="K237" i="22"/>
  <c r="K238" i="22"/>
  <c r="K239" i="22"/>
  <c r="K240" i="22"/>
  <c r="K241" i="22"/>
  <c r="K242" i="22"/>
  <c r="K243" i="22"/>
  <c r="K244" i="22"/>
  <c r="K245" i="22"/>
  <c r="K246" i="22"/>
  <c r="K247" i="22"/>
  <c r="K248" i="22"/>
  <c r="K249" i="22"/>
  <c r="K250" i="22"/>
  <c r="K251" i="22"/>
  <c r="K252" i="22"/>
  <c r="K253" i="22"/>
  <c r="K254" i="22"/>
  <c r="K255" i="22"/>
  <c r="K256" i="22"/>
  <c r="K257" i="22"/>
  <c r="K258" i="22"/>
  <c r="K259" i="22"/>
  <c r="K260" i="22"/>
  <c r="K261" i="22"/>
  <c r="K262" i="22"/>
  <c r="K263" i="22"/>
  <c r="K264" i="22"/>
  <c r="K265" i="22"/>
  <c r="K266" i="22"/>
  <c r="K267" i="22"/>
  <c r="K268" i="22"/>
  <c r="K269" i="22"/>
  <c r="K270" i="22"/>
  <c r="K271" i="22"/>
  <c r="K272" i="22"/>
  <c r="K273" i="22"/>
  <c r="K274" i="22"/>
  <c r="K275" i="22"/>
  <c r="K276" i="22"/>
  <c r="K277" i="22"/>
  <c r="K278" i="22"/>
  <c r="K279" i="22"/>
  <c r="K280" i="22"/>
  <c r="K281" i="22"/>
  <c r="K282" i="22"/>
  <c r="K283" i="22"/>
  <c r="K284" i="22"/>
  <c r="K285" i="22"/>
  <c r="K286" i="22"/>
  <c r="K287" i="22"/>
  <c r="K288" i="22"/>
  <c r="K289" i="22"/>
  <c r="K290" i="22"/>
  <c r="K291" i="22"/>
  <c r="K292" i="22"/>
  <c r="K293" i="22"/>
  <c r="K294" i="22"/>
  <c r="K295" i="22"/>
  <c r="K296" i="22"/>
  <c r="K297" i="22"/>
  <c r="K298" i="22"/>
  <c r="K299" i="22"/>
  <c r="K300" i="22"/>
  <c r="K301" i="22"/>
  <c r="K302" i="22"/>
  <c r="K303" i="22"/>
  <c r="K304" i="22"/>
  <c r="K305" i="22"/>
  <c r="K306" i="22"/>
  <c r="K307" i="22"/>
  <c r="K308" i="22"/>
  <c r="K309" i="22"/>
  <c r="K310" i="22"/>
  <c r="K311" i="22"/>
  <c r="K312" i="22"/>
  <c r="K313" i="22"/>
  <c r="K314" i="22"/>
  <c r="K315" i="22"/>
  <c r="K316" i="22"/>
  <c r="K317" i="22"/>
  <c r="K318" i="22"/>
  <c r="K319" i="22"/>
  <c r="K320" i="22"/>
  <c r="K321" i="22"/>
  <c r="K322" i="22"/>
  <c r="K323" i="22"/>
  <c r="K324" i="22"/>
  <c r="K325" i="22"/>
  <c r="K326" i="22"/>
  <c r="K327" i="22"/>
  <c r="K328" i="22"/>
  <c r="K329" i="22"/>
  <c r="K330" i="22"/>
  <c r="K331" i="22"/>
  <c r="K332" i="22"/>
  <c r="K333" i="22"/>
  <c r="K334" i="22"/>
  <c r="J3" i="22"/>
  <c r="J4" i="22"/>
  <c r="J168" i="22"/>
  <c r="J5" i="22"/>
  <c r="J169" i="22"/>
  <c r="J6" i="22"/>
  <c r="J170" i="22"/>
  <c r="J171" i="22"/>
  <c r="J7" i="22"/>
  <c r="J8" i="22"/>
  <c r="J172" i="22"/>
  <c r="J9" i="22"/>
  <c r="J173" i="22"/>
  <c r="J10" i="22"/>
  <c r="J174" i="22"/>
  <c r="J11" i="22"/>
  <c r="J175" i="22"/>
  <c r="J176" i="22"/>
  <c r="J12" i="22"/>
  <c r="J177" i="22"/>
  <c r="J13" i="22"/>
  <c r="J14" i="22"/>
  <c r="J178" i="22"/>
  <c r="J15" i="22"/>
  <c r="J179" i="22"/>
  <c r="J16" i="22"/>
  <c r="J180" i="22"/>
  <c r="J17" i="22"/>
  <c r="J181" i="22"/>
  <c r="J182" i="22"/>
  <c r="J18" i="22"/>
  <c r="J19" i="22"/>
  <c r="J183" i="22"/>
  <c r="J20" i="22"/>
  <c r="J184" i="22"/>
  <c r="J21" i="22"/>
  <c r="J185" i="22"/>
  <c r="J22" i="22"/>
  <c r="J186" i="22"/>
  <c r="J187" i="22"/>
  <c r="J23" i="22"/>
  <c r="J188" i="22"/>
  <c r="J24" i="22"/>
  <c r="J189" i="22"/>
  <c r="J25" i="22"/>
  <c r="J190" i="22"/>
  <c r="J26" i="22"/>
  <c r="J191" i="22"/>
  <c r="J27" i="22"/>
  <c r="J192" i="22"/>
  <c r="J28" i="22"/>
  <c r="J193" i="22"/>
  <c r="J29" i="22"/>
  <c r="J194" i="22"/>
  <c r="J30" i="22"/>
  <c r="J195" i="22"/>
  <c r="J31" i="22"/>
  <c r="J196" i="22"/>
  <c r="J32" i="22"/>
  <c r="J197" i="22"/>
  <c r="J33" i="22"/>
  <c r="J198" i="22"/>
  <c r="J34" i="22"/>
  <c r="J199" i="22"/>
  <c r="J35" i="22"/>
  <c r="J200" i="22"/>
  <c r="J36" i="22"/>
  <c r="J201" i="22"/>
  <c r="J37" i="22"/>
  <c r="J202" i="22"/>
  <c r="J38" i="22"/>
  <c r="J203" i="22"/>
  <c r="J39" i="22"/>
  <c r="J204" i="22"/>
  <c r="J40" i="22"/>
  <c r="J205" i="22"/>
  <c r="J41" i="22"/>
  <c r="J206" i="22"/>
  <c r="J207" i="22"/>
  <c r="J42" i="22"/>
  <c r="J208" i="22"/>
  <c r="J43" i="22"/>
  <c r="J44" i="22"/>
  <c r="J209" i="22"/>
  <c r="J45" i="22"/>
  <c r="J210" i="22"/>
  <c r="J46" i="22"/>
  <c r="J211" i="22"/>
  <c r="J47" i="22"/>
  <c r="J212" i="22"/>
  <c r="J48" i="22"/>
  <c r="J213" i="22"/>
  <c r="J49" i="22"/>
  <c r="J214" i="22"/>
  <c r="J50" i="22"/>
  <c r="J215" i="22"/>
  <c r="J51" i="22"/>
  <c r="J216" i="22"/>
  <c r="J52" i="22"/>
  <c r="J217" i="22"/>
  <c r="J53" i="22"/>
  <c r="J218" i="22"/>
  <c r="J54" i="22"/>
  <c r="J219" i="22"/>
  <c r="J55" i="22"/>
  <c r="J220" i="22"/>
  <c r="J56" i="22"/>
  <c r="J221" i="22"/>
  <c r="J57" i="22"/>
  <c r="J222" i="22"/>
  <c r="J58" i="22"/>
  <c r="J223" i="22"/>
  <c r="J59" i="22"/>
  <c r="J224" i="22"/>
  <c r="J60" i="22"/>
  <c r="J225" i="22"/>
  <c r="J61" i="22"/>
  <c r="J226" i="22"/>
  <c r="J62" i="22"/>
  <c r="J227" i="22"/>
  <c r="J63" i="22"/>
  <c r="J228" i="22"/>
  <c r="J64" i="22"/>
  <c r="J229" i="22"/>
  <c r="J65" i="22"/>
  <c r="J230" i="22"/>
  <c r="J66" i="22"/>
  <c r="J231" i="22"/>
  <c r="J67" i="22"/>
  <c r="J232" i="22"/>
  <c r="J68" i="22"/>
  <c r="J233" i="22"/>
  <c r="J69" i="22"/>
  <c r="J234" i="22"/>
  <c r="J70" i="22"/>
  <c r="J235" i="22"/>
  <c r="J71" i="22"/>
  <c r="J236" i="22"/>
  <c r="J237" i="22"/>
  <c r="J72" i="22"/>
  <c r="J73" i="22"/>
  <c r="J238" i="22"/>
  <c r="J74" i="22"/>
  <c r="J239" i="22"/>
  <c r="J75" i="22"/>
  <c r="J240" i="22"/>
  <c r="J76" i="22"/>
  <c r="J241" i="22"/>
  <c r="J242" i="22"/>
  <c r="J77" i="22"/>
  <c r="J78" i="22"/>
  <c r="J243" i="22"/>
  <c r="J79" i="22"/>
  <c r="J244" i="22"/>
  <c r="J80" i="22"/>
  <c r="J245" i="22"/>
  <c r="J81" i="22"/>
  <c r="J246" i="22"/>
  <c r="J82" i="22"/>
  <c r="J247" i="22"/>
  <c r="J83" i="22"/>
  <c r="J248" i="22"/>
  <c r="J84" i="22"/>
  <c r="J249" i="22"/>
  <c r="J250" i="22"/>
  <c r="J85" i="22"/>
  <c r="J86" i="22"/>
  <c r="J251" i="22"/>
  <c r="J87" i="22"/>
  <c r="J252" i="22"/>
  <c r="J253" i="22"/>
  <c r="J88" i="22"/>
  <c r="J254" i="22"/>
  <c r="J255" i="22"/>
  <c r="J89" i="22"/>
  <c r="J90" i="22"/>
  <c r="J256" i="22"/>
  <c r="J91" i="22"/>
  <c r="J257" i="22"/>
  <c r="J92" i="22"/>
  <c r="J258" i="22"/>
  <c r="J93" i="22"/>
  <c r="J259" i="22"/>
  <c r="J94" i="22"/>
  <c r="J260" i="22"/>
  <c r="J95" i="22"/>
  <c r="J261" i="22"/>
  <c r="J262" i="22"/>
  <c r="J96" i="22"/>
  <c r="J97" i="22"/>
  <c r="J263" i="22"/>
  <c r="J98" i="22"/>
  <c r="J264" i="22"/>
  <c r="J99" i="22"/>
  <c r="J265" i="22"/>
  <c r="J100" i="22"/>
  <c r="J266" i="22"/>
  <c r="J101" i="22"/>
  <c r="J267" i="22"/>
  <c r="J102" i="22"/>
  <c r="J268" i="22"/>
  <c r="J103" i="22"/>
  <c r="J269" i="22"/>
  <c r="J104" i="22"/>
  <c r="J270" i="22"/>
  <c r="J105" i="22"/>
  <c r="J271" i="22"/>
  <c r="J106" i="22"/>
  <c r="J272" i="22"/>
  <c r="J273" i="22"/>
  <c r="J107" i="22"/>
  <c r="J274" i="22"/>
  <c r="J108" i="22"/>
  <c r="J275" i="22"/>
  <c r="J276" i="22"/>
  <c r="J109" i="22"/>
  <c r="J110" i="22"/>
  <c r="J277" i="22"/>
  <c r="J111" i="22"/>
  <c r="J278" i="22"/>
  <c r="J112" i="22"/>
  <c r="J279" i="22"/>
  <c r="J113" i="22"/>
  <c r="J280" i="22"/>
  <c r="J114" i="22"/>
  <c r="J281" i="22"/>
  <c r="J115" i="22"/>
  <c r="J282" i="22"/>
  <c r="J116" i="22"/>
  <c r="J283" i="22"/>
  <c r="J117" i="22"/>
  <c r="J284" i="22"/>
  <c r="J118" i="22"/>
  <c r="J285" i="22"/>
  <c r="J119" i="22"/>
  <c r="J286" i="22"/>
  <c r="J120" i="22"/>
  <c r="J287" i="22"/>
  <c r="J288" i="22"/>
  <c r="J121" i="22"/>
  <c r="J122" i="22"/>
  <c r="J289" i="22"/>
  <c r="J123" i="22"/>
  <c r="J290" i="22"/>
  <c r="J124" i="22"/>
  <c r="J291" i="22"/>
  <c r="J292" i="22"/>
  <c r="J125" i="22"/>
  <c r="J293" i="22"/>
  <c r="J126" i="22"/>
  <c r="J294" i="22"/>
  <c r="J127" i="22"/>
  <c r="J295" i="22"/>
  <c r="J128" i="22"/>
  <c r="J296" i="22"/>
  <c r="J129" i="22"/>
  <c r="J297" i="22"/>
  <c r="J298" i="22"/>
  <c r="J130" i="22"/>
  <c r="J131" i="22"/>
  <c r="J299" i="22"/>
  <c r="J132" i="22"/>
  <c r="J300" i="22"/>
  <c r="J133" i="22"/>
  <c r="J301" i="22"/>
  <c r="J302" i="22"/>
  <c r="J134" i="22"/>
  <c r="J303" i="22"/>
  <c r="J135" i="22"/>
  <c r="J136" i="22"/>
  <c r="J304" i="22"/>
  <c r="J137" i="22"/>
  <c r="J305" i="22"/>
  <c r="J138" i="22"/>
  <c r="J306" i="22"/>
  <c r="J139" i="22"/>
  <c r="J307" i="22"/>
  <c r="J140" i="22"/>
  <c r="J308" i="22"/>
  <c r="J309" i="22"/>
  <c r="J141" i="22"/>
  <c r="J142" i="22"/>
  <c r="J310" i="22"/>
  <c r="J143" i="22"/>
  <c r="J311" i="22"/>
  <c r="J144" i="22"/>
  <c r="J312" i="22"/>
  <c r="J145" i="22"/>
  <c r="J313" i="22"/>
  <c r="J146" i="22"/>
  <c r="J314" i="22"/>
  <c r="J147" i="22"/>
  <c r="J315" i="22"/>
  <c r="J148" i="22"/>
  <c r="J316" i="22"/>
  <c r="J149" i="22"/>
  <c r="J317" i="22"/>
  <c r="J318" i="22"/>
  <c r="J150" i="22"/>
  <c r="J151" i="22"/>
  <c r="J319" i="22"/>
  <c r="J152" i="22"/>
  <c r="J320" i="22"/>
  <c r="J321" i="22"/>
  <c r="J153" i="22"/>
  <c r="J322" i="22"/>
  <c r="J154" i="22"/>
  <c r="J155" i="22"/>
  <c r="J323" i="22"/>
  <c r="J156" i="22"/>
  <c r="J324" i="22"/>
  <c r="J325" i="22"/>
  <c r="J157" i="22"/>
  <c r="J158" i="22"/>
  <c r="J326" i="22"/>
  <c r="J159" i="22"/>
  <c r="J327" i="22"/>
  <c r="J160" i="22"/>
  <c r="J328" i="22"/>
  <c r="J161" i="22"/>
  <c r="J329" i="22"/>
  <c r="J330" i="22"/>
  <c r="J162" i="22"/>
  <c r="J331" i="22"/>
  <c r="J163" i="22"/>
  <c r="J164" i="22"/>
  <c r="J332" i="22"/>
  <c r="J165" i="22"/>
  <c r="J333" i="22"/>
  <c r="J334" i="22"/>
  <c r="J166" i="22"/>
  <c r="J167" i="22"/>
  <c r="E12" i="21"/>
  <c r="F11" i="21"/>
  <c r="I9" i="21"/>
  <c r="F9"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163" i="21"/>
  <c r="E164" i="21"/>
  <c r="E165" i="21"/>
  <c r="E166" i="21"/>
  <c r="E167" i="21"/>
  <c r="E168" i="21"/>
  <c r="E169" i="21"/>
  <c r="E170" i="21"/>
  <c r="E171" i="21"/>
  <c r="E172" i="21"/>
  <c r="E173" i="21"/>
  <c r="E174" i="21"/>
  <c r="E175" i="21"/>
  <c r="E176" i="21"/>
  <c r="E177" i="21"/>
  <c r="E178" i="21"/>
  <c r="E179" i="21"/>
  <c r="E180" i="21"/>
  <c r="E181" i="21"/>
  <c r="E182" i="21"/>
  <c r="E183" i="21"/>
  <c r="E184" i="21"/>
  <c r="E185" i="21"/>
  <c r="E186" i="21"/>
  <c r="E187" i="21"/>
  <c r="E188" i="21"/>
  <c r="E189" i="21"/>
  <c r="E190" i="21"/>
  <c r="E191" i="21"/>
  <c r="E192" i="21"/>
  <c r="E193" i="21"/>
  <c r="E194" i="21"/>
  <c r="E195" i="21"/>
  <c r="E196" i="21"/>
  <c r="E197" i="21"/>
  <c r="E198" i="21"/>
  <c r="E199" i="21"/>
  <c r="E200" i="21"/>
  <c r="E201" i="21"/>
  <c r="E202" i="21"/>
  <c r="E203" i="21"/>
  <c r="E204" i="21"/>
  <c r="E205" i="21"/>
  <c r="E206" i="21"/>
  <c r="E207" i="21"/>
  <c r="E208" i="21"/>
  <c r="E209" i="21"/>
  <c r="E210" i="21"/>
  <c r="E211" i="21"/>
  <c r="E212" i="21"/>
  <c r="E213" i="21"/>
  <c r="E214" i="21"/>
  <c r="E215" i="21"/>
  <c r="E216" i="21"/>
  <c r="E217" i="21"/>
  <c r="E218" i="21"/>
  <c r="E219" i="21"/>
  <c r="E220" i="21"/>
  <c r="E221" i="21"/>
  <c r="E222" i="21"/>
  <c r="E223" i="21"/>
  <c r="E224" i="21"/>
  <c r="E225" i="21"/>
  <c r="E226" i="21"/>
  <c r="E227" i="21"/>
  <c r="E228" i="21"/>
  <c r="E229" i="21"/>
  <c r="E230" i="21"/>
  <c r="E231" i="21"/>
  <c r="E232" i="21"/>
  <c r="E233" i="21"/>
  <c r="E234" i="21"/>
  <c r="E235" i="21"/>
  <c r="E236" i="21"/>
  <c r="E237" i="21"/>
  <c r="E238" i="21"/>
  <c r="E239" i="21"/>
  <c r="E240" i="21"/>
  <c r="E241" i="21"/>
  <c r="E242" i="21"/>
  <c r="E243" i="21"/>
  <c r="E244" i="21"/>
  <c r="E245" i="21"/>
  <c r="E246" i="21"/>
  <c r="E247" i="21"/>
  <c r="E248" i="21"/>
  <c r="E249" i="21"/>
  <c r="E250" i="21"/>
  <c r="E251" i="21"/>
  <c r="E252" i="21"/>
  <c r="E253" i="21"/>
  <c r="E254" i="21"/>
  <c r="E255" i="21"/>
  <c r="E256" i="21"/>
  <c r="E257" i="21"/>
  <c r="E258" i="21"/>
  <c r="E259" i="21"/>
  <c r="E260" i="21"/>
  <c r="E261" i="21"/>
  <c r="E262" i="21"/>
  <c r="E263" i="21"/>
  <c r="E264" i="21"/>
  <c r="E265" i="21"/>
  <c r="E266" i="21"/>
  <c r="E267" i="21"/>
  <c r="E268" i="21"/>
  <c r="E269" i="21"/>
  <c r="E270" i="21"/>
  <c r="E271" i="21"/>
  <c r="E272" i="21"/>
  <c r="E273" i="21"/>
  <c r="E274" i="21"/>
  <c r="E275" i="21"/>
  <c r="E276" i="21"/>
  <c r="E277" i="21"/>
  <c r="E278" i="21"/>
  <c r="E279" i="21"/>
  <c r="E280" i="21"/>
  <c r="E281" i="21"/>
  <c r="E282" i="21"/>
  <c r="E283" i="21"/>
  <c r="E284" i="21"/>
  <c r="E285" i="21"/>
  <c r="E286" i="21"/>
  <c r="E287" i="21"/>
  <c r="E288" i="21"/>
  <c r="E289" i="21"/>
  <c r="E290" i="21"/>
  <c r="E291" i="21"/>
  <c r="E292" i="21"/>
  <c r="E293" i="21"/>
  <c r="E294" i="21"/>
  <c r="E295" i="21"/>
  <c r="E296" i="21"/>
  <c r="E297" i="21"/>
  <c r="E298" i="21"/>
  <c r="E299" i="21"/>
  <c r="E300" i="21"/>
  <c r="E301" i="21"/>
  <c r="E302" i="21"/>
  <c r="E303" i="21"/>
  <c r="E304" i="21"/>
  <c r="E305" i="21"/>
  <c r="E306" i="21"/>
  <c r="E307" i="21"/>
  <c r="E308" i="21"/>
  <c r="E309" i="21"/>
  <c r="E310" i="21"/>
  <c r="E311" i="21"/>
  <c r="E312" i="21"/>
  <c r="E313" i="21"/>
  <c r="E314" i="21"/>
  <c r="E315" i="21"/>
  <c r="E316" i="21"/>
  <c r="E317" i="21"/>
  <c r="E318" i="21"/>
  <c r="E319" i="21"/>
  <c r="E320" i="21"/>
  <c r="E321" i="21"/>
  <c r="E322" i="21"/>
  <c r="E323" i="21"/>
  <c r="E324" i="21"/>
  <c r="E325" i="21"/>
  <c r="E326" i="21"/>
  <c r="E327" i="21"/>
  <c r="E328" i="21"/>
  <c r="E329" i="21"/>
  <c r="E330" i="21"/>
  <c r="E331" i="21"/>
  <c r="E332" i="21"/>
  <c r="E333" i="21"/>
  <c r="E334" i="21"/>
  <c r="E335" i="21"/>
  <c r="E336" i="21"/>
  <c r="E337" i="21"/>
  <c r="E338" i="21"/>
  <c r="E339" i="21"/>
  <c r="E340" i="21"/>
  <c r="E341" i="21"/>
  <c r="E342" i="21"/>
  <c r="E343" i="21"/>
  <c r="E344" i="21"/>
  <c r="E345" i="21"/>
  <c r="E3" i="21"/>
  <c r="E4" i="21"/>
  <c r="E5" i="21"/>
  <c r="E6" i="21"/>
  <c r="E7" i="21"/>
  <c r="E8" i="21"/>
  <c r="E9" i="21"/>
  <c r="E10" i="21"/>
  <c r="E11" i="21"/>
  <c r="E13" i="21"/>
  <c r="E14" i="21"/>
  <c r="E15" i="21"/>
  <c r="E16" i="21"/>
  <c r="E2" i="21"/>
  <c r="F3"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<sst xmlns="http://schemas.openxmlformats.org/spreadsheetml/2006/main" count="49435" uniqueCount="682">
  <si>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</si>
  <si>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</si>
  <si>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</si>
  <si>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</si>
  <si>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</si>
  <si>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</si>
  <si>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</si>
  <si>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</si>
  <si>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</si>
  <si>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</si>
  <si>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</si>
  <si>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</si>
  <si>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</si>
  <si>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</si>
  <si>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</si>
  <si>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</si>
  <si>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</si>
  <si>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</si>
  <si>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</si>
  <si>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</si>
  <si>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</si>
  <si>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</si>
  <si>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</si>
  <si>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</si>
  <si>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</si>
  <si>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</si>
  <si>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</si>
  <si>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</si>
  <si>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</si>
  <si>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</si>
  <si>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</si>
  <si>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</si>
  <si>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</si>
  <si>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</si>
  <si>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</si>
  <si>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</si>
  <si>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</si>
  <si>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</si>
  <si>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</si>
  <si>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</si>
  <si>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</si>
  <si>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</si>
  <si>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</si>
  <si>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</si>
  <si>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</si>
  <si>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</si>
  <si>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</si>
  <si>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</si>
  <si>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</si>
  <si>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</si>
  <si>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</si>
  <si>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</si>
  <si>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</si>
  <si>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</si>
  <si>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</si>
  <si>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</si>
  <si>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</si>
  <si>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</si>
  <si>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</si>
  <si>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</si>
  <si>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</si>
  <si>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</si>
  <si>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</si>
  <si>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</si>
  <si>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</si>
  <si>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</si>
  <si>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</si>
  <si>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</si>
  <si>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</si>
  <si>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</si>
  <si>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</si>
  <si>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</si>
  <si>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</si>
  <si>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</si>
  <si>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</si>
  <si>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</si>
  <si>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</si>
  <si>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</si>
  <si>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</si>
  <si>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</si>
  <si>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</si>
  <si>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</si>
  <si>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</si>
  <si>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</si>
  <si>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</si>
  <si>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</si>
  <si>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</si>
  <si>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</si>
  <si>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</si>
  <si>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</si>
  <si>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</si>
  <si>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</si>
  <si>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</si>
  <si>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</si>
  <si>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</si>
  <si>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</si>
  <si>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</si>
  <si>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</si>
  <si>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</si>
  <si>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</si>
  <si>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</si>
  <si>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</si>
  <si>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</si>
  <si>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</si>
  <si>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</si>
  <si>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</si>
  <si>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</si>
  <si>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</si>
  <si>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</si>
  <si>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</si>
  <si>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</si>
  <si>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</si>
  <si>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</si>
  <si>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</si>
  <si>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</si>
  <si>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</si>
  <si>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</si>
  <si>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</si>
  <si>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</si>
  <si>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</si>
  <si>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</si>
  <si>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</si>
  <si>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</si>
  <si>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</si>
  <si>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</si>
  <si>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</si>
  <si>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</si>
  <si>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</si>
  <si>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</si>
  <si>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</si>
  <si>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</si>
  <si>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</si>
  <si>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</si>
  <si>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</si>
  <si>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</si>
  <si>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</si>
  <si>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</si>
  <si>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</si>
  <si>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</si>
  <si>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</si>
  <si>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</si>
  <si>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</si>
  <si>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</si>
  <si>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</si>
  <si>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</si>
  <si>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</si>
  <si>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</si>
  <si>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</si>
  <si>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</si>
  <si>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</si>
  <si>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</si>
  <si>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</si>
  <si>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</si>
  <si>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</si>
  <si>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</si>
  <si>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</si>
  <si>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</si>
  <si>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</si>
  <si>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</si>
  <si>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</si>
  <si>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</si>
  <si>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</si>
  <si>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</si>
  <si>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</si>
  <si>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</si>
  <si>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</si>
  <si>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</si>
  <si>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</si>
  <si>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</si>
  <si>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</si>
  <si>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</si>
  <si>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</si>
  <si>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</si>
  <si>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</si>
  <si>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</si>
  <si>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</si>
  <si>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</si>
  <si>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</si>
  <si>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</si>
  <si>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</si>
  <si>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</si>
  <si>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</si>
  <si>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</si>
  <si>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</si>
  <si>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</si>
  <si>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</si>
  <si>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</si>
  <si>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</si>
  <si>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</si>
  <si>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</si>
  <si>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</si>
  <si>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</si>
  <si>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</si>
  <si>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</si>
  <si>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</si>
  <si>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</si>
  <si>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</si>
  <si>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</si>
  <si>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</si>
  <si>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</si>
  <si>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</si>
  <si>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</si>
  <si>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</si>
  <si>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</si>
  <si>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</si>
  <si>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</si>
  <si>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</si>
  <si>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</si>
  <si>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</si>
  <si>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</si>
  <si>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</si>
  <si>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</si>
  <si>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</si>
  <si>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</si>
  <si>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</si>
  <si>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</si>
  <si>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</si>
  <si>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</si>
  <si>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</si>
  <si>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</si>
  <si>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</si>
  <si>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</si>
  <si>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</si>
  <si>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</si>
  <si>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</si>
  <si>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</si>
  <si>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</si>
  <si>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</si>
  <si>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</si>
  <si>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</si>
  <si>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</si>
  <si>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</si>
  <si>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</si>
  <si>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</si>
  <si>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</si>
  <si>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</si>
  <si>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</si>
  <si>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</si>
  <si>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</si>
  <si>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</si>
  <si>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</si>
  <si>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</si>
  <si>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</si>
  <si>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</si>
  <si>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</si>
  <si>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</si>
  <si>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</si>
  <si>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</si>
  <si>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</si>
  <si>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</si>
  <si>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</si>
  <si>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</si>
  <si>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</si>
  <si>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</si>
  <si>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</si>
  <si>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</si>
  <si>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</si>
  <si>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</si>
  <si>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</si>
  <si>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</si>
  <si>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</si>
  <si>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</si>
  <si>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</si>
  <si>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</si>
  <si>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</si>
  <si>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</si>
  <si>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</si>
  <si>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</si>
  <si>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</si>
  <si>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</si>
  <si>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</si>
  <si>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</si>
  <si>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</si>
  <si>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</si>
  <si>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</si>
  <si>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</si>
  <si>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</si>
  <si>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</si>
  <si>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</si>
  <si>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</si>
  <si>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</si>
  <si>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</si>
  <si>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</si>
  <si>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</si>
  <si>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</si>
  <si>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</si>
  <si>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</si>
  <si>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</si>
  <si>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</si>
  <si>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</si>
  <si>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</si>
  <si>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</si>
  <si>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</si>
  <si>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</si>
  <si>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</si>
  <si>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</si>
  <si>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</si>
  <si>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</si>
  <si>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</si>
  <si>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</si>
  <si>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</si>
  <si>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</si>
  <si>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</si>
  <si>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</si>
  <si>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</si>
  <si>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</si>
  <si>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</si>
  <si>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</si>
  <si>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</si>
  <si>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</si>
  <si>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</si>
  <si>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</si>
  <si>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</si>
  <si>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</si>
  <si>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</si>
  <si>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</si>
  <si>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</si>
  <si>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</si>
  <si>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</si>
  <si>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</si>
  <si>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</si>
  <si>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</si>
  <si>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</si>
  <si>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</si>
  <si>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</si>
  <si>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</si>
  <si>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</si>
  <si>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</si>
  <si>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</si>
  <si>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</si>
  <si>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</si>
  <si>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</si>
  <si>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</si>
  <si>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</si>
  <si>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</si>
  <si>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</si>
  <si>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</si>
  <si>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</si>
  <si>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</si>
  <si>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</si>
  <si>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</si>
  <si>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</si>
  <si>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</si>
  <si>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</si>
  <si>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</si>
  <si>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</si>
  <si>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</si>
  <si>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</si>
  <si>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</si>
  <si>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</si>
  <si>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</si>
  <si>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</si>
  <si>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</si>
  <si>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</si>
  <si>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</si>
  <si>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</si>
  <si>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</si>
  <si>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</si>
  <si>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</si>
  <si>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</si>
  <si>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</si>
  <si>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</si>
  <si>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</si>
  <si>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</si>
  <si>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</si>
  <si>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</si>
  <si>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</si>
  <si>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</si>
  <si>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</si>
  <si>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</si>
  <si>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</si>
  <si>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</si>
  <si>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</si>
  <si>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</si>
  <si>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</si>
  <si>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</si>
  <si>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</si>
  <si>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</si>
  <si>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</si>
  <si>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</si>
  <si>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</si>
  <si>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</si>
  <si>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</si>
  <si>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</si>
  <si>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</si>
  <si>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</si>
  <si>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</si>
  <si>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</si>
  <si>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</si>
  <si>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</si>
  <si>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</si>
  <si>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</si>
  <si>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</si>
  <si>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</si>
  <si>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</si>
  <si>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</si>
  <si>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</si>
  <si>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</si>
  <si>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</si>
  <si>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</si>
  <si>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</si>
  <si>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</si>
  <si>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</si>
  <si>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</si>
  <si>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</si>
  <si>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</si>
  <si>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</si>
  <si>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</si>
  <si>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</si>
  <si>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</si>
  <si>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</si>
  <si>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</si>
  <si>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</si>
  <si>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</si>
  <si>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</si>
  <si>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</si>
  <si>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</si>
  <si>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</si>
  <si>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</si>
  <si>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</si>
  <si>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</si>
  <si>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</si>
  <si>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</si>
  <si>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</si>
  <si>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</si>
  <si>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</si>
  <si>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</si>
  <si>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</si>
  <si>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</si>
  <si>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</si>
  <si>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</si>
  <si>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</si>
  <si>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</si>
  <si>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</si>
  <si>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</si>
  <si>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</si>
  <si>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</si>
  <si>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</si>
  <si>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</si>
  <si>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</si>
  <si>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</si>
  <si>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</si>
  <si>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</si>
  <si>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</si>
  <si>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</si>
  <si>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</si>
  <si>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</si>
  <si>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</si>
  <si>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</si>
  <si>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</si>
  <si>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</si>
  <si>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</si>
  <si>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</si>
  <si>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</si>
  <si>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</si>
  <si>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</si>
  <si>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</si>
  <si>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</si>
  <si>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</si>
  <si>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</si>
  <si>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</si>
  <si>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</si>
  <si>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</si>
  <si>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</si>
  <si>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</si>
  <si>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</si>
  <si>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</si>
  <si>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</si>
  <si>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</si>
  <si>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</si>
  <si>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</si>
  <si>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</si>
  <si>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</si>
  <si>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</si>
  <si>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</si>
  <si>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</si>
  <si>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</si>
  <si>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</si>
  <si>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</si>
  <si>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</si>
  <si>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</si>
  <si>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</si>
  <si>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</si>
  <si>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</si>
  <si>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</si>
  <si>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</si>
  <si>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</si>
  <si>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</si>
  <si>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</si>
  <si>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</si>
  <si>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</si>
  <si>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</si>
  <si>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</si>
  <si>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</si>
  <si>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</si>
  <si>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</si>
  <si>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</si>
  <si>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</si>
  <si>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</si>
  <si>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</si>
  <si>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</si>
  <si>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</si>
  <si>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</si>
  <si>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</si>
  <si>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</si>
  <si>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</si>
  <si>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</si>
  <si>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</si>
  <si>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</si>
  <si>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</si>
  <si>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</si>
  <si>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</si>
  <si>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</si>
  <si>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</si>
  <si>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</si>
  <si>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</si>
  <si>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</si>
  <si>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</si>
  <si>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</si>
  <si>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</si>
  <si>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</si>
  <si>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</si>
  <si>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</si>
  <si>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</si>
  <si>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</si>
  <si>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</si>
  <si>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</si>
  <si>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</si>
  <si>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</si>
  <si>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</si>
  <si>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</si>
  <si>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</si>
  <si>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</si>
  <si>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</si>
  <si>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</si>
  <si>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</si>
  <si>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</si>
  <si>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</si>
  <si>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</si>
  <si>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</si>
  <si>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</si>
  <si>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</si>
  <si>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</si>
  <si>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</si>
  <si>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</si>
  <si>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</si>
  <si>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</si>
  <si>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</si>
  <si>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</si>
  <si>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</si>
  <si>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</si>
  <si>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</si>
  <si>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</si>
  <si>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</si>
  <si>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</si>
  <si>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</si>
  <si>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</si>
  <si>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</si>
  <si>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</si>
  <si>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</si>
  <si>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</si>
  <si>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</si>
  <si>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</si>
  <si>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</si>
  <si>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</si>
  <si>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</si>
  <si>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</si>
  <si>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</si>
  <si>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</si>
  <si>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</si>
  <si>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</si>
  <si>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</si>
  <si>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</si>
  <si>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</si>
  <si>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</si>
  <si>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</si>
  <si>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</si>
  <si>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</si>
  <si>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</si>
  <si>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</si>
  <si>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</si>
  <si>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</si>
  <si>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</si>
  <si>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</si>
  <si>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</si>
  <si>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</si>
  <si>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</si>
  <si>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</si>
  <si>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</si>
  <si>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</si>
  <si>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</si>
  <si>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</si>
  <si>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</si>
  <si>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</si>
  <si>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</si>
  <si>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</si>
  <si>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</si>
  <si>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</si>
  <si>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</si>
  <si>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</si>
  <si>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</si>
  <si>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</si>
  <si>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</si>
  <si>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</si>
  <si>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</si>
  <si>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</si>
  <si>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</si>
  <si>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</si>
  <si>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</si>
  <si>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</si>
  <si>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</si>
  <si>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</si>
  <si>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</si>
  <si>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</si>
  <si>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</si>
  <si>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</si>
  <si>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</si>
  <si>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</si>
  <si>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</si>
  <si>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</si>
  <si>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</si>
  <si>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</si>
  <si>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</si>
  <si>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</si>
  <si>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</si>
  <si>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</si>
  <si>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</si>
  <si>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</si>
  <si>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</si>
  <si>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</si>
  <si>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</si>
  <si>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</si>
  <si>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</si>
  <si>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</si>
  <si>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</si>
  <si>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</si>
  <si>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</si>
  <si>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</si>
  <si>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</si>
  <si>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</si>
  <si>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</si>
  <si>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</si>
  <si>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</si>
  <si>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</si>
  <si>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</si>
  <si>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</si>
  <si>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</si>
  <si>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</si>
  <si>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</si>
  <si>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</si>
  <si>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</si>
  <si>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</si>
  <si>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</si>
  <si>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</si>
  <si>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</si>
  <si>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</si>
  <si>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</si>
  <si>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</si>
  <si>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</si>
  <si>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</si>
  <si>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</si>
  <si>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</si>
  <si>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</si>
  <si>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</si>
  <si>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</si>
  <si>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</si>
  <si>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</si>
  <si>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</si>
  <si>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</si>
  <si>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</si>
  <si>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Details for Sum of Actual Price - Region: NA</t>
  </si>
  <si>
    <t>Count of Date</t>
  </si>
  <si>
    <t>Average of Actual Price</t>
  </si>
  <si>
    <t>average year of volum ambasat</t>
  </si>
  <si>
    <t>%</t>
  </si>
  <si>
    <t xml:space="preserve">Nivell absolut </t>
  </si>
  <si>
    <t>It is indeed related beacause for each nivell absolut (msnm) there is a corresponding stored volume mbassat (hm3) as we can see in the 2 line chard</t>
  </si>
  <si>
    <t>Body mass</t>
  </si>
  <si>
    <t xml:space="preserve">No as you can see in this image; it shows that as the length dosen`t  increases the body mass </t>
  </si>
  <si>
    <t>Sum of year</t>
  </si>
  <si>
    <t xml:space="preserve">Nuev avariabale male </t>
  </si>
  <si>
    <t>Nueva variable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</si>
</sst>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2" fillId="0" borderId="0" xfId="0" applyFont="1"/>
    <xf numFmtId="0" fontId="0" fillId="2" borderId="0" xfId="0" applyFill="1"/>
    <xf numFmtId="9" fontId="0" fillId="0" borderId="0" xfId="1" applyFont="1"/>
    <xf numFmtId="0" fontId="0" fillId="0" borderId="0" xfId="1" applyNumberFormat="1" applyFont="1"/>
    <xf numFmtId="9" fontId="0" fillId="0" borderId="1" xfId="1" applyFont="1" applyBorder="1"/>
    <xf numFmtId="0" fontId="0" fillId="0" borderId="0" xfId="0" applyNumberFormat="1"/>
  </cellXfs>
  <cellStyles count="2">
    <cellStyle name="Normal" xfId="0" builtinId="0"/>
    <cellStyle name="Percent" xfId="1" builtinId="5"/>
  </cellStyles>
  <dxfs count="9">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4" formatCode="0.00%"/>
    </dxf>
    <dxf>
      <numFmt numFmtId="164" formatCode="dd/mm/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7.63769234728012E-2"/>
          <c:y val="0.19469816272965881"/>
          <c:w val="0.89078647522000931"/>
          <c:h val="0.68352615371897407"/>
        </c:manualLayout>
      </c:layout>
      <c:scatterChart>
        <c:scatterStyle val="lineMarker"/>
        <c:varyColors val="0"/>
        <c:ser>
          <c:idx val="0"/>
          <c:order val="0"/>
          <c:tx>
            <c:strRef>
              <c:f>penguins!$J$1</c:f>
              <c:strCache>
                <c:ptCount val="1"/>
                <c:pt idx="0">
                  <c:v>Body mass</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penguins!$D$2:$D$334</c:f>
              <c:numCache>
                <c:formatCode>General</c:formatCode>
                <c:ptCount val="333"/>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pt idx="165">
                  <c:v>39.1</c:v>
                </c:pt>
                <c:pt idx="166">
                  <c:v>39.299999999999997</c:v>
                </c:pt>
                <c:pt idx="167">
                  <c:v>39.200000000000003</c:v>
                </c:pt>
                <c:pt idx="168">
                  <c:v>38.6</c:v>
                </c:pt>
                <c:pt idx="169">
                  <c:v>34.6</c:v>
                </c:pt>
                <c:pt idx="170">
                  <c:v>42.5</c:v>
                </c:pt>
                <c:pt idx="171">
                  <c:v>46</c:v>
                </c:pt>
                <c:pt idx="172">
                  <c:v>37.700000000000003</c:v>
                </c:pt>
                <c:pt idx="173">
                  <c:v>38.200000000000003</c:v>
                </c:pt>
                <c:pt idx="174">
                  <c:v>38.799999999999997</c:v>
                </c:pt>
                <c:pt idx="175">
                  <c:v>40.6</c:v>
                </c:pt>
                <c:pt idx="176">
                  <c:v>40.5</c:v>
                </c:pt>
                <c:pt idx="177">
                  <c:v>37.200000000000003</c:v>
                </c:pt>
                <c:pt idx="178">
                  <c:v>40.9</c:v>
                </c:pt>
                <c:pt idx="179">
                  <c:v>39.200000000000003</c:v>
                </c:pt>
                <c:pt idx="180">
                  <c:v>38.799999999999997</c:v>
                </c:pt>
                <c:pt idx="181">
                  <c:v>39.799999999999997</c:v>
                </c:pt>
                <c:pt idx="182">
                  <c:v>40.799999999999997</c:v>
                </c:pt>
                <c:pt idx="183">
                  <c:v>44.1</c:v>
                </c:pt>
                <c:pt idx="184">
                  <c:v>39.6</c:v>
                </c:pt>
                <c:pt idx="185">
                  <c:v>41.1</c:v>
                </c:pt>
                <c:pt idx="186">
                  <c:v>42.3</c:v>
                </c:pt>
                <c:pt idx="187">
                  <c:v>40.1</c:v>
                </c:pt>
                <c:pt idx="188">
                  <c:v>42</c:v>
                </c:pt>
                <c:pt idx="189">
                  <c:v>41.4</c:v>
                </c:pt>
                <c:pt idx="190">
                  <c:v>40.6</c:v>
                </c:pt>
                <c:pt idx="191">
                  <c:v>37.6</c:v>
                </c:pt>
                <c:pt idx="192">
                  <c:v>41.3</c:v>
                </c:pt>
                <c:pt idx="193">
                  <c:v>41.1</c:v>
                </c:pt>
                <c:pt idx="194">
                  <c:v>41.6</c:v>
                </c:pt>
                <c:pt idx="195">
                  <c:v>41.1</c:v>
                </c:pt>
                <c:pt idx="196">
                  <c:v>41.8</c:v>
                </c:pt>
                <c:pt idx="197">
                  <c:v>39.700000000000003</c:v>
                </c:pt>
                <c:pt idx="198">
                  <c:v>45.8</c:v>
                </c:pt>
                <c:pt idx="199">
                  <c:v>42.8</c:v>
                </c:pt>
                <c:pt idx="200">
                  <c:v>37.200000000000003</c:v>
                </c:pt>
                <c:pt idx="201">
                  <c:v>42.1</c:v>
                </c:pt>
                <c:pt idx="202">
                  <c:v>42.9</c:v>
                </c:pt>
                <c:pt idx="203">
                  <c:v>35.1</c:v>
                </c:pt>
                <c:pt idx="204">
                  <c:v>41.3</c:v>
                </c:pt>
                <c:pt idx="205">
                  <c:v>36.299999999999997</c:v>
                </c:pt>
                <c:pt idx="206">
                  <c:v>38.299999999999997</c:v>
                </c:pt>
                <c:pt idx="207">
                  <c:v>41.1</c:v>
                </c:pt>
                <c:pt idx="208">
                  <c:v>39.6</c:v>
                </c:pt>
                <c:pt idx="209">
                  <c:v>40.799999999999997</c:v>
                </c:pt>
                <c:pt idx="210">
                  <c:v>40.299999999999997</c:v>
                </c:pt>
                <c:pt idx="211">
                  <c:v>43.2</c:v>
                </c:pt>
                <c:pt idx="212">
                  <c:v>41</c:v>
                </c:pt>
                <c:pt idx="213">
                  <c:v>37.799999999999997</c:v>
                </c:pt>
                <c:pt idx="214">
                  <c:v>39.700000000000003</c:v>
                </c:pt>
                <c:pt idx="215">
                  <c:v>38.200000000000003</c:v>
                </c:pt>
                <c:pt idx="216">
                  <c:v>43.2</c:v>
                </c:pt>
                <c:pt idx="217">
                  <c:v>45.6</c:v>
                </c:pt>
                <c:pt idx="218">
                  <c:v>42.2</c:v>
                </c:pt>
                <c:pt idx="219">
                  <c:v>42.7</c:v>
                </c:pt>
                <c:pt idx="220">
                  <c:v>37.299999999999997</c:v>
                </c:pt>
                <c:pt idx="221">
                  <c:v>41.1</c:v>
                </c:pt>
                <c:pt idx="222">
                  <c:v>37.700000000000003</c:v>
                </c:pt>
                <c:pt idx="223">
                  <c:v>41.4</c:v>
                </c:pt>
                <c:pt idx="224">
                  <c:v>40.6</c:v>
                </c:pt>
                <c:pt idx="225">
                  <c:v>41.5</c:v>
                </c:pt>
                <c:pt idx="226">
                  <c:v>44.1</c:v>
                </c:pt>
                <c:pt idx="227">
                  <c:v>43.1</c:v>
                </c:pt>
                <c:pt idx="228">
                  <c:v>37.5</c:v>
                </c:pt>
                <c:pt idx="229">
                  <c:v>41.1</c:v>
                </c:pt>
                <c:pt idx="230">
                  <c:v>40.200000000000003</c:v>
                </c:pt>
                <c:pt idx="231">
                  <c:v>39.700000000000003</c:v>
                </c:pt>
                <c:pt idx="232">
                  <c:v>40.6</c:v>
                </c:pt>
                <c:pt idx="233">
                  <c:v>40.700000000000003</c:v>
                </c:pt>
                <c:pt idx="234">
                  <c:v>39</c:v>
                </c:pt>
                <c:pt idx="235">
                  <c:v>39.200000000000003</c:v>
                </c:pt>
                <c:pt idx="236">
                  <c:v>37.799999999999997</c:v>
                </c:pt>
                <c:pt idx="237">
                  <c:v>41.5</c:v>
                </c:pt>
                <c:pt idx="238">
                  <c:v>50</c:v>
                </c:pt>
                <c:pt idx="239">
                  <c:v>50</c:v>
                </c:pt>
                <c:pt idx="240">
                  <c:v>47.6</c:v>
                </c:pt>
                <c:pt idx="241">
                  <c:v>46.7</c:v>
                </c:pt>
                <c:pt idx="242">
                  <c:v>46.8</c:v>
                </c:pt>
                <c:pt idx="243">
                  <c:v>49</c:v>
                </c:pt>
                <c:pt idx="244">
                  <c:v>48.4</c:v>
                </c:pt>
                <c:pt idx="245">
                  <c:v>49.3</c:v>
                </c:pt>
                <c:pt idx="246">
                  <c:v>49.2</c:v>
                </c:pt>
                <c:pt idx="247">
                  <c:v>48.7</c:v>
                </c:pt>
                <c:pt idx="248">
                  <c:v>50.2</c:v>
                </c:pt>
                <c:pt idx="249">
                  <c:v>46.3</c:v>
                </c:pt>
                <c:pt idx="250">
                  <c:v>46.1</c:v>
                </c:pt>
                <c:pt idx="251">
                  <c:v>47.8</c:v>
                </c:pt>
                <c:pt idx="252">
                  <c:v>50</c:v>
                </c:pt>
                <c:pt idx="253">
                  <c:v>47.3</c:v>
                </c:pt>
                <c:pt idx="254">
                  <c:v>59.6</c:v>
                </c:pt>
                <c:pt idx="255">
                  <c:v>48.4</c:v>
                </c:pt>
                <c:pt idx="256">
                  <c:v>44.4</c:v>
                </c:pt>
                <c:pt idx="257">
                  <c:v>48.7</c:v>
                </c:pt>
                <c:pt idx="258">
                  <c:v>49.6</c:v>
                </c:pt>
                <c:pt idx="259">
                  <c:v>49.6</c:v>
                </c:pt>
                <c:pt idx="260">
                  <c:v>50.5</c:v>
                </c:pt>
                <c:pt idx="261">
                  <c:v>50.5</c:v>
                </c:pt>
                <c:pt idx="262">
                  <c:v>45.2</c:v>
                </c:pt>
                <c:pt idx="263">
                  <c:v>48.5</c:v>
                </c:pt>
                <c:pt idx="264">
                  <c:v>50.1</c:v>
                </c:pt>
                <c:pt idx="265">
                  <c:v>45</c:v>
                </c:pt>
                <c:pt idx="266">
                  <c:v>45.5</c:v>
                </c:pt>
                <c:pt idx="267">
                  <c:v>50.4</c:v>
                </c:pt>
                <c:pt idx="268">
                  <c:v>46.2</c:v>
                </c:pt>
                <c:pt idx="269">
                  <c:v>54.3</c:v>
                </c:pt>
                <c:pt idx="270">
                  <c:v>49.8</c:v>
                </c:pt>
                <c:pt idx="271">
                  <c:v>49.5</c:v>
                </c:pt>
                <c:pt idx="272">
                  <c:v>50.7</c:v>
                </c:pt>
                <c:pt idx="273">
                  <c:v>46.4</c:v>
                </c:pt>
                <c:pt idx="274">
                  <c:v>48.2</c:v>
                </c:pt>
                <c:pt idx="275">
                  <c:v>48.6</c:v>
                </c:pt>
                <c:pt idx="276">
                  <c:v>51.1</c:v>
                </c:pt>
                <c:pt idx="277">
                  <c:v>45.2</c:v>
                </c:pt>
                <c:pt idx="278">
                  <c:v>52.5</c:v>
                </c:pt>
                <c:pt idx="279">
                  <c:v>50</c:v>
                </c:pt>
                <c:pt idx="280">
                  <c:v>50.8</c:v>
                </c:pt>
                <c:pt idx="281">
                  <c:v>51.3</c:v>
                </c:pt>
                <c:pt idx="282">
                  <c:v>52.1</c:v>
                </c:pt>
                <c:pt idx="283">
                  <c:v>52.2</c:v>
                </c:pt>
                <c:pt idx="284">
                  <c:v>49.5</c:v>
                </c:pt>
                <c:pt idx="285">
                  <c:v>50.8</c:v>
                </c:pt>
                <c:pt idx="286">
                  <c:v>49.4</c:v>
                </c:pt>
                <c:pt idx="287">
                  <c:v>51.1</c:v>
                </c:pt>
                <c:pt idx="288">
                  <c:v>55.9</c:v>
                </c:pt>
                <c:pt idx="289">
                  <c:v>49.1</c:v>
                </c:pt>
                <c:pt idx="290">
                  <c:v>46.8</c:v>
                </c:pt>
                <c:pt idx="291">
                  <c:v>53.4</c:v>
                </c:pt>
                <c:pt idx="292">
                  <c:v>48.1</c:v>
                </c:pt>
                <c:pt idx="293">
                  <c:v>49.8</c:v>
                </c:pt>
                <c:pt idx="294">
                  <c:v>51.5</c:v>
                </c:pt>
                <c:pt idx="295">
                  <c:v>55.1</c:v>
                </c:pt>
                <c:pt idx="296">
                  <c:v>48.8</c:v>
                </c:pt>
                <c:pt idx="297">
                  <c:v>50.4</c:v>
                </c:pt>
                <c:pt idx="298">
                  <c:v>49.9</c:v>
                </c:pt>
                <c:pt idx="299">
                  <c:v>50</c:v>
                </c:pt>
                <c:pt idx="300">
                  <c:v>51.3</c:v>
                </c:pt>
                <c:pt idx="301">
                  <c:v>52.7</c:v>
                </c:pt>
                <c:pt idx="302">
                  <c:v>51.3</c:v>
                </c:pt>
                <c:pt idx="303">
                  <c:v>51.3</c:v>
                </c:pt>
                <c:pt idx="304">
                  <c:v>51.7</c:v>
                </c:pt>
                <c:pt idx="305">
                  <c:v>52</c:v>
                </c:pt>
                <c:pt idx="306">
                  <c:v>50.5</c:v>
                </c:pt>
                <c:pt idx="307">
                  <c:v>50.3</c:v>
                </c:pt>
                <c:pt idx="308">
                  <c:v>49.2</c:v>
                </c:pt>
                <c:pt idx="309">
                  <c:v>48.5</c:v>
                </c:pt>
                <c:pt idx="310">
                  <c:v>50.6</c:v>
                </c:pt>
                <c:pt idx="311">
                  <c:v>52</c:v>
                </c:pt>
                <c:pt idx="312">
                  <c:v>49.5</c:v>
                </c:pt>
                <c:pt idx="313">
                  <c:v>52.8</c:v>
                </c:pt>
                <c:pt idx="314">
                  <c:v>54.2</c:v>
                </c:pt>
                <c:pt idx="315">
                  <c:v>51</c:v>
                </c:pt>
                <c:pt idx="316">
                  <c:v>49.7</c:v>
                </c:pt>
                <c:pt idx="317">
                  <c:v>52</c:v>
                </c:pt>
                <c:pt idx="318">
                  <c:v>53.5</c:v>
                </c:pt>
                <c:pt idx="319">
                  <c:v>49</c:v>
                </c:pt>
                <c:pt idx="320">
                  <c:v>50.9</c:v>
                </c:pt>
                <c:pt idx="321">
                  <c:v>50.8</c:v>
                </c:pt>
                <c:pt idx="322">
                  <c:v>49</c:v>
                </c:pt>
                <c:pt idx="323">
                  <c:v>51.5</c:v>
                </c:pt>
                <c:pt idx="324">
                  <c:v>51.4</c:v>
                </c:pt>
                <c:pt idx="325">
                  <c:v>50.7</c:v>
                </c:pt>
                <c:pt idx="326">
                  <c:v>52.2</c:v>
                </c:pt>
                <c:pt idx="327">
                  <c:v>49.3</c:v>
                </c:pt>
                <c:pt idx="328">
                  <c:v>50.2</c:v>
                </c:pt>
                <c:pt idx="329">
                  <c:v>51.9</c:v>
                </c:pt>
                <c:pt idx="330">
                  <c:v>55.8</c:v>
                </c:pt>
                <c:pt idx="331">
                  <c:v>49.6</c:v>
                </c:pt>
                <c:pt idx="332">
                  <c:v>50.8</c:v>
                </c:pt>
              </c:numCache>
            </c:numRef>
          </c:xVal>
          <c:yVal>
            <c:numRef>
              <c:f>penguins!$J$2:$J$334</c:f>
              <c:numCache>
                <c:formatCode>General</c:formatCode>
                <c:ptCount val="333"/>
                <c:pt idx="0">
                  <c:v>2.4355071302675855</c:v>
                </c:pt>
                <c:pt idx="1">
                  <c:v>2.0011206275514293</c:v>
                </c:pt>
                <c:pt idx="2">
                  <c:v>2.5614563921329876</c:v>
                </c:pt>
                <c:pt idx="3">
                  <c:v>2.3955696829917859</c:v>
                </c:pt>
                <c:pt idx="4">
                  <c:v>1.894376661279533</c:v>
                </c:pt>
                <c:pt idx="5">
                  <c:v>2.7621009883842453</c:v>
                </c:pt>
                <c:pt idx="6">
                  <c:v>2.3035474630931629</c:v>
                </c:pt>
                <c:pt idx="7">
                  <c:v>2.809795835586804</c:v>
                </c:pt>
                <c:pt idx="8">
                  <c:v>2.3795526441029091</c:v>
                </c:pt>
                <c:pt idx="9">
                  <c:v>2.9484563279304163</c:v>
                </c:pt>
                <c:pt idx="10">
                  <c:v>3.0495389578601872</c:v>
                </c:pt>
                <c:pt idx="11">
                  <c:v>1.9509221155311691</c:v>
                </c:pt>
                <c:pt idx="12">
                  <c:v>2.1929671890337721</c:v>
                </c:pt>
                <c:pt idx="13">
                  <c:v>2.082999519307803</c:v>
                </c:pt>
                <c:pt idx="14">
                  <c:v>2.1150456657586925</c:v>
                </c:pt>
                <c:pt idx="15">
                  <c:v>2.5095097210481829</c:v>
                </c:pt>
                <c:pt idx="16">
                  <c:v>1.9934412973652882</c:v>
                </c:pt>
                <c:pt idx="17">
                  <c:v>2.3342009959257579</c:v>
                </c:pt>
                <c:pt idx="18">
                  <c:v>2.3644210921373614</c:v>
                </c:pt>
                <c:pt idx="19">
                  <c:v>2.3919753086419755</c:v>
                </c:pt>
                <c:pt idx="20">
                  <c:v>2.1913805697589481</c:v>
                </c:pt>
                <c:pt idx="21">
                  <c:v>2.6620370370370372</c:v>
                </c:pt>
                <c:pt idx="22">
                  <c:v>2.2319151107029893</c:v>
                </c:pt>
                <c:pt idx="23">
                  <c:v>2.8163265306122449</c:v>
                </c:pt>
                <c:pt idx="24">
                  <c:v>2.4364629279563119</c:v>
                </c:pt>
                <c:pt idx="25">
                  <c:v>2.3339907955292571</c:v>
                </c:pt>
                <c:pt idx="26">
                  <c:v>2.1392381309814223</c:v>
                </c:pt>
                <c:pt idx="27">
                  <c:v>2.4715768660405333</c:v>
                </c:pt>
                <c:pt idx="28">
                  <c:v>2.5464010864644631</c:v>
                </c:pt>
                <c:pt idx="29">
                  <c:v>2.1510083323270139</c:v>
                </c:pt>
                <c:pt idx="30">
                  <c:v>2.6582027375520729</c:v>
                </c:pt>
                <c:pt idx="31">
                  <c:v>2.3665241579441503</c:v>
                </c:pt>
                <c:pt idx="32">
                  <c:v>3.2078413900646026</c:v>
                </c:pt>
                <c:pt idx="33">
                  <c:v>2.2637996122844606</c:v>
                </c:pt>
                <c:pt idx="34">
                  <c:v>2.9359254116246776</c:v>
                </c:pt>
                <c:pt idx="35">
                  <c:v>2.2118471314733892</c:v>
                </c:pt>
                <c:pt idx="36">
                  <c:v>2.7090137663685474</c:v>
                </c:pt>
                <c:pt idx="37">
                  <c:v>2.6729927495071668</c:v>
                </c:pt>
                <c:pt idx="38">
                  <c:v>2.8213142869870587</c:v>
                </c:pt>
                <c:pt idx="39">
                  <c:v>2.4078373308224745</c:v>
                </c:pt>
                <c:pt idx="40">
                  <c:v>2.5704864094711408</c:v>
                </c:pt>
                <c:pt idx="41">
                  <c:v>2.3790485127642564</c:v>
                </c:pt>
                <c:pt idx="42">
                  <c:v>2.785427896648855</c:v>
                </c:pt>
                <c:pt idx="43">
                  <c:v>2.9411764705882355</c:v>
                </c:pt>
                <c:pt idx="44">
                  <c:v>2.5182381490186496</c:v>
                </c:pt>
                <c:pt idx="45">
                  <c:v>2.5488939866768621</c:v>
                </c:pt>
                <c:pt idx="46">
                  <c:v>2.6469272825184142</c:v>
                </c:pt>
                <c:pt idx="47">
                  <c:v>3.0408163265306123</c:v>
                </c:pt>
                <c:pt idx="48">
                  <c:v>2.1635274996657965</c:v>
                </c:pt>
                <c:pt idx="49">
                  <c:v>2.0363266755313596</c:v>
                </c:pt>
                <c:pt idx="50">
                  <c:v>2.5168460898279146</c:v>
                </c:pt>
                <c:pt idx="51">
                  <c:v>2.1872265966754152</c:v>
                </c:pt>
                <c:pt idx="52">
                  <c:v>2.6350052700105397</c:v>
                </c:pt>
                <c:pt idx="53">
                  <c:v>2.0303409069279037</c:v>
                </c:pt>
                <c:pt idx="54">
                  <c:v>2.4869911233547595</c:v>
                </c:pt>
                <c:pt idx="55">
                  <c:v>1.9463609761335874</c:v>
                </c:pt>
                <c:pt idx="56">
                  <c:v>2.6285023813446942</c:v>
                </c:pt>
                <c:pt idx="57">
                  <c:v>2.4037727786087109</c:v>
                </c:pt>
                <c:pt idx="58">
                  <c:v>2.134848147323086</c:v>
                </c:pt>
                <c:pt idx="59">
                  <c:v>2.4615831611570242</c:v>
                </c:pt>
                <c:pt idx="60">
                  <c:v>2.1754437240939528</c:v>
                </c:pt>
                <c:pt idx="61">
                  <c:v>2.0052596975673898</c:v>
                </c:pt>
                <c:pt idx="62">
                  <c:v>2.2432113341204252</c:v>
                </c:pt>
                <c:pt idx="63">
                  <c:v>2.5844754253308131</c:v>
                </c:pt>
                <c:pt idx="64">
                  <c:v>2.359449163342771</c:v>
                </c:pt>
                <c:pt idx="65">
                  <c:v>2.50520767579851</c:v>
                </c:pt>
                <c:pt idx="66">
                  <c:v>2.4835646457268079</c:v>
                </c:pt>
                <c:pt idx="67">
                  <c:v>2.1039083191010119</c:v>
                </c:pt>
                <c:pt idx="68">
                  <c:v>2.9599868013703281</c:v>
                </c:pt>
                <c:pt idx="69">
                  <c:v>2.1562722365574398</c:v>
                </c:pt>
                <c:pt idx="70">
                  <c:v>2.5941353877392572</c:v>
                </c:pt>
                <c:pt idx="71">
                  <c:v>2.6620370370370372</c:v>
                </c:pt>
                <c:pt idx="72">
                  <c:v>2.8549382716049383</c:v>
                </c:pt>
                <c:pt idx="73">
                  <c:v>2.1174378061462162</c:v>
                </c:pt>
                <c:pt idx="74">
                  <c:v>1.8762991790664041</c:v>
                </c:pt>
                <c:pt idx="75">
                  <c:v>2.1042895132385246</c:v>
                </c:pt>
                <c:pt idx="76">
                  <c:v>2.3287857323060801</c:v>
                </c:pt>
                <c:pt idx="77">
                  <c:v>2.3468043458549572</c:v>
                </c:pt>
                <c:pt idx="78">
                  <c:v>2.7797538273922324</c:v>
                </c:pt>
                <c:pt idx="79">
                  <c:v>2.2461055428088397</c:v>
                </c:pt>
                <c:pt idx="80">
                  <c:v>2.00225014778513</c:v>
                </c:pt>
                <c:pt idx="81">
                  <c:v>2.3526077097505671</c:v>
                </c:pt>
                <c:pt idx="82">
                  <c:v>2.2488334176645863</c:v>
                </c:pt>
                <c:pt idx="83">
                  <c:v>2.4581983372746445</c:v>
                </c:pt>
                <c:pt idx="84">
                  <c:v>2.0349173314834084</c:v>
                </c:pt>
                <c:pt idx="85">
                  <c:v>2.7167859335691507</c:v>
                </c:pt>
                <c:pt idx="86">
                  <c:v>1.9799934574129232</c:v>
                </c:pt>
                <c:pt idx="87">
                  <c:v>2.5657262643025596</c:v>
                </c:pt>
                <c:pt idx="88">
                  <c:v>2.4827803206473908</c:v>
                </c:pt>
                <c:pt idx="89">
                  <c:v>2.1362114807886146</c:v>
                </c:pt>
                <c:pt idx="90">
                  <c:v>2.7276334060702236</c:v>
                </c:pt>
                <c:pt idx="91">
                  <c:v>2.2469008264462809</c:v>
                </c:pt>
                <c:pt idx="92">
                  <c:v>2.1664134613802521</c:v>
                </c:pt>
                <c:pt idx="93">
                  <c:v>2.0954246646102268</c:v>
                </c:pt>
                <c:pt idx="94">
                  <c:v>2.5776449793788401</c:v>
                </c:pt>
                <c:pt idx="95">
                  <c:v>2.0287404902789516</c:v>
                </c:pt>
                <c:pt idx="96">
                  <c:v>2.5297493564020024</c:v>
                </c:pt>
                <c:pt idx="97">
                  <c:v>2.2334174510490157</c:v>
                </c:pt>
                <c:pt idx="98">
                  <c:v>2.1632145368016871</c:v>
                </c:pt>
                <c:pt idx="99">
                  <c:v>2.2661579373337957</c:v>
                </c:pt>
                <c:pt idx="100">
                  <c:v>2.2414044744688395</c:v>
                </c:pt>
                <c:pt idx="101">
                  <c:v>2.3844735939643344</c:v>
                </c:pt>
                <c:pt idx="102">
                  <c:v>2.0466938584565009</c:v>
                </c:pt>
                <c:pt idx="103">
                  <c:v>2.1067852850624131</c:v>
                </c:pt>
                <c:pt idx="104">
                  <c:v>2.2406132606166933</c:v>
                </c:pt>
                <c:pt idx="105">
                  <c:v>2.4838155634826267</c:v>
                </c:pt>
                <c:pt idx="106">
                  <c:v>2.0876459704037722</c:v>
                </c:pt>
                <c:pt idx="107">
                  <c:v>2.4049023008440282</c:v>
                </c:pt>
                <c:pt idx="108">
                  <c:v>2.1830410225921524</c:v>
                </c:pt>
                <c:pt idx="109">
                  <c:v>2.0387811634349031</c:v>
                </c:pt>
                <c:pt idx="110">
                  <c:v>2.3249667162659562</c:v>
                </c:pt>
                <c:pt idx="111">
                  <c:v>1.9184423492519111</c:v>
                </c:pt>
                <c:pt idx="112">
                  <c:v>2.1030283608396094</c:v>
                </c:pt>
                <c:pt idx="113">
                  <c:v>2.3561391064528454</c:v>
                </c:pt>
                <c:pt idx="114">
                  <c:v>2.4421839495423558</c:v>
                </c:pt>
                <c:pt idx="115">
                  <c:v>2.1606648199445981</c:v>
                </c:pt>
                <c:pt idx="116">
                  <c:v>2.1939058171745152</c:v>
                </c:pt>
                <c:pt idx="117">
                  <c:v>2.2944088878154814</c:v>
                </c:pt>
                <c:pt idx="118">
                  <c:v>2.4491857088751421</c:v>
                </c:pt>
                <c:pt idx="119">
                  <c:v>2.2163019808056887</c:v>
                </c:pt>
                <c:pt idx="120">
                  <c:v>1.9743357694146575</c:v>
                </c:pt>
                <c:pt idx="121">
                  <c:v>2.0618556701030926</c:v>
                </c:pt>
                <c:pt idx="122">
                  <c:v>2.233104711289859</c:v>
                </c:pt>
                <c:pt idx="123">
                  <c:v>2.7028736722851927</c:v>
                </c:pt>
                <c:pt idx="124">
                  <c:v>2.4401431550650976</c:v>
                </c:pt>
                <c:pt idx="125">
                  <c:v>1.9605920988138419</c:v>
                </c:pt>
                <c:pt idx="126">
                  <c:v>2.457391993658343</c:v>
                </c:pt>
                <c:pt idx="127">
                  <c:v>2.0497179588088676</c:v>
                </c:pt>
                <c:pt idx="128">
                  <c:v>2.2106614478598101</c:v>
                </c:pt>
                <c:pt idx="129">
                  <c:v>2.2143692015486889</c:v>
                </c:pt>
                <c:pt idx="130">
                  <c:v>2.5452267209648363</c:v>
                </c:pt>
                <c:pt idx="131">
                  <c:v>1.6186842409527114</c:v>
                </c:pt>
                <c:pt idx="132">
                  <c:v>1.7102020221622776</c:v>
                </c:pt>
                <c:pt idx="133">
                  <c:v>1.9333933745790586</c:v>
                </c:pt>
                <c:pt idx="134">
                  <c:v>1.5292606377722673</c:v>
                </c:pt>
                <c:pt idx="135">
                  <c:v>1.9612476370510397</c:v>
                </c:pt>
                <c:pt idx="136">
                  <c:v>1.7498940853579916</c:v>
                </c:pt>
                <c:pt idx="137">
                  <c:v>1.6749660479855137</c:v>
                </c:pt>
                <c:pt idx="138">
                  <c:v>1.696878218728789</c:v>
                </c:pt>
                <c:pt idx="139">
                  <c:v>1.0998810939357908</c:v>
                </c:pt>
                <c:pt idx="140">
                  <c:v>1.6024450059453033</c:v>
                </c:pt>
                <c:pt idx="141">
                  <c:v>2.0024919900320399</c:v>
                </c:pt>
                <c:pt idx="142">
                  <c:v>1.5539266117969819</c:v>
                </c:pt>
                <c:pt idx="143">
                  <c:v>1.5131437165560846</c:v>
                </c:pt>
                <c:pt idx="144">
                  <c:v>1.3332026271934123</c:v>
                </c:pt>
                <c:pt idx="145">
                  <c:v>1.7185642092746729</c:v>
                </c:pt>
                <c:pt idx="146">
                  <c:v>1.9129488704634716</c:v>
                </c:pt>
                <c:pt idx="147">
                  <c:v>1.8546712802768166</c:v>
                </c:pt>
                <c:pt idx="148">
                  <c:v>1.7285318559556786</c:v>
                </c:pt>
                <c:pt idx="149">
                  <c:v>1.6992090954028669</c:v>
                </c:pt>
                <c:pt idx="150">
                  <c:v>1.2274903278308429</c:v>
                </c:pt>
                <c:pt idx="151">
                  <c:v>1.7100504113491126</c:v>
                </c:pt>
                <c:pt idx="152">
                  <c:v>1.6906170752324599</c:v>
                </c:pt>
                <c:pt idx="153">
                  <c:v>1.4184753030905393</c:v>
                </c:pt>
                <c:pt idx="154">
                  <c:v>1.3545762765885394</c:v>
                </c:pt>
                <c:pt idx="155">
                  <c:v>1.4818309382106742</c:v>
                </c:pt>
                <c:pt idx="156">
                  <c:v>1.4371480067945763</c:v>
                </c:pt>
                <c:pt idx="157">
                  <c:v>1.7237334150510655</c:v>
                </c:pt>
                <c:pt idx="158">
                  <c:v>1.8546712802768166</c:v>
                </c:pt>
                <c:pt idx="159">
                  <c:v>1.5907667006030228</c:v>
                </c:pt>
                <c:pt idx="160">
                  <c:v>1.6952331486611263</c:v>
                </c:pt>
                <c:pt idx="161">
                  <c:v>1.6664840382789103</c:v>
                </c:pt>
                <c:pt idx="162">
                  <c:v>1.7476741569267746</c:v>
                </c:pt>
                <c:pt idx="163">
                  <c:v>1.7968027480512618</c:v>
                </c:pt>
                <c:pt idx="164">
                  <c:v>1.4979920953635655</c:v>
                </c:pt>
                <c:pt idx="165">
                  <c:v>2.4528881940855958</c:v>
                </c:pt>
                <c:pt idx="166">
                  <c:v>2.3632396454493074</c:v>
                </c:pt>
                <c:pt idx="167">
                  <c:v>3.042352144939608</c:v>
                </c:pt>
                <c:pt idx="168">
                  <c:v>2.550404037692287</c:v>
                </c:pt>
                <c:pt idx="169">
                  <c:v>3.6753650305723542</c:v>
                </c:pt>
                <c:pt idx="170">
                  <c:v>2.4913494809688581</c:v>
                </c:pt>
                <c:pt idx="171">
                  <c:v>1.9848771266540643</c:v>
                </c:pt>
                <c:pt idx="172">
                  <c:v>2.5329102435111763</c:v>
                </c:pt>
                <c:pt idx="173">
                  <c:v>2.7068885173103805</c:v>
                </c:pt>
                <c:pt idx="174">
                  <c:v>2.524178977574663</c:v>
                </c:pt>
                <c:pt idx="175">
                  <c:v>2.1536557548108419</c:v>
                </c:pt>
                <c:pt idx="176">
                  <c:v>2.4081694863587866</c:v>
                </c:pt>
                <c:pt idx="177">
                  <c:v>2.8182448838015954</c:v>
                </c:pt>
                <c:pt idx="178">
                  <c:v>2.3314064358773563</c:v>
                </c:pt>
                <c:pt idx="179">
                  <c:v>2.7006976259891706</c:v>
                </c:pt>
                <c:pt idx="180">
                  <c:v>2.6238176214262943</c:v>
                </c:pt>
                <c:pt idx="181">
                  <c:v>2.9355319310118437</c:v>
                </c:pt>
                <c:pt idx="182">
                  <c:v>2.3428489042675897</c:v>
                </c:pt>
                <c:pt idx="183">
                  <c:v>2.2624318056776751</c:v>
                </c:pt>
                <c:pt idx="184">
                  <c:v>2.9333741454953572</c:v>
                </c:pt>
                <c:pt idx="185">
                  <c:v>2.0275750202757501</c:v>
                </c:pt>
                <c:pt idx="186">
                  <c:v>2.3193557221020633</c:v>
                </c:pt>
                <c:pt idx="187">
                  <c:v>2.674112723179582</c:v>
                </c:pt>
                <c:pt idx="188">
                  <c:v>2.295918367346939</c:v>
                </c:pt>
                <c:pt idx="189">
                  <c:v>2.158743494597307</c:v>
                </c:pt>
                <c:pt idx="190">
                  <c:v>2.3053216530369576</c:v>
                </c:pt>
                <c:pt idx="191">
                  <c:v>2.6525011317338159</c:v>
                </c:pt>
                <c:pt idx="192">
                  <c:v>2.5796012171027565</c:v>
                </c:pt>
                <c:pt idx="193">
                  <c:v>2.3975704619319091</c:v>
                </c:pt>
                <c:pt idx="194">
                  <c:v>2.2824981508875739</c:v>
                </c:pt>
                <c:pt idx="195">
                  <c:v>2.4271700972644017</c:v>
                </c:pt>
                <c:pt idx="196">
                  <c:v>2.5468739268789635</c:v>
                </c:pt>
                <c:pt idx="197">
                  <c:v>2.4744779803183827</c:v>
                </c:pt>
                <c:pt idx="198">
                  <c:v>1.9784138365019737</c:v>
                </c:pt>
                <c:pt idx="199">
                  <c:v>2.3200716219757189</c:v>
                </c:pt>
                <c:pt idx="200">
                  <c:v>2.8182448838015954</c:v>
                </c:pt>
                <c:pt idx="201">
                  <c:v>2.2568141682793486</c:v>
                </c:pt>
                <c:pt idx="202">
                  <c:v>2.5537787775550016</c:v>
                </c:pt>
                <c:pt idx="203">
                  <c:v>3.4090632381230672</c:v>
                </c:pt>
                <c:pt idx="204">
                  <c:v>2.0812691637988148</c:v>
                </c:pt>
                <c:pt idx="205">
                  <c:v>2.8838345893191879</c:v>
                </c:pt>
                <c:pt idx="206">
                  <c:v>2.6927717824785775</c:v>
                </c:pt>
                <c:pt idx="207">
                  <c:v>2.5455686385943723</c:v>
                </c:pt>
                <c:pt idx="208">
                  <c:v>2.8377206407509434</c:v>
                </c:pt>
                <c:pt idx="209">
                  <c:v>2.583141099577086</c:v>
                </c:pt>
                <c:pt idx="210">
                  <c:v>2.6784229937996051</c:v>
                </c:pt>
                <c:pt idx="211">
                  <c:v>2.1969307270233194</c:v>
                </c:pt>
                <c:pt idx="212">
                  <c:v>2.8108268887566923</c:v>
                </c:pt>
                <c:pt idx="213">
                  <c:v>2.9744408051286366</c:v>
                </c:pt>
                <c:pt idx="214">
                  <c:v>2.2524094436231432</c:v>
                </c:pt>
                <c:pt idx="215">
                  <c:v>2.6726241056988567</c:v>
                </c:pt>
                <c:pt idx="216">
                  <c:v>2.5586205418381343</c:v>
                </c:pt>
                <c:pt idx="217">
                  <c:v>2.2122191443521082</c:v>
                </c:pt>
                <c:pt idx="218">
                  <c:v>2.4005525482356638</c:v>
                </c:pt>
                <c:pt idx="219">
                  <c:v>2.2349708493986142</c:v>
                </c:pt>
                <c:pt idx="220">
                  <c:v>2.7133092310014453</c:v>
                </c:pt>
                <c:pt idx="221">
                  <c:v>1.9683757496107648</c:v>
                </c:pt>
                <c:pt idx="222">
                  <c:v>2.4625516256358657</c:v>
                </c:pt>
                <c:pt idx="223">
                  <c:v>2.2608462274498824</c:v>
                </c:pt>
                <c:pt idx="224">
                  <c:v>2.4266543716178504</c:v>
                </c:pt>
                <c:pt idx="225">
                  <c:v>2.496733923646393</c:v>
                </c:pt>
                <c:pt idx="226">
                  <c:v>2.0567561869797046</c:v>
                </c:pt>
                <c:pt idx="227">
                  <c:v>1.8841414505735863</c:v>
                </c:pt>
                <c:pt idx="228">
                  <c:v>3.1822222222222223</c:v>
                </c:pt>
                <c:pt idx="229">
                  <c:v>2.3087715559344306</c:v>
                </c:pt>
                <c:pt idx="230">
                  <c:v>2.4597163436548599</c:v>
                </c:pt>
                <c:pt idx="231">
                  <c:v>2.6965465170136222</c:v>
                </c:pt>
                <c:pt idx="232">
                  <c:v>2.1081559853430076</c:v>
                </c:pt>
                <c:pt idx="233">
                  <c:v>2.2487307499592508</c:v>
                </c:pt>
                <c:pt idx="234">
                  <c:v>2.3997370151216306</c:v>
                </c:pt>
                <c:pt idx="235">
                  <c:v>2.7657746772178253</c:v>
                </c:pt>
                <c:pt idx="236">
                  <c:v>2.6245065927605618</c:v>
                </c:pt>
                <c:pt idx="237">
                  <c:v>2.3225431847873423</c:v>
                </c:pt>
                <c:pt idx="238">
                  <c:v>2.2799999999999998</c:v>
                </c:pt>
                <c:pt idx="239">
                  <c:v>2.2799999999999998</c:v>
                </c:pt>
                <c:pt idx="240">
                  <c:v>2.3833062636819431</c:v>
                </c:pt>
                <c:pt idx="241">
                  <c:v>2.3843476745732244</c:v>
                </c:pt>
                <c:pt idx="242">
                  <c:v>2.3513404923661336</c:v>
                </c:pt>
                <c:pt idx="243">
                  <c:v>2.3115368596418158</c:v>
                </c:pt>
                <c:pt idx="244">
                  <c:v>2.4972679461785399</c:v>
                </c:pt>
                <c:pt idx="245">
                  <c:v>2.4069220609835877</c:v>
                </c:pt>
                <c:pt idx="246">
                  <c:v>2.6026174895895298</c:v>
                </c:pt>
                <c:pt idx="247">
                  <c:v>2.2557754175292724</c:v>
                </c:pt>
                <c:pt idx="248">
                  <c:v>2.2618688592244562</c:v>
                </c:pt>
                <c:pt idx="249">
                  <c:v>2.355751064752833</c:v>
                </c:pt>
                <c:pt idx="250">
                  <c:v>2.3997628469657117</c:v>
                </c:pt>
                <c:pt idx="251">
                  <c:v>2.4728208539766463</c:v>
                </c:pt>
                <c:pt idx="252">
                  <c:v>2.2200000000000002</c:v>
                </c:pt>
                <c:pt idx="253">
                  <c:v>2.346588953600115</c:v>
                </c:pt>
                <c:pt idx="254">
                  <c:v>1.703189045538489</c:v>
                </c:pt>
                <c:pt idx="255">
                  <c:v>2.3051704118571137</c:v>
                </c:pt>
                <c:pt idx="256">
                  <c:v>2.6631361090820551</c:v>
                </c:pt>
                <c:pt idx="257">
                  <c:v>2.2557754175292724</c:v>
                </c:pt>
                <c:pt idx="258">
                  <c:v>2.3169224765868885</c:v>
                </c:pt>
                <c:pt idx="259">
                  <c:v>1.9307687304890737</c:v>
                </c:pt>
                <c:pt idx="260">
                  <c:v>2.1762572296833644</c:v>
                </c:pt>
                <c:pt idx="261">
                  <c:v>2.1174394667189493</c:v>
                </c:pt>
                <c:pt idx="262">
                  <c:v>2.5941733886756988</c:v>
                </c:pt>
                <c:pt idx="263">
                  <c:v>2.2531618662982251</c:v>
                </c:pt>
                <c:pt idx="264">
                  <c:v>1.9920239361596168</c:v>
                </c:pt>
                <c:pt idx="265">
                  <c:v>2.4938271604938271</c:v>
                </c:pt>
                <c:pt idx="266">
                  <c:v>2.4151672503320856</c:v>
                </c:pt>
                <c:pt idx="267">
                  <c:v>2.184901738473167</c:v>
                </c:pt>
                <c:pt idx="268">
                  <c:v>2.4830868986713144</c:v>
                </c:pt>
                <c:pt idx="269">
                  <c:v>1.9162350898256397</c:v>
                </c:pt>
                <c:pt idx="270">
                  <c:v>2.2983500266124746</c:v>
                </c:pt>
                <c:pt idx="271">
                  <c:v>2.3671053974084275</c:v>
                </c:pt>
                <c:pt idx="272">
                  <c:v>2.15912141264895</c:v>
                </c:pt>
                <c:pt idx="273">
                  <c:v>2.322384066587396</c:v>
                </c:pt>
                <c:pt idx="274">
                  <c:v>2.1952101375665016</c:v>
                </c:pt>
                <c:pt idx="275">
                  <c:v>2.4555877322223916</c:v>
                </c:pt>
                <c:pt idx="276">
                  <c:v>2.297785317917747</c:v>
                </c:pt>
                <c:pt idx="277">
                  <c:v>2.9123267287963031</c:v>
                </c:pt>
                <c:pt idx="278">
                  <c:v>1.9773242630385488</c:v>
                </c:pt>
                <c:pt idx="279">
                  <c:v>2.14</c:v>
                </c:pt>
                <c:pt idx="280">
                  <c:v>2.1700043400086799</c:v>
                </c:pt>
                <c:pt idx="281">
                  <c:v>2.0139150127864607</c:v>
                </c:pt>
                <c:pt idx="282">
                  <c:v>2.0446432189683943</c:v>
                </c:pt>
                <c:pt idx="283">
                  <c:v>1.9817677368212445</c:v>
                </c:pt>
                <c:pt idx="284">
                  <c:v>2.305887154372003</c:v>
                </c:pt>
                <c:pt idx="285">
                  <c:v>2.0150040300080603</c:v>
                </c:pt>
                <c:pt idx="286">
                  <c:v>2.0181448638725437</c:v>
                </c:pt>
                <c:pt idx="287">
                  <c:v>2.0105621531780287</c:v>
                </c:pt>
                <c:pt idx="288">
                  <c:v>1.7921089602247817</c:v>
                </c:pt>
                <c:pt idx="289">
                  <c:v>2.2813909018130838</c:v>
                </c:pt>
                <c:pt idx="290">
                  <c:v>2.5111403316531522</c:v>
                </c:pt>
                <c:pt idx="291">
                  <c:v>1.9287688142630701</c:v>
                </c:pt>
                <c:pt idx="292">
                  <c:v>2.3772373044722315</c:v>
                </c:pt>
                <c:pt idx="293">
                  <c:v>2.3991548523410917</c:v>
                </c:pt>
                <c:pt idx="294">
                  <c:v>2.0737110000942596</c:v>
                </c:pt>
                <c:pt idx="295">
                  <c:v>1.9268711236128997</c:v>
                </c:pt>
                <c:pt idx="296">
                  <c:v>2.519484009674819</c:v>
                </c:pt>
                <c:pt idx="297">
                  <c:v>2.2636369362559838</c:v>
                </c:pt>
                <c:pt idx="298">
                  <c:v>2.1686659892932161</c:v>
                </c:pt>
                <c:pt idx="299">
                  <c:v>1.56</c:v>
                </c:pt>
                <c:pt idx="300">
                  <c:v>1.3869414710699211</c:v>
                </c:pt>
                <c:pt idx="301">
                  <c:v>1.34123552095748</c:v>
                </c:pt>
                <c:pt idx="302">
                  <c:v>1.4249398675375902</c:v>
                </c:pt>
                <c:pt idx="303">
                  <c:v>1.4059406693037555</c:v>
                </c:pt>
                <c:pt idx="304">
                  <c:v>1.4123289772493441</c:v>
                </c:pt>
                <c:pt idx="305">
                  <c:v>1.4977810650887573</c:v>
                </c:pt>
                <c:pt idx="306">
                  <c:v>1.5880796000392119</c:v>
                </c:pt>
                <c:pt idx="307">
                  <c:v>1.3043014280124423</c:v>
                </c:pt>
                <c:pt idx="308">
                  <c:v>1.8177011038403064</c:v>
                </c:pt>
                <c:pt idx="309">
                  <c:v>1.4454245934743331</c:v>
                </c:pt>
                <c:pt idx="310">
                  <c:v>1.4841662891155931</c:v>
                </c:pt>
                <c:pt idx="311">
                  <c:v>1.5347633136094674</c:v>
                </c:pt>
                <c:pt idx="312">
                  <c:v>1.550862156922763</c:v>
                </c:pt>
                <c:pt idx="313">
                  <c:v>1.6320879247015612</c:v>
                </c:pt>
                <c:pt idx="314">
                  <c:v>1.4637600250541249</c:v>
                </c:pt>
                <c:pt idx="315">
                  <c:v>1.5763168012302959</c:v>
                </c:pt>
                <c:pt idx="316">
                  <c:v>1.457436773558858</c:v>
                </c:pt>
                <c:pt idx="317">
                  <c:v>1.7751479289940828</c:v>
                </c:pt>
                <c:pt idx="318">
                  <c:v>1.5721897108917808</c:v>
                </c:pt>
                <c:pt idx="319">
                  <c:v>1.6451478550603915</c:v>
                </c:pt>
                <c:pt idx="320">
                  <c:v>1.3702278438017454</c:v>
                </c:pt>
                <c:pt idx="321">
                  <c:v>1.7243784487568976</c:v>
                </c:pt>
                <c:pt idx="322">
                  <c:v>1.7909204498125781</c:v>
                </c:pt>
                <c:pt idx="323">
                  <c:v>1.2253746818738807</c:v>
                </c:pt>
                <c:pt idx="324">
                  <c:v>1.4951021211524778</c:v>
                </c:pt>
                <c:pt idx="325">
                  <c:v>1.5755750849059906</c:v>
                </c:pt>
                <c:pt idx="326">
                  <c:v>1.2661293874135728</c:v>
                </c:pt>
                <c:pt idx="327">
                  <c:v>1.6663306576040224</c:v>
                </c:pt>
                <c:pt idx="328">
                  <c:v>1.5079125728163043</c:v>
                </c:pt>
                <c:pt idx="329">
                  <c:v>1.466433522299071</c:v>
                </c:pt>
                <c:pt idx="330">
                  <c:v>1.2846700325021518</c:v>
                </c:pt>
                <c:pt idx="331">
                  <c:v>1.5344530437044743</c:v>
                </c:pt>
                <c:pt idx="332">
                  <c:v>1.588753177506355</c:v>
                </c:pt>
              </c:numCache>
            </c:numRef>
          </c:yVal>
          <c:smooth val="0"/>
          <c:extLst>
            <c:ext xmlns:c16="http://schemas.microsoft.com/office/drawing/2014/chart" uri="{C3380CC4-5D6E-409C-BE32-E72D297353CC}">
              <c16:uniqueId val="{00000000-20AB-4936-99F9-6DB9414DEE80}"/>
            </c:ext>
          </c:extLst>
        </c:ser>
        <c:dLbls>
          <c:showLegendKey val="0"/>
          <c:showVal val="0"/>
          <c:showCatName val="0"/>
          <c:showSerName val="0"/>
          <c:showPercent val="0"/>
          <c:showBubbleSize val="0"/>
        </c:dLbls>
        <c:axId val="385873743"/>
        <c:axId val="385875183"/>
        <c:extLst>
          <c:ext xmlns:c15="http://schemas.microsoft.com/office/drawing/2012/chart" uri="{02D57815-91ED-43cb-92C2-25804820EDAC}">
            <c15:filteredScatterSeries>
              <c15:ser>
                <c:idx val="1"/>
                <c:order val="1"/>
                <c:tx>
                  <c:v>species</c:v>
                </c:tx>
                <c:spPr>
                  <a:ln w="25400" cap="rnd">
                    <a:noFill/>
                    <a:round/>
                  </a:ln>
                  <a:effectLst/>
                </c:spPr>
                <c:marker>
                  <c:symbol val="circle"/>
                  <c:size val="5"/>
                  <c:spPr>
                    <a:solidFill>
                      <a:schemeClr val="accent2"/>
                    </a:solidFill>
                    <a:ln w="9525">
                      <a:solidFill>
                        <a:schemeClr val="accent2"/>
                      </a:solidFill>
                    </a:ln>
                    <a:effectLst/>
                  </c:spPr>
                </c:marker>
                <c:xVal>
                  <c:strRef>
                    <c:extLst>
                      <c:ext uri="{02D57815-91ED-43cb-92C2-25804820EDAC}">
                        <c15:formulaRef>
                          <c15:sqref>penguins!$B$2:$B$334</c15:sqref>
                        </c15:formulaRef>
                      </c:ext>
                    </c:extLst>
                    <c:strCache>
                      <c:ptCount val="333"/>
                      <c:pt idx="0">
                        <c:v>Adelie</c:v>
                      </c:pt>
                      <c:pt idx="1">
                        <c:v>Adelie</c:v>
                      </c:pt>
                      <c:pt idx="2">
                        <c:v>Adelie</c:v>
                      </c:pt>
                      <c:pt idx="3">
                        <c:v>Adelie</c:v>
                      </c:pt>
                      <c:pt idx="4">
                        <c:v>Adelie</c:v>
                      </c:pt>
                      <c:pt idx="5">
                        <c:v>Adelie</c:v>
                      </c:pt>
                      <c:pt idx="6">
                        <c:v>Adelie</c:v>
                      </c:pt>
                      <c:pt idx="7">
                        <c:v>Adelie</c:v>
                      </c:pt>
                      <c:pt idx="8">
                        <c:v>Adelie</c:v>
                      </c:pt>
                      <c:pt idx="9">
                        <c:v>Adelie</c:v>
                      </c:pt>
                      <c:pt idx="10">
                        <c:v>Adelie</c:v>
                      </c:pt>
                      <c:pt idx="11">
                        <c:v>Adelie</c:v>
                      </c:pt>
                      <c:pt idx="12">
                        <c:v>Adelie</c:v>
                      </c:pt>
                      <c:pt idx="13">
                        <c:v>Adelie</c:v>
                      </c:pt>
                      <c:pt idx="14">
                        <c:v>Adelie</c:v>
                      </c:pt>
                      <c:pt idx="15">
                        <c:v>Adelie</c:v>
                      </c:pt>
                      <c:pt idx="16">
                        <c:v>Adelie</c:v>
                      </c:pt>
                      <c:pt idx="17">
                        <c:v>Adelie</c:v>
                      </c:pt>
                      <c:pt idx="18">
                        <c:v>Adelie</c:v>
                      </c:pt>
                      <c:pt idx="19">
                        <c:v>Adelie</c:v>
                      </c:pt>
                      <c:pt idx="20">
                        <c:v>Adelie</c:v>
                      </c:pt>
                      <c:pt idx="21">
                        <c:v>Adelie</c:v>
                      </c:pt>
                      <c:pt idx="22">
                        <c:v>Adelie</c:v>
                      </c:pt>
                      <c:pt idx="23">
                        <c:v>Adelie</c:v>
                      </c:pt>
                      <c:pt idx="24">
                        <c:v>Adelie</c:v>
                      </c:pt>
                      <c:pt idx="25">
                        <c:v>Adelie</c:v>
                      </c:pt>
                      <c:pt idx="26">
                        <c:v>Adelie</c:v>
                      </c:pt>
                      <c:pt idx="27">
                        <c:v>Adelie</c:v>
                      </c:pt>
                      <c:pt idx="28">
                        <c:v>Adelie</c:v>
                      </c:pt>
                      <c:pt idx="29">
                        <c:v>Adelie</c:v>
                      </c:pt>
                      <c:pt idx="30">
                        <c:v>Adelie</c:v>
                      </c:pt>
                      <c:pt idx="31">
                        <c:v>Adelie</c:v>
                      </c:pt>
                      <c:pt idx="32">
                        <c:v>Adelie</c:v>
                      </c:pt>
                      <c:pt idx="33">
                        <c:v>Adelie</c:v>
                      </c:pt>
                      <c:pt idx="34">
                        <c:v>Adelie</c:v>
                      </c:pt>
                      <c:pt idx="35">
                        <c:v>Adelie</c:v>
                      </c:pt>
                      <c:pt idx="36">
                        <c:v>Adelie</c:v>
                      </c:pt>
                      <c:pt idx="37">
                        <c:v>Adelie</c:v>
                      </c:pt>
                      <c:pt idx="38">
                        <c:v>Adelie</c:v>
                      </c:pt>
                      <c:pt idx="39">
                        <c:v>Adelie</c:v>
                      </c:pt>
                      <c:pt idx="40">
                        <c:v>Adelie</c:v>
                      </c:pt>
                      <c:pt idx="41">
                        <c:v>Adelie</c:v>
                      </c:pt>
                      <c:pt idx="42">
                        <c:v>Adelie</c:v>
                      </c:pt>
                      <c:pt idx="43">
                        <c:v>Adelie</c:v>
                      </c:pt>
                      <c:pt idx="44">
                        <c:v>Adelie</c:v>
                      </c:pt>
                      <c:pt idx="45">
                        <c:v>Adelie</c:v>
                      </c:pt>
                      <c:pt idx="46">
                        <c:v>Adelie</c:v>
                      </c:pt>
                      <c:pt idx="47">
                        <c:v>Adelie</c:v>
                      </c:pt>
                      <c:pt idx="48">
                        <c:v>Adelie</c:v>
                      </c:pt>
                      <c:pt idx="49">
                        <c:v>Adelie</c:v>
                      </c:pt>
                      <c:pt idx="50">
                        <c:v>Adelie</c:v>
                      </c:pt>
                      <c:pt idx="51">
                        <c:v>Adelie</c:v>
                      </c:pt>
                      <c:pt idx="52">
                        <c:v>Adelie</c:v>
                      </c:pt>
                      <c:pt idx="53">
                        <c:v>Adelie</c:v>
                      </c:pt>
                      <c:pt idx="54">
                        <c:v>Adelie</c:v>
                      </c:pt>
                      <c:pt idx="55">
                        <c:v>Adelie</c:v>
                      </c:pt>
                      <c:pt idx="56">
                        <c:v>Adelie</c:v>
                      </c:pt>
                      <c:pt idx="57">
                        <c:v>Adelie</c:v>
                      </c:pt>
                      <c:pt idx="58">
                        <c:v>Adelie</c:v>
                      </c:pt>
                      <c:pt idx="59">
                        <c:v>Adelie</c:v>
                      </c:pt>
                      <c:pt idx="60">
                        <c:v>Adelie</c:v>
                      </c:pt>
                      <c:pt idx="61">
                        <c:v>Adelie</c:v>
                      </c:pt>
                      <c:pt idx="62">
                        <c:v>Adelie</c:v>
                      </c:pt>
                      <c:pt idx="63">
                        <c:v>Adelie</c:v>
                      </c:pt>
                      <c:pt idx="64">
                        <c:v>Adelie</c:v>
                      </c:pt>
                      <c:pt idx="65">
                        <c:v>Adelie</c:v>
                      </c:pt>
                      <c:pt idx="66">
                        <c:v>Adelie</c:v>
                      </c:pt>
                      <c:pt idx="67">
                        <c:v>Adelie</c:v>
                      </c:pt>
                      <c:pt idx="68">
                        <c:v>Adelie</c:v>
                      </c:pt>
                      <c:pt idx="69">
                        <c:v>Adelie</c:v>
                      </c:pt>
                      <c:pt idx="70">
                        <c:v>Adelie</c:v>
                      </c:pt>
                      <c:pt idx="71">
                        <c:v>Adelie</c:v>
                      </c:pt>
                      <c:pt idx="72">
                        <c:v>Adelie</c:v>
                      </c:pt>
                      <c:pt idx="73">
                        <c:v>Gentoo</c:v>
                      </c:pt>
                      <c:pt idx="74">
                        <c:v>Gentoo</c:v>
                      </c:pt>
                      <c:pt idx="75">
                        <c:v>Gentoo</c:v>
                      </c:pt>
                      <c:pt idx="76">
                        <c:v>Gentoo</c:v>
                      </c:pt>
                      <c:pt idx="77">
                        <c:v>Gentoo</c:v>
                      </c:pt>
                      <c:pt idx="78">
                        <c:v>Gentoo</c:v>
                      </c:pt>
                      <c:pt idx="79">
                        <c:v>Gentoo</c:v>
                      </c:pt>
                      <c:pt idx="80">
                        <c:v>Gentoo</c:v>
                      </c:pt>
                      <c:pt idx="81">
                        <c:v>Gentoo</c:v>
                      </c:pt>
                      <c:pt idx="82">
                        <c:v>Gentoo</c:v>
                      </c:pt>
                      <c:pt idx="83">
                        <c:v>Gentoo</c:v>
                      </c:pt>
                      <c:pt idx="84">
                        <c:v>Gentoo</c:v>
                      </c:pt>
                      <c:pt idx="85">
                        <c:v>Gentoo</c:v>
                      </c:pt>
                      <c:pt idx="86">
                        <c:v>Gentoo</c:v>
                      </c:pt>
                      <c:pt idx="87">
                        <c:v>Gentoo</c:v>
                      </c:pt>
                      <c:pt idx="88">
                        <c:v>Gentoo</c:v>
                      </c:pt>
                      <c:pt idx="89">
                        <c:v>Gentoo</c:v>
                      </c:pt>
                      <c:pt idx="90">
                        <c:v>Gentoo</c:v>
                      </c:pt>
                      <c:pt idx="91">
                        <c:v>Gentoo</c:v>
                      </c:pt>
                      <c:pt idx="92">
                        <c:v>Gentoo</c:v>
                      </c:pt>
                      <c:pt idx="93">
                        <c:v>Gentoo</c:v>
                      </c:pt>
                      <c:pt idx="94">
                        <c:v>Gentoo</c:v>
                      </c:pt>
                      <c:pt idx="95">
                        <c:v>Gentoo</c:v>
                      </c:pt>
                      <c:pt idx="96">
                        <c:v>Gentoo</c:v>
                      </c:pt>
                      <c:pt idx="97">
                        <c:v>Gentoo</c:v>
                      </c:pt>
                      <c:pt idx="98">
                        <c:v>Gentoo</c:v>
                      </c:pt>
                      <c:pt idx="99">
                        <c:v>Gentoo</c:v>
                      </c:pt>
                      <c:pt idx="100">
                        <c:v>Gentoo</c:v>
                      </c:pt>
                      <c:pt idx="101">
                        <c:v>Gentoo</c:v>
                      </c:pt>
                      <c:pt idx="102">
                        <c:v>Gentoo</c:v>
                      </c:pt>
                      <c:pt idx="103">
                        <c:v>Gentoo</c:v>
                      </c:pt>
                      <c:pt idx="104">
                        <c:v>Gentoo</c:v>
                      </c:pt>
                      <c:pt idx="105">
                        <c:v>Gentoo</c:v>
                      </c:pt>
                      <c:pt idx="106">
                        <c:v>Gentoo</c:v>
                      </c:pt>
                      <c:pt idx="107">
                        <c:v>Gentoo</c:v>
                      </c:pt>
                      <c:pt idx="108">
                        <c:v>Gentoo</c:v>
                      </c:pt>
                      <c:pt idx="109">
                        <c:v>Gentoo</c:v>
                      </c:pt>
                      <c:pt idx="110">
                        <c:v>Gentoo</c:v>
                      </c:pt>
                      <c:pt idx="111">
                        <c:v>Gentoo</c:v>
                      </c:pt>
                      <c:pt idx="112">
                        <c:v>Gentoo</c:v>
                      </c:pt>
                      <c:pt idx="113">
                        <c:v>Gentoo</c:v>
                      </c:pt>
                      <c:pt idx="114">
                        <c:v>Gentoo</c:v>
                      </c:pt>
                      <c:pt idx="115">
                        <c:v>Gentoo</c:v>
                      </c:pt>
                      <c:pt idx="116">
                        <c:v>Gentoo</c:v>
                      </c:pt>
                      <c:pt idx="117">
                        <c:v>Gentoo</c:v>
                      </c:pt>
                      <c:pt idx="118">
                        <c:v>Gentoo</c:v>
                      </c:pt>
                      <c:pt idx="119">
                        <c:v>Gentoo</c:v>
                      </c:pt>
                      <c:pt idx="120">
                        <c:v>Gentoo</c:v>
                      </c:pt>
                      <c:pt idx="121">
                        <c:v>Gentoo</c:v>
                      </c:pt>
                      <c:pt idx="122">
                        <c:v>Gentoo</c:v>
                      </c:pt>
                      <c:pt idx="123">
                        <c:v>Gentoo</c:v>
                      </c:pt>
                      <c:pt idx="124">
                        <c:v>Gentoo</c:v>
                      </c:pt>
                      <c:pt idx="125">
                        <c:v>Gentoo</c:v>
                      </c:pt>
                      <c:pt idx="126">
                        <c:v>Gentoo</c:v>
                      </c:pt>
                      <c:pt idx="127">
                        <c:v>Gentoo</c:v>
                      </c:pt>
                      <c:pt idx="128">
                        <c:v>Gentoo</c:v>
                      </c:pt>
                      <c:pt idx="129">
                        <c:v>Gentoo</c:v>
                      </c:pt>
                      <c:pt idx="130">
                        <c:v>Gentoo</c:v>
                      </c:pt>
                      <c:pt idx="131">
                        <c:v>Chinstrap</c:v>
                      </c:pt>
                      <c:pt idx="132">
                        <c:v>Chinstrap</c:v>
                      </c:pt>
                      <c:pt idx="133">
                        <c:v>Chinstrap</c:v>
                      </c:pt>
                      <c:pt idx="134">
                        <c:v>Chinstrap</c:v>
                      </c:pt>
                      <c:pt idx="135">
                        <c:v>Chinstrap</c:v>
                      </c:pt>
                      <c:pt idx="136">
                        <c:v>Chinstrap</c:v>
                      </c:pt>
                      <c:pt idx="137">
                        <c:v>Chinstrap</c:v>
                      </c:pt>
                      <c:pt idx="138">
                        <c:v>Chinstrap</c:v>
                      </c:pt>
                      <c:pt idx="139">
                        <c:v>Chinstrap</c:v>
                      </c:pt>
                      <c:pt idx="140">
                        <c:v>Chinstrap</c:v>
                      </c:pt>
                      <c:pt idx="141">
                        <c:v>Chinstrap</c:v>
                      </c:pt>
                      <c:pt idx="142">
                        <c:v>Chinstrap</c:v>
                      </c:pt>
                      <c:pt idx="143">
                        <c:v>Chinstrap</c:v>
                      </c:pt>
                      <c:pt idx="144">
                        <c:v>Chinstrap</c:v>
                      </c:pt>
                      <c:pt idx="145">
                        <c:v>Chinstrap</c:v>
                      </c:pt>
                      <c:pt idx="146">
                        <c:v>Chinstrap</c:v>
                      </c:pt>
                      <c:pt idx="147">
                        <c:v>Chinstrap</c:v>
                      </c:pt>
                      <c:pt idx="148">
                        <c:v>Chinstrap</c:v>
                      </c:pt>
                      <c:pt idx="149">
                        <c:v>Chinstrap</c:v>
                      </c:pt>
                      <c:pt idx="150">
                        <c:v>Chinstrap</c:v>
                      </c:pt>
                      <c:pt idx="151">
                        <c:v>Chinstrap</c:v>
                      </c:pt>
                      <c:pt idx="152">
                        <c:v>Chinstrap</c:v>
                      </c:pt>
                      <c:pt idx="153">
                        <c:v>Chinstrap</c:v>
                      </c:pt>
                      <c:pt idx="154">
                        <c:v>Chinstrap</c:v>
                      </c:pt>
                      <c:pt idx="155">
                        <c:v>Chinstrap</c:v>
                      </c:pt>
                      <c:pt idx="156">
                        <c:v>Chinstrap</c:v>
                      </c:pt>
                      <c:pt idx="157">
                        <c:v>Chinstrap</c:v>
                      </c:pt>
                      <c:pt idx="158">
                        <c:v>Chinstrap</c:v>
                      </c:pt>
                      <c:pt idx="159">
                        <c:v>Chinstrap</c:v>
                      </c:pt>
                      <c:pt idx="160">
                        <c:v>Chinstrap</c:v>
                      </c:pt>
                      <c:pt idx="161">
                        <c:v>Chinstrap</c:v>
                      </c:pt>
                      <c:pt idx="162">
                        <c:v>Chinstrap</c:v>
                      </c:pt>
                      <c:pt idx="163">
                        <c:v>Chinstrap</c:v>
                      </c:pt>
                      <c:pt idx="164">
                        <c:v>Chinstrap</c:v>
                      </c:pt>
                      <c:pt idx="165">
                        <c:v>Adelie</c:v>
                      </c:pt>
                      <c:pt idx="166">
                        <c:v>Adelie</c:v>
                      </c:pt>
                      <c:pt idx="167">
                        <c:v>Adelie</c:v>
                      </c:pt>
                      <c:pt idx="168">
                        <c:v>Adelie</c:v>
                      </c:pt>
                      <c:pt idx="169">
                        <c:v>Adelie</c:v>
                      </c:pt>
                      <c:pt idx="170">
                        <c:v>Adelie</c:v>
                      </c:pt>
                      <c:pt idx="171">
                        <c:v>Adelie</c:v>
                      </c:pt>
                      <c:pt idx="172">
                        <c:v>Adelie</c:v>
                      </c:pt>
                      <c:pt idx="173">
                        <c:v>Adelie</c:v>
                      </c:pt>
                      <c:pt idx="174">
                        <c:v>Adelie</c:v>
                      </c:pt>
                      <c:pt idx="175">
                        <c:v>Adelie</c:v>
                      </c:pt>
                      <c:pt idx="176">
                        <c:v>Adelie</c:v>
                      </c:pt>
                      <c:pt idx="177">
                        <c:v>Adelie</c:v>
                      </c:pt>
                      <c:pt idx="178">
                        <c:v>Adelie</c:v>
                      </c:pt>
                      <c:pt idx="179">
                        <c:v>Adelie</c:v>
                      </c:pt>
                      <c:pt idx="180">
                        <c:v>Adelie</c:v>
                      </c:pt>
                      <c:pt idx="181">
                        <c:v>Adelie</c:v>
                      </c:pt>
                      <c:pt idx="182">
                        <c:v>Adelie</c:v>
                      </c:pt>
                      <c:pt idx="183">
                        <c:v>Adelie</c:v>
                      </c:pt>
                      <c:pt idx="184">
                        <c:v>Adelie</c:v>
                      </c:pt>
                      <c:pt idx="185">
                        <c:v>Adelie</c:v>
                      </c:pt>
                      <c:pt idx="186">
                        <c:v>Adelie</c:v>
                      </c:pt>
                      <c:pt idx="187">
                        <c:v>Adelie</c:v>
                      </c:pt>
                      <c:pt idx="188">
                        <c:v>Adelie</c:v>
                      </c:pt>
                      <c:pt idx="189">
                        <c:v>Adelie</c:v>
                      </c:pt>
                      <c:pt idx="190">
                        <c:v>Adelie</c:v>
                      </c:pt>
                      <c:pt idx="191">
                        <c:v>Adelie</c:v>
                      </c:pt>
                      <c:pt idx="192">
                        <c:v>Adelie</c:v>
                      </c:pt>
                      <c:pt idx="193">
                        <c:v>Adelie</c:v>
                      </c:pt>
                      <c:pt idx="194">
                        <c:v>Adelie</c:v>
                      </c:pt>
                      <c:pt idx="195">
                        <c:v>Adelie</c:v>
                      </c:pt>
                      <c:pt idx="196">
                        <c:v>Adelie</c:v>
                      </c:pt>
                      <c:pt idx="197">
                        <c:v>Adelie</c:v>
                      </c:pt>
                      <c:pt idx="198">
                        <c:v>Adelie</c:v>
                      </c:pt>
                      <c:pt idx="199">
                        <c:v>Adelie</c:v>
                      </c:pt>
                      <c:pt idx="200">
                        <c:v>Adelie</c:v>
                      </c:pt>
                      <c:pt idx="201">
                        <c:v>Adelie</c:v>
                      </c:pt>
                      <c:pt idx="202">
                        <c:v>Adelie</c:v>
                      </c:pt>
                      <c:pt idx="203">
                        <c:v>Adelie</c:v>
                      </c:pt>
                      <c:pt idx="204">
                        <c:v>Adelie</c:v>
                      </c:pt>
                      <c:pt idx="205">
                        <c:v>Adelie</c:v>
                      </c:pt>
                      <c:pt idx="206">
                        <c:v>Adelie</c:v>
                      </c:pt>
                      <c:pt idx="207">
                        <c:v>Adelie</c:v>
                      </c:pt>
                      <c:pt idx="208">
                        <c:v>Adelie</c:v>
                      </c:pt>
                      <c:pt idx="209">
                        <c:v>Adelie</c:v>
                      </c:pt>
                      <c:pt idx="210">
                        <c:v>Adelie</c:v>
                      </c:pt>
                      <c:pt idx="211">
                        <c:v>Adelie</c:v>
                      </c:pt>
                      <c:pt idx="212">
                        <c:v>Adelie</c:v>
                      </c:pt>
                      <c:pt idx="213">
                        <c:v>Adelie</c:v>
                      </c:pt>
                      <c:pt idx="214">
                        <c:v>Adelie</c:v>
                      </c:pt>
                      <c:pt idx="215">
                        <c:v>Adelie</c:v>
                      </c:pt>
                      <c:pt idx="216">
                        <c:v>Adelie</c:v>
                      </c:pt>
                      <c:pt idx="217">
                        <c:v>Adelie</c:v>
                      </c:pt>
                      <c:pt idx="218">
                        <c:v>Adelie</c:v>
                      </c:pt>
                      <c:pt idx="219">
                        <c:v>Adelie</c:v>
                      </c:pt>
                      <c:pt idx="220">
                        <c:v>Adelie</c:v>
                      </c:pt>
                      <c:pt idx="221">
                        <c:v>Adelie</c:v>
                      </c:pt>
                      <c:pt idx="222">
                        <c:v>Adelie</c:v>
                      </c:pt>
                      <c:pt idx="223">
                        <c:v>Adelie</c:v>
                      </c:pt>
                      <c:pt idx="224">
                        <c:v>Adelie</c:v>
                      </c:pt>
                      <c:pt idx="225">
                        <c:v>Adelie</c:v>
                      </c:pt>
                      <c:pt idx="226">
                        <c:v>Adelie</c:v>
                      </c:pt>
                      <c:pt idx="227">
                        <c:v>Adelie</c:v>
                      </c:pt>
                      <c:pt idx="228">
                        <c:v>Adelie</c:v>
                      </c:pt>
                      <c:pt idx="229">
                        <c:v>Adelie</c:v>
                      </c:pt>
                      <c:pt idx="230">
                        <c:v>Adelie</c:v>
                      </c:pt>
                      <c:pt idx="231">
                        <c:v>Adelie</c:v>
                      </c:pt>
                      <c:pt idx="232">
                        <c:v>Adelie</c:v>
                      </c:pt>
                      <c:pt idx="233">
                        <c:v>Adelie</c:v>
                      </c:pt>
                      <c:pt idx="234">
                        <c:v>Adelie</c:v>
                      </c:pt>
                      <c:pt idx="235">
                        <c:v>Adelie</c:v>
                      </c:pt>
                      <c:pt idx="236">
                        <c:v>Adelie</c:v>
                      </c:pt>
                      <c:pt idx="237">
                        <c:v>Adelie</c:v>
                      </c:pt>
                      <c:pt idx="238">
                        <c:v>Gentoo</c:v>
                      </c:pt>
                      <c:pt idx="239">
                        <c:v>Gentoo</c:v>
                      </c:pt>
                      <c:pt idx="240">
                        <c:v>Gentoo</c:v>
                      </c:pt>
                      <c:pt idx="241">
                        <c:v>Gentoo</c:v>
                      </c:pt>
                      <c:pt idx="242">
                        <c:v>Gentoo</c:v>
                      </c:pt>
                      <c:pt idx="243">
                        <c:v>Gentoo</c:v>
                      </c:pt>
                      <c:pt idx="244">
                        <c:v>Gentoo</c:v>
                      </c:pt>
                      <c:pt idx="245">
                        <c:v>Gentoo</c:v>
                      </c:pt>
                      <c:pt idx="246">
                        <c:v>Gentoo</c:v>
                      </c:pt>
                      <c:pt idx="247">
                        <c:v>Gentoo</c:v>
                      </c:pt>
                      <c:pt idx="248">
                        <c:v>Gentoo</c:v>
                      </c:pt>
                      <c:pt idx="249">
                        <c:v>Gentoo</c:v>
                      </c:pt>
                      <c:pt idx="250">
                        <c:v>Gentoo</c:v>
                      </c:pt>
                      <c:pt idx="251">
                        <c:v>Gentoo</c:v>
                      </c:pt>
                      <c:pt idx="252">
                        <c:v>Gentoo</c:v>
                      </c:pt>
                      <c:pt idx="253">
                        <c:v>Gentoo</c:v>
                      </c:pt>
                      <c:pt idx="254">
                        <c:v>Gentoo</c:v>
                      </c:pt>
                      <c:pt idx="255">
                        <c:v>Gentoo</c:v>
                      </c:pt>
                      <c:pt idx="256">
                        <c:v>Gentoo</c:v>
                      </c:pt>
                      <c:pt idx="257">
                        <c:v>Gentoo</c:v>
                      </c:pt>
                      <c:pt idx="258">
                        <c:v>Gentoo</c:v>
                      </c:pt>
                      <c:pt idx="259">
                        <c:v>Gentoo</c:v>
                      </c:pt>
                      <c:pt idx="260">
                        <c:v>Gentoo</c:v>
                      </c:pt>
                      <c:pt idx="261">
                        <c:v>Gentoo</c:v>
                      </c:pt>
                      <c:pt idx="262">
                        <c:v>Gentoo</c:v>
                      </c:pt>
                      <c:pt idx="263">
                        <c:v>Gentoo</c:v>
                      </c:pt>
                      <c:pt idx="264">
                        <c:v>Gentoo</c:v>
                      </c:pt>
                      <c:pt idx="265">
                        <c:v>Gentoo</c:v>
                      </c:pt>
                      <c:pt idx="266">
                        <c:v>Gentoo</c:v>
                      </c:pt>
                      <c:pt idx="267">
                        <c:v>Gentoo</c:v>
                      </c:pt>
                      <c:pt idx="268">
                        <c:v>Gentoo</c:v>
                      </c:pt>
                      <c:pt idx="269">
                        <c:v>Gentoo</c:v>
                      </c:pt>
                      <c:pt idx="270">
                        <c:v>Gentoo</c:v>
                      </c:pt>
                      <c:pt idx="271">
                        <c:v>Gentoo</c:v>
                      </c:pt>
                      <c:pt idx="272">
                        <c:v>Gentoo</c:v>
                      </c:pt>
                      <c:pt idx="273">
                        <c:v>Gentoo</c:v>
                      </c:pt>
                      <c:pt idx="274">
                        <c:v>Gentoo</c:v>
                      </c:pt>
                      <c:pt idx="275">
                        <c:v>Gentoo</c:v>
                      </c:pt>
                      <c:pt idx="276">
                        <c:v>Gentoo</c:v>
                      </c:pt>
                      <c:pt idx="277">
                        <c:v>Gentoo</c:v>
                      </c:pt>
                      <c:pt idx="278">
                        <c:v>Gentoo</c:v>
                      </c:pt>
                      <c:pt idx="279">
                        <c:v>Gentoo</c:v>
                      </c:pt>
                      <c:pt idx="280">
                        <c:v>Gentoo</c:v>
                      </c:pt>
                      <c:pt idx="281">
                        <c:v>Gentoo</c:v>
                      </c:pt>
                      <c:pt idx="282">
                        <c:v>Gentoo</c:v>
                      </c:pt>
                      <c:pt idx="283">
                        <c:v>Gentoo</c:v>
                      </c:pt>
                      <c:pt idx="284">
                        <c:v>Gentoo</c:v>
                      </c:pt>
                      <c:pt idx="285">
                        <c:v>Gentoo</c:v>
                      </c:pt>
                      <c:pt idx="286">
                        <c:v>Gentoo</c:v>
                      </c:pt>
                      <c:pt idx="287">
                        <c:v>Gentoo</c:v>
                      </c:pt>
                      <c:pt idx="288">
                        <c:v>Gentoo</c:v>
                      </c:pt>
                      <c:pt idx="289">
                        <c:v>Gentoo</c:v>
                      </c:pt>
                      <c:pt idx="290">
                        <c:v>Gentoo</c:v>
                      </c:pt>
                      <c:pt idx="291">
                        <c:v>Gentoo</c:v>
                      </c:pt>
                      <c:pt idx="292">
                        <c:v>Gentoo</c:v>
                      </c:pt>
                      <c:pt idx="293">
                        <c:v>Gentoo</c:v>
                      </c:pt>
                      <c:pt idx="294">
                        <c:v>Gentoo</c:v>
                      </c:pt>
                      <c:pt idx="295">
                        <c:v>Gentoo</c:v>
                      </c:pt>
                      <c:pt idx="296">
                        <c:v>Gentoo</c:v>
                      </c:pt>
                      <c:pt idx="297">
                        <c:v>Gentoo</c:v>
                      </c:pt>
                      <c:pt idx="298">
                        <c:v>Gentoo</c:v>
                      </c:pt>
                      <c:pt idx="299">
                        <c:v>Chinstrap</c:v>
                      </c:pt>
                      <c:pt idx="300">
                        <c:v>Chinstrap</c:v>
                      </c:pt>
                      <c:pt idx="301">
                        <c:v>Chinstrap</c:v>
                      </c:pt>
                      <c:pt idx="302">
                        <c:v>Chinstrap</c:v>
                      </c:pt>
                      <c:pt idx="303">
                        <c:v>Chinstrap</c:v>
                      </c:pt>
                      <c:pt idx="304">
                        <c:v>Chinstrap</c:v>
                      </c:pt>
                      <c:pt idx="305">
                        <c:v>Chinstrap</c:v>
                      </c:pt>
                      <c:pt idx="306">
                        <c:v>Chinstrap</c:v>
                      </c:pt>
                      <c:pt idx="307">
                        <c:v>Chinstrap</c:v>
                      </c:pt>
                      <c:pt idx="308">
                        <c:v>Chinstrap</c:v>
                      </c:pt>
                      <c:pt idx="309">
                        <c:v>Chinstrap</c:v>
                      </c:pt>
                      <c:pt idx="310">
                        <c:v>Chinstrap</c:v>
                      </c:pt>
                      <c:pt idx="311">
                        <c:v>Chinstrap</c:v>
                      </c:pt>
                      <c:pt idx="312">
                        <c:v>Chinstrap</c:v>
                      </c:pt>
                      <c:pt idx="313">
                        <c:v>Chinstrap</c:v>
                      </c:pt>
                      <c:pt idx="314">
                        <c:v>Chinstrap</c:v>
                      </c:pt>
                      <c:pt idx="315">
                        <c:v>Chinstrap</c:v>
                      </c:pt>
                      <c:pt idx="316">
                        <c:v>Chinstrap</c:v>
                      </c:pt>
                      <c:pt idx="317">
                        <c:v>Chinstrap</c:v>
                      </c:pt>
                      <c:pt idx="318">
                        <c:v>Chinstrap</c:v>
                      </c:pt>
                      <c:pt idx="319">
                        <c:v>Chinstrap</c:v>
                      </c:pt>
                      <c:pt idx="320">
                        <c:v>Chinstrap</c:v>
                      </c:pt>
                      <c:pt idx="321">
                        <c:v>Chinstrap</c:v>
                      </c:pt>
                      <c:pt idx="322">
                        <c:v>Chinstrap</c:v>
                      </c:pt>
                      <c:pt idx="323">
                        <c:v>Chinstrap</c:v>
                      </c:pt>
                      <c:pt idx="324">
                        <c:v>Chinstrap</c:v>
                      </c:pt>
                      <c:pt idx="325">
                        <c:v>Chinstrap</c:v>
                      </c:pt>
                      <c:pt idx="326">
                        <c:v>Chinstrap</c:v>
                      </c:pt>
                      <c:pt idx="327">
                        <c:v>Chinstrap</c:v>
                      </c:pt>
                      <c:pt idx="328">
                        <c:v>Chinstrap</c:v>
                      </c:pt>
                      <c:pt idx="329">
                        <c:v>Chinstrap</c:v>
                      </c:pt>
                      <c:pt idx="330">
                        <c:v>Chinstrap</c:v>
                      </c:pt>
                      <c:pt idx="331">
                        <c:v>Chinstrap</c:v>
                      </c:pt>
                      <c:pt idx="332">
                        <c:v>Chinstrap</c:v>
                      </c:pt>
                    </c:strCache>
                  </c:strRef>
                </c:xVal>
                <c:yVal>
                  <c:numLit>
                    <c:formatCode>General</c:formatCode>
                    <c:ptCount val="1"/>
                    <c:pt idx="0">
                      <c:v>1</c:v>
                    </c:pt>
                  </c:numLit>
                </c:yVal>
                <c:smooth val="0"/>
                <c:extLst>
                  <c:ext xmlns:c16="http://schemas.microsoft.com/office/drawing/2014/chart" uri="{C3380CC4-5D6E-409C-BE32-E72D297353CC}">
                    <c16:uniqueId val="{00000002-20AB-4936-99F9-6DB9414DEE80}"/>
                  </c:ext>
                </c:extLst>
              </c15:ser>
            </c15:filteredScatterSeries>
            <c15:filteredScatterSeries>
              <c15:ser>
                <c:idx val="2"/>
                <c:order val="2"/>
                <c:tx>
                  <c:v>Island</c:v>
                </c:tx>
                <c:spPr>
                  <a:ln w="25400" cap="rnd">
                    <a:noFill/>
                    <a:round/>
                  </a:ln>
                  <a:effectLst/>
                </c:spPr>
                <c:marker>
                  <c:symbol val="circle"/>
                  <c:size val="5"/>
                  <c:spPr>
                    <a:solidFill>
                      <a:schemeClr val="accent3"/>
                    </a:solidFill>
                    <a:ln w="9525">
                      <a:solidFill>
                        <a:schemeClr val="accent3"/>
                      </a:solidFill>
                    </a:ln>
                    <a:effectLst/>
                  </c:spPr>
                </c:marker>
                <c:xVal>
                  <c:strRef>
                    <c:extLst>
                      <c:ext xmlns:c15="http://schemas.microsoft.com/office/drawing/2012/chart" uri="{02D57815-91ED-43cb-92C2-25804820EDAC}">
                        <c15:formulaRef>
                          <c15:sqref>penguins!$C$2:$C$334</c15:sqref>
                        </c15:formulaRef>
                      </c:ext>
                    </c:extLst>
                    <c:strCache>
                      <c:ptCount val="333"/>
                      <c:pt idx="0">
                        <c:v>Torgersen</c:v>
                      </c:pt>
                      <c:pt idx="1">
                        <c:v>Torgersen</c:v>
                      </c:pt>
                      <c:pt idx="2">
                        <c:v>Torgersen</c:v>
                      </c:pt>
                      <c:pt idx="3">
                        <c:v>Torgersen</c:v>
                      </c:pt>
                      <c:pt idx="4">
                        <c:v>Torgersen</c:v>
                      </c:pt>
                      <c:pt idx="5">
                        <c:v>Torgersen</c:v>
                      </c:pt>
                      <c:pt idx="6">
                        <c:v>Torgersen</c:v>
                      </c:pt>
                      <c:pt idx="7">
                        <c:v>Torgersen</c:v>
                      </c:pt>
                      <c:pt idx="8">
                        <c:v>Biscoe</c:v>
                      </c:pt>
                      <c:pt idx="9">
                        <c:v>Biscoe</c:v>
                      </c:pt>
                      <c:pt idx="10">
                        <c:v>Biscoe</c:v>
                      </c:pt>
                      <c:pt idx="11">
                        <c:v>Biscoe</c:v>
                      </c:pt>
                      <c:pt idx="12">
                        <c:v>Biscoe</c:v>
                      </c:pt>
                      <c:pt idx="13">
                        <c:v>Dream</c:v>
                      </c:pt>
                      <c:pt idx="14">
                        <c:v>Dream</c:v>
                      </c:pt>
                      <c:pt idx="15">
                        <c:v>Dream</c:v>
                      </c:pt>
                      <c:pt idx="16">
                        <c:v>Dream</c:v>
                      </c:pt>
                      <c:pt idx="17">
                        <c:v>Dream</c:v>
                      </c:pt>
                      <c:pt idx="18">
                        <c:v>Dream</c:v>
                      </c:pt>
                      <c:pt idx="19">
                        <c:v>Dream</c:v>
                      </c:pt>
                      <c:pt idx="20">
                        <c:v>Dream</c:v>
                      </c:pt>
                      <c:pt idx="21">
                        <c:v>Dream</c:v>
                      </c:pt>
                      <c:pt idx="22">
                        <c:v>Biscoe</c:v>
                      </c:pt>
                      <c:pt idx="23">
                        <c:v>Biscoe</c:v>
                      </c:pt>
                      <c:pt idx="24">
                        <c:v>Biscoe</c:v>
                      </c:pt>
                      <c:pt idx="25">
                        <c:v>Biscoe</c:v>
                      </c:pt>
                      <c:pt idx="26">
                        <c:v>Biscoe</c:v>
                      </c:pt>
                      <c:pt idx="27">
                        <c:v>Biscoe</c:v>
                      </c:pt>
                      <c:pt idx="28">
                        <c:v>Biscoe</c:v>
                      </c:pt>
                      <c:pt idx="29">
                        <c:v>Biscoe</c:v>
                      </c:pt>
                      <c:pt idx="30">
                        <c:v>Biscoe</c:v>
                      </c:pt>
                      <c:pt idx="31">
                        <c:v>Torgersen</c:v>
                      </c:pt>
                      <c:pt idx="32">
                        <c:v>Torgersen</c:v>
                      </c:pt>
                      <c:pt idx="33">
                        <c:v>Torgersen</c:v>
                      </c:pt>
                      <c:pt idx="34">
                        <c:v>Torgersen</c:v>
                      </c:pt>
                      <c:pt idx="35">
                        <c:v>Torgersen</c:v>
                      </c:pt>
                      <c:pt idx="36">
                        <c:v>Torgersen</c:v>
                      </c:pt>
                      <c:pt idx="37">
                        <c:v>Torgersen</c:v>
                      </c:pt>
                      <c:pt idx="38">
                        <c:v>Torgersen</c:v>
                      </c:pt>
                      <c:pt idx="39">
                        <c:v>Dream</c:v>
                      </c:pt>
                      <c:pt idx="40">
                        <c:v>Dream</c:v>
                      </c:pt>
                      <c:pt idx="41">
                        <c:v>Dream</c:v>
                      </c:pt>
                      <c:pt idx="42">
                        <c:v>Dream</c:v>
                      </c:pt>
                      <c:pt idx="43">
                        <c:v>Dream</c:v>
                      </c:pt>
                      <c:pt idx="44">
                        <c:v>Dream</c:v>
                      </c:pt>
                      <c:pt idx="45">
                        <c:v>Dream</c:v>
                      </c:pt>
                      <c:pt idx="46">
                        <c:v>Dream</c:v>
                      </c:pt>
                      <c:pt idx="47">
                        <c:v>Biscoe</c:v>
                      </c:pt>
                      <c:pt idx="48">
                        <c:v>Biscoe</c:v>
                      </c:pt>
                      <c:pt idx="49">
                        <c:v>Biscoe</c:v>
                      </c:pt>
                      <c:pt idx="50">
                        <c:v>Biscoe</c:v>
                      </c:pt>
                      <c:pt idx="51">
                        <c:v>Biscoe</c:v>
                      </c:pt>
                      <c:pt idx="52">
                        <c:v>Biscoe</c:v>
                      </c:pt>
                      <c:pt idx="53">
                        <c:v>Biscoe</c:v>
                      </c:pt>
                      <c:pt idx="54">
                        <c:v>Biscoe</c:v>
                      </c:pt>
                      <c:pt idx="55">
                        <c:v>Torgersen</c:v>
                      </c:pt>
                      <c:pt idx="56">
                        <c:v>Torgersen</c:v>
                      </c:pt>
                      <c:pt idx="57">
                        <c:v>Torgersen</c:v>
                      </c:pt>
                      <c:pt idx="58">
                        <c:v>Torgersen</c:v>
                      </c:pt>
                      <c:pt idx="59">
                        <c:v>Torgersen</c:v>
                      </c:pt>
                      <c:pt idx="60">
                        <c:v>Torgersen</c:v>
                      </c:pt>
                      <c:pt idx="61">
                        <c:v>Torgersen</c:v>
                      </c:pt>
                      <c:pt idx="62">
                        <c:v>Torgersen</c:v>
                      </c:pt>
                      <c:pt idx="63">
                        <c:v>Dream</c:v>
                      </c:pt>
                      <c:pt idx="64">
                        <c:v>Dream</c:v>
                      </c:pt>
                      <c:pt idx="65">
                        <c:v>Dream</c:v>
                      </c:pt>
                      <c:pt idx="66">
                        <c:v>Dream</c:v>
                      </c:pt>
                      <c:pt idx="67">
                        <c:v>Dream</c:v>
                      </c:pt>
                      <c:pt idx="68">
                        <c:v>Dream</c:v>
                      </c:pt>
                      <c:pt idx="69">
                        <c:v>Dream</c:v>
                      </c:pt>
                      <c:pt idx="70">
                        <c:v>Dream</c:v>
                      </c:pt>
                      <c:pt idx="71">
                        <c:v>Dream</c:v>
                      </c:pt>
                      <c:pt idx="72">
                        <c:v>Dream</c:v>
                      </c:pt>
                      <c:pt idx="73">
                        <c:v>Biscoe</c:v>
                      </c:pt>
                      <c:pt idx="74">
                        <c:v>Biscoe</c:v>
                      </c:pt>
                      <c:pt idx="75">
                        <c:v>Biscoe</c:v>
                      </c:pt>
                      <c:pt idx="76">
                        <c:v>Biscoe</c:v>
                      </c:pt>
                      <c:pt idx="77">
                        <c:v>Biscoe</c:v>
                      </c:pt>
                      <c:pt idx="78">
                        <c:v>Biscoe</c:v>
                      </c:pt>
                      <c:pt idx="79">
                        <c:v>Biscoe</c:v>
                      </c:pt>
                      <c:pt idx="80">
                        <c:v>Biscoe</c:v>
                      </c:pt>
                      <c:pt idx="81">
                        <c:v>Biscoe</c:v>
                      </c:pt>
                      <c:pt idx="82">
                        <c:v>Biscoe</c:v>
                      </c:pt>
                      <c:pt idx="83">
                        <c:v>Biscoe</c:v>
                      </c:pt>
                      <c:pt idx="84">
                        <c:v>Biscoe</c:v>
                      </c:pt>
                      <c:pt idx="85">
                        <c:v>Biscoe</c:v>
                      </c:pt>
                      <c:pt idx="86">
                        <c:v>Biscoe</c:v>
                      </c:pt>
                      <c:pt idx="87">
                        <c:v>Biscoe</c:v>
                      </c:pt>
                      <c:pt idx="88">
                        <c:v>Biscoe</c:v>
                      </c:pt>
                      <c:pt idx="89">
                        <c:v>Biscoe</c:v>
                      </c:pt>
                      <c:pt idx="90">
                        <c:v>Biscoe</c:v>
                      </c:pt>
                      <c:pt idx="91">
                        <c:v>Biscoe</c:v>
                      </c:pt>
                      <c:pt idx="92">
                        <c:v>Biscoe</c:v>
                      </c:pt>
                      <c:pt idx="93">
                        <c:v>Biscoe</c:v>
                      </c:pt>
                      <c:pt idx="94">
                        <c:v>Biscoe</c:v>
                      </c:pt>
                      <c:pt idx="95">
                        <c:v>Biscoe</c:v>
                      </c:pt>
                      <c:pt idx="96">
                        <c:v>Biscoe</c:v>
                      </c:pt>
                      <c:pt idx="97">
                        <c:v>Biscoe</c:v>
                      </c:pt>
                      <c:pt idx="98">
                        <c:v>Biscoe</c:v>
                      </c:pt>
                      <c:pt idx="99">
                        <c:v>Biscoe</c:v>
                      </c:pt>
                      <c:pt idx="100">
                        <c:v>Biscoe</c:v>
                      </c:pt>
                      <c:pt idx="101">
                        <c:v>Biscoe</c:v>
                      </c:pt>
                      <c:pt idx="102">
                        <c:v>Biscoe</c:v>
                      </c:pt>
                      <c:pt idx="103">
                        <c:v>Biscoe</c:v>
                      </c:pt>
                      <c:pt idx="104">
                        <c:v>Biscoe</c:v>
                      </c:pt>
                      <c:pt idx="105">
                        <c:v>Biscoe</c:v>
                      </c:pt>
                      <c:pt idx="106">
                        <c:v>Biscoe</c:v>
                      </c:pt>
                      <c:pt idx="107">
                        <c:v>Biscoe</c:v>
                      </c:pt>
                      <c:pt idx="108">
                        <c:v>Biscoe</c:v>
                      </c:pt>
                      <c:pt idx="109">
                        <c:v>Biscoe</c:v>
                      </c:pt>
                      <c:pt idx="110">
                        <c:v>Biscoe</c:v>
                      </c:pt>
                      <c:pt idx="111">
                        <c:v>Biscoe</c:v>
                      </c:pt>
                      <c:pt idx="112">
                        <c:v>Biscoe</c:v>
                      </c:pt>
                      <c:pt idx="113">
                        <c:v>Biscoe</c:v>
                      </c:pt>
                      <c:pt idx="114">
                        <c:v>Biscoe</c:v>
                      </c:pt>
                      <c:pt idx="115">
                        <c:v>Biscoe</c:v>
                      </c:pt>
                      <c:pt idx="116">
                        <c:v>Biscoe</c:v>
                      </c:pt>
                      <c:pt idx="117">
                        <c:v>Biscoe</c:v>
                      </c:pt>
                      <c:pt idx="118">
                        <c:v>Biscoe</c:v>
                      </c:pt>
                      <c:pt idx="119">
                        <c:v>Biscoe</c:v>
                      </c:pt>
                      <c:pt idx="120">
                        <c:v>Biscoe</c:v>
                      </c:pt>
                      <c:pt idx="121">
                        <c:v>Biscoe</c:v>
                      </c:pt>
                      <c:pt idx="122">
                        <c:v>Biscoe</c:v>
                      </c:pt>
                      <c:pt idx="123">
                        <c:v>Biscoe</c:v>
                      </c:pt>
                      <c:pt idx="124">
                        <c:v>Biscoe</c:v>
                      </c:pt>
                      <c:pt idx="125">
                        <c:v>Biscoe</c:v>
                      </c:pt>
                      <c:pt idx="126">
                        <c:v>Biscoe</c:v>
                      </c:pt>
                      <c:pt idx="127">
                        <c:v>Biscoe</c:v>
                      </c:pt>
                      <c:pt idx="128">
                        <c:v>Biscoe</c:v>
                      </c:pt>
                      <c:pt idx="129">
                        <c:v>Biscoe</c:v>
                      </c:pt>
                      <c:pt idx="130">
                        <c:v>Biscoe</c:v>
                      </c:pt>
                      <c:pt idx="131">
                        <c:v>Dream</c:v>
                      </c:pt>
                      <c:pt idx="132">
                        <c:v>Dream</c:v>
                      </c:pt>
                      <c:pt idx="133">
                        <c:v>Dream</c:v>
                      </c:pt>
                      <c:pt idx="134">
                        <c:v>Dream</c:v>
                      </c:pt>
                      <c:pt idx="135">
                        <c:v>Dream</c:v>
                      </c:pt>
                      <c:pt idx="136">
                        <c:v>Dream</c:v>
                      </c:pt>
                      <c:pt idx="137">
                        <c:v>Dream</c:v>
                      </c:pt>
                      <c:pt idx="138">
                        <c:v>Dream</c:v>
                      </c:pt>
                      <c:pt idx="139">
                        <c:v>Dream</c:v>
                      </c:pt>
                      <c:pt idx="140">
                        <c:v>Dream</c:v>
                      </c:pt>
                      <c:pt idx="141">
                        <c:v>Dream</c:v>
                      </c:pt>
                      <c:pt idx="142">
                        <c:v>Dream</c:v>
                      </c:pt>
                      <c:pt idx="143">
                        <c:v>Dream</c:v>
                      </c:pt>
                      <c:pt idx="144">
                        <c:v>Dream</c:v>
                      </c:pt>
                      <c:pt idx="145">
                        <c:v>Dream</c:v>
                      </c:pt>
                      <c:pt idx="146">
                        <c:v>Dream</c:v>
                      </c:pt>
                      <c:pt idx="147">
                        <c:v>Dream</c:v>
                      </c:pt>
                      <c:pt idx="148">
                        <c:v>Dream</c:v>
                      </c:pt>
                      <c:pt idx="149">
                        <c:v>Dream</c:v>
                      </c:pt>
                      <c:pt idx="150">
                        <c:v>Dream</c:v>
                      </c:pt>
                      <c:pt idx="151">
                        <c:v>Dream</c:v>
                      </c:pt>
                      <c:pt idx="152">
                        <c:v>Dream</c:v>
                      </c:pt>
                      <c:pt idx="153">
                        <c:v>Dream</c:v>
                      </c:pt>
                      <c:pt idx="154">
                        <c:v>Dream</c:v>
                      </c:pt>
                      <c:pt idx="155">
                        <c:v>Dream</c:v>
                      </c:pt>
                      <c:pt idx="156">
                        <c:v>Dream</c:v>
                      </c:pt>
                      <c:pt idx="157">
                        <c:v>Dream</c:v>
                      </c:pt>
                      <c:pt idx="158">
                        <c:v>Dream</c:v>
                      </c:pt>
                      <c:pt idx="159">
                        <c:v>Dream</c:v>
                      </c:pt>
                      <c:pt idx="160">
                        <c:v>Dream</c:v>
                      </c:pt>
                      <c:pt idx="161">
                        <c:v>Dream</c:v>
                      </c:pt>
                      <c:pt idx="162">
                        <c:v>Dream</c:v>
                      </c:pt>
                      <c:pt idx="163">
                        <c:v>Dream</c:v>
                      </c:pt>
                      <c:pt idx="164">
                        <c:v>Dream</c:v>
                      </c:pt>
                      <c:pt idx="165">
                        <c:v>Torgersen</c:v>
                      </c:pt>
                      <c:pt idx="166">
                        <c:v>Torgersen</c:v>
                      </c:pt>
                      <c:pt idx="167">
                        <c:v>Torgersen</c:v>
                      </c:pt>
                      <c:pt idx="168">
                        <c:v>Torgersen</c:v>
                      </c:pt>
                      <c:pt idx="169">
                        <c:v>Torgersen</c:v>
                      </c:pt>
                      <c:pt idx="170">
                        <c:v>Torgersen</c:v>
                      </c:pt>
                      <c:pt idx="171">
                        <c:v>Torgersen</c:v>
                      </c:pt>
                      <c:pt idx="172">
                        <c:v>Biscoe</c:v>
                      </c:pt>
                      <c:pt idx="173">
                        <c:v>Biscoe</c:v>
                      </c:pt>
                      <c:pt idx="174">
                        <c:v>Biscoe</c:v>
                      </c:pt>
                      <c:pt idx="175">
                        <c:v>Biscoe</c:v>
                      </c:pt>
                      <c:pt idx="176">
                        <c:v>Biscoe</c:v>
                      </c:pt>
                      <c:pt idx="177">
                        <c:v>Dream</c:v>
                      </c:pt>
                      <c:pt idx="178">
                        <c:v>Dream</c:v>
                      </c:pt>
                      <c:pt idx="179">
                        <c:v>Dream</c:v>
                      </c:pt>
                      <c:pt idx="180">
                        <c:v>Dream</c:v>
                      </c:pt>
                      <c:pt idx="181">
                        <c:v>Dream</c:v>
                      </c:pt>
                      <c:pt idx="182">
                        <c:v>Dream</c:v>
                      </c:pt>
                      <c:pt idx="183">
                        <c:v>Dream</c:v>
                      </c:pt>
                      <c:pt idx="184">
                        <c:v>Dream</c:v>
                      </c:pt>
                      <c:pt idx="185">
                        <c:v>Dream</c:v>
                      </c:pt>
                      <c:pt idx="186">
                        <c:v>Dream</c:v>
                      </c:pt>
                      <c:pt idx="187">
                        <c:v>Biscoe</c:v>
                      </c:pt>
                      <c:pt idx="188">
                        <c:v>Biscoe</c:v>
                      </c:pt>
                      <c:pt idx="189">
                        <c:v>Biscoe</c:v>
                      </c:pt>
                      <c:pt idx="190">
                        <c:v>Biscoe</c:v>
                      </c:pt>
                      <c:pt idx="191">
                        <c:v>Biscoe</c:v>
                      </c:pt>
                      <c:pt idx="192">
                        <c:v>Biscoe</c:v>
                      </c:pt>
                      <c:pt idx="193">
                        <c:v>Biscoe</c:v>
                      </c:pt>
                      <c:pt idx="194">
                        <c:v>Biscoe</c:v>
                      </c:pt>
                      <c:pt idx="195">
                        <c:v>Biscoe</c:v>
                      </c:pt>
                      <c:pt idx="196">
                        <c:v>Torgersen</c:v>
                      </c:pt>
                      <c:pt idx="197">
                        <c:v>Torgersen</c:v>
                      </c:pt>
                      <c:pt idx="198">
                        <c:v>Torgersen</c:v>
                      </c:pt>
                      <c:pt idx="199">
                        <c:v>Torgersen</c:v>
                      </c:pt>
                      <c:pt idx="200">
                        <c:v>Torgersen</c:v>
                      </c:pt>
                      <c:pt idx="201">
                        <c:v>Torgersen</c:v>
                      </c:pt>
                      <c:pt idx="202">
                        <c:v>Torgersen</c:v>
                      </c:pt>
                      <c:pt idx="203">
                        <c:v>Torgersen</c:v>
                      </c:pt>
                      <c:pt idx="204">
                        <c:v>Dream</c:v>
                      </c:pt>
                      <c:pt idx="205">
                        <c:v>Dream</c:v>
                      </c:pt>
                      <c:pt idx="206">
                        <c:v>Dream</c:v>
                      </c:pt>
                      <c:pt idx="207">
                        <c:v>Dream</c:v>
                      </c:pt>
                      <c:pt idx="208">
                        <c:v>Dream</c:v>
                      </c:pt>
                      <c:pt idx="209">
                        <c:v>Dream</c:v>
                      </c:pt>
                      <c:pt idx="210">
                        <c:v>Dream</c:v>
                      </c:pt>
                      <c:pt idx="211">
                        <c:v>Dream</c:v>
                      </c:pt>
                      <c:pt idx="212">
                        <c:v>Biscoe</c:v>
                      </c:pt>
                      <c:pt idx="213">
                        <c:v>Biscoe</c:v>
                      </c:pt>
                      <c:pt idx="214">
                        <c:v>Biscoe</c:v>
                      </c:pt>
                      <c:pt idx="215">
                        <c:v>Biscoe</c:v>
                      </c:pt>
                      <c:pt idx="216">
                        <c:v>Biscoe</c:v>
                      </c:pt>
                      <c:pt idx="217">
                        <c:v>Biscoe</c:v>
                      </c:pt>
                      <c:pt idx="218">
                        <c:v>Biscoe</c:v>
                      </c:pt>
                      <c:pt idx="219">
                        <c:v>Biscoe</c:v>
                      </c:pt>
                      <c:pt idx="220">
                        <c:v>Torgersen</c:v>
                      </c:pt>
                      <c:pt idx="221">
                        <c:v>Torgersen</c:v>
                      </c:pt>
                      <c:pt idx="222">
                        <c:v>Torgersen</c:v>
                      </c:pt>
                      <c:pt idx="223">
                        <c:v>Torgersen</c:v>
                      </c:pt>
                      <c:pt idx="224">
                        <c:v>Torgersen</c:v>
                      </c:pt>
                      <c:pt idx="225">
                        <c:v>Torgersen</c:v>
                      </c:pt>
                      <c:pt idx="226">
                        <c:v>Torgersen</c:v>
                      </c:pt>
                      <c:pt idx="227">
                        <c:v>Torgersen</c:v>
                      </c:pt>
                      <c:pt idx="228">
                        <c:v>Dream</c:v>
                      </c:pt>
                      <c:pt idx="229">
                        <c:v>Dream</c:v>
                      </c:pt>
                      <c:pt idx="230">
                        <c:v>Dream</c:v>
                      </c:pt>
                      <c:pt idx="231">
                        <c:v>Dream</c:v>
                      </c:pt>
                      <c:pt idx="232">
                        <c:v>Dream</c:v>
                      </c:pt>
                      <c:pt idx="233">
                        <c:v>Dream</c:v>
                      </c:pt>
                      <c:pt idx="234">
                        <c:v>Dream</c:v>
                      </c:pt>
                      <c:pt idx="235">
                        <c:v>Dream</c:v>
                      </c:pt>
                      <c:pt idx="236">
                        <c:v>Dream</c:v>
                      </c:pt>
                      <c:pt idx="237">
                        <c:v>Dream</c:v>
                      </c:pt>
                      <c:pt idx="238">
                        <c:v>Biscoe</c:v>
                      </c:pt>
                      <c:pt idx="239">
                        <c:v>Biscoe</c:v>
                      </c:pt>
                      <c:pt idx="240">
                        <c:v>Biscoe</c:v>
                      </c:pt>
                      <c:pt idx="241">
                        <c:v>Biscoe</c:v>
                      </c:pt>
                      <c:pt idx="242">
                        <c:v>Biscoe</c:v>
                      </c:pt>
                      <c:pt idx="243">
                        <c:v>Biscoe</c:v>
                      </c:pt>
                      <c:pt idx="244">
                        <c:v>Biscoe</c:v>
                      </c:pt>
                      <c:pt idx="245">
                        <c:v>Biscoe</c:v>
                      </c:pt>
                      <c:pt idx="246">
                        <c:v>Biscoe</c:v>
                      </c:pt>
                      <c:pt idx="247">
                        <c:v>Biscoe</c:v>
                      </c:pt>
                      <c:pt idx="248">
                        <c:v>Biscoe</c:v>
                      </c:pt>
                      <c:pt idx="249">
                        <c:v>Biscoe</c:v>
                      </c:pt>
                      <c:pt idx="250">
                        <c:v>Biscoe</c:v>
                      </c:pt>
                      <c:pt idx="251">
                        <c:v>Biscoe</c:v>
                      </c:pt>
                      <c:pt idx="252">
                        <c:v>Biscoe</c:v>
                      </c:pt>
                      <c:pt idx="253">
                        <c:v>Biscoe</c:v>
                      </c:pt>
                      <c:pt idx="254">
                        <c:v>Biscoe</c:v>
                      </c:pt>
                      <c:pt idx="255">
                        <c:v>Biscoe</c:v>
                      </c:pt>
                      <c:pt idx="256">
                        <c:v>Biscoe</c:v>
                      </c:pt>
                      <c:pt idx="257">
                        <c:v>Biscoe</c:v>
                      </c:pt>
                      <c:pt idx="258">
                        <c:v>Biscoe</c:v>
                      </c:pt>
                      <c:pt idx="259">
                        <c:v>Biscoe</c:v>
                      </c:pt>
                      <c:pt idx="260">
                        <c:v>Biscoe</c:v>
                      </c:pt>
                      <c:pt idx="261">
                        <c:v>Biscoe</c:v>
                      </c:pt>
                      <c:pt idx="262">
                        <c:v>Biscoe</c:v>
                      </c:pt>
                      <c:pt idx="263">
                        <c:v>Biscoe</c:v>
                      </c:pt>
                      <c:pt idx="264">
                        <c:v>Biscoe</c:v>
                      </c:pt>
                      <c:pt idx="265">
                        <c:v>Biscoe</c:v>
                      </c:pt>
                      <c:pt idx="266">
                        <c:v>Biscoe</c:v>
                      </c:pt>
                      <c:pt idx="267">
                        <c:v>Biscoe</c:v>
                      </c:pt>
                      <c:pt idx="268">
                        <c:v>Biscoe</c:v>
                      </c:pt>
                      <c:pt idx="269">
                        <c:v>Biscoe</c:v>
                      </c:pt>
                      <c:pt idx="270">
                        <c:v>Biscoe</c:v>
                      </c:pt>
                      <c:pt idx="271">
                        <c:v>Biscoe</c:v>
                      </c:pt>
                      <c:pt idx="272">
                        <c:v>Biscoe</c:v>
                      </c:pt>
                      <c:pt idx="273">
                        <c:v>Biscoe</c:v>
                      </c:pt>
                      <c:pt idx="274">
                        <c:v>Biscoe</c:v>
                      </c:pt>
                      <c:pt idx="275">
                        <c:v>Biscoe</c:v>
                      </c:pt>
                      <c:pt idx="276">
                        <c:v>Biscoe</c:v>
                      </c:pt>
                      <c:pt idx="277">
                        <c:v>Biscoe</c:v>
                      </c:pt>
                      <c:pt idx="278">
                        <c:v>Biscoe</c:v>
                      </c:pt>
                      <c:pt idx="279">
                        <c:v>Biscoe</c:v>
                      </c:pt>
                      <c:pt idx="280">
                        <c:v>Biscoe</c:v>
                      </c:pt>
                      <c:pt idx="281">
                        <c:v>Biscoe</c:v>
                      </c:pt>
                      <c:pt idx="282">
                        <c:v>Biscoe</c:v>
                      </c:pt>
                      <c:pt idx="283">
                        <c:v>Biscoe</c:v>
                      </c:pt>
                      <c:pt idx="284">
                        <c:v>Biscoe</c:v>
                      </c:pt>
                      <c:pt idx="285">
                        <c:v>Biscoe</c:v>
                      </c:pt>
                      <c:pt idx="286">
                        <c:v>Biscoe</c:v>
                      </c:pt>
                      <c:pt idx="287">
                        <c:v>Biscoe</c:v>
                      </c:pt>
                      <c:pt idx="288">
                        <c:v>Biscoe</c:v>
                      </c:pt>
                      <c:pt idx="289">
                        <c:v>Biscoe</c:v>
                      </c:pt>
                      <c:pt idx="290">
                        <c:v>Biscoe</c:v>
                      </c:pt>
                      <c:pt idx="291">
                        <c:v>Biscoe</c:v>
                      </c:pt>
                      <c:pt idx="292">
                        <c:v>Biscoe</c:v>
                      </c:pt>
                      <c:pt idx="293">
                        <c:v>Biscoe</c:v>
                      </c:pt>
                      <c:pt idx="294">
                        <c:v>Biscoe</c:v>
                      </c:pt>
                      <c:pt idx="295">
                        <c:v>Biscoe</c:v>
                      </c:pt>
                      <c:pt idx="296">
                        <c:v>Biscoe</c:v>
                      </c:pt>
                      <c:pt idx="297">
                        <c:v>Biscoe</c:v>
                      </c:pt>
                      <c:pt idx="298">
                        <c:v>Biscoe</c:v>
                      </c:pt>
                      <c:pt idx="299">
                        <c:v>Dream</c:v>
                      </c:pt>
                      <c:pt idx="300">
                        <c:v>Dream</c:v>
                      </c:pt>
                      <c:pt idx="301">
                        <c:v>Dream</c:v>
                      </c:pt>
                      <c:pt idx="302">
                        <c:v>Dream</c:v>
                      </c:pt>
                      <c:pt idx="303">
                        <c:v>Dream</c:v>
                      </c:pt>
                      <c:pt idx="304">
                        <c:v>Dream</c:v>
                      </c:pt>
                      <c:pt idx="305">
                        <c:v>Dream</c:v>
                      </c:pt>
                      <c:pt idx="306">
                        <c:v>Dream</c:v>
                      </c:pt>
                      <c:pt idx="307">
                        <c:v>Dream</c:v>
                      </c:pt>
                      <c:pt idx="308">
                        <c:v>Dream</c:v>
                      </c:pt>
                      <c:pt idx="309">
                        <c:v>Dream</c:v>
                      </c:pt>
                      <c:pt idx="310">
                        <c:v>Dream</c:v>
                      </c:pt>
                      <c:pt idx="311">
                        <c:v>Dream</c:v>
                      </c:pt>
                      <c:pt idx="312">
                        <c:v>Dream</c:v>
                      </c:pt>
                      <c:pt idx="313">
                        <c:v>Dream</c:v>
                      </c:pt>
                      <c:pt idx="314">
                        <c:v>Dream</c:v>
                      </c:pt>
                      <c:pt idx="315">
                        <c:v>Dream</c:v>
                      </c:pt>
                      <c:pt idx="316">
                        <c:v>Dream</c:v>
                      </c:pt>
                      <c:pt idx="317">
                        <c:v>Dream</c:v>
                      </c:pt>
                      <c:pt idx="318">
                        <c:v>Dream</c:v>
                      </c:pt>
                      <c:pt idx="319">
                        <c:v>Dream</c:v>
                      </c:pt>
                      <c:pt idx="320">
                        <c:v>Dream</c:v>
                      </c:pt>
                      <c:pt idx="321">
                        <c:v>Dream</c:v>
                      </c:pt>
                      <c:pt idx="322">
                        <c:v>Dream</c:v>
                      </c:pt>
                      <c:pt idx="323">
                        <c:v>Dream</c:v>
                      </c:pt>
                      <c:pt idx="324">
                        <c:v>Dream</c:v>
                      </c:pt>
                      <c:pt idx="325">
                        <c:v>Dream</c:v>
                      </c:pt>
                      <c:pt idx="326">
                        <c:v>Dream</c:v>
                      </c:pt>
                      <c:pt idx="327">
                        <c:v>Dream</c:v>
                      </c:pt>
                      <c:pt idx="328">
                        <c:v>Dream</c:v>
                      </c:pt>
                      <c:pt idx="329">
                        <c:v>Dream</c:v>
                      </c:pt>
                      <c:pt idx="330">
                        <c:v>Dream</c:v>
                      </c:pt>
                      <c:pt idx="331">
                        <c:v>Dream</c:v>
                      </c:pt>
                      <c:pt idx="332">
                        <c:v>Dream</c:v>
                      </c:pt>
                    </c:strCache>
                  </c:strRef>
                </c:xVal>
                <c:yVal>
                  <c:numLit>
                    <c:formatCode>General</c:formatCode>
                    <c:ptCount val="1"/>
                    <c:pt idx="0">
                      <c:v>1</c:v>
                    </c:pt>
                  </c:numLit>
                </c:yVal>
                <c:smooth val="0"/>
                <c:extLst>
                  <c:ext xmlns:c16="http://schemas.microsoft.com/office/drawing/2014/chart" uri="{C3380CC4-5D6E-409C-BE32-E72D297353CC}">
                    <c16:uniqueId val="{00000003-20AB-4936-99F9-6DB9414DEE80}"/>
                  </c:ext>
                </c:extLst>
              </c15:ser>
            </c15:filteredScatterSeries>
            <c15:filteredScatterSeries>
              <c15:ser>
                <c:idx val="3"/>
                <c:order val="3"/>
                <c:tx>
                  <c:v>Sex</c:v>
                </c:tx>
                <c:spPr>
                  <a:ln w="25400" cap="rnd">
                    <a:noFill/>
                    <a:round/>
                  </a:ln>
                  <a:effectLst/>
                </c:spPr>
                <c:marker>
                  <c:symbol val="circle"/>
                  <c:size val="5"/>
                  <c:spPr>
                    <a:solidFill>
                      <a:schemeClr val="accent4"/>
                    </a:solidFill>
                    <a:ln w="9525">
                      <a:solidFill>
                        <a:schemeClr val="accent4"/>
                      </a:solidFill>
                    </a:ln>
                    <a:effectLst/>
                  </c:spPr>
                </c:marker>
                <c:xVal>
                  <c:strRef>
                    <c:extLst>
                      <c:ext xmlns:c15="http://schemas.microsoft.com/office/drawing/2012/chart" uri="{02D57815-91ED-43cb-92C2-25804820EDAC}">
                        <c15:formulaRef>
                          <c15:sqref>penguins!$H$2:$H$334</c15:sqref>
                        </c15:formulaRef>
                      </c:ext>
                    </c:extLst>
                    <c:strCache>
                      <c:ptCount val="333"/>
                      <c:pt idx="0">
                        <c:v>female</c:v>
                      </c:pt>
                      <c:pt idx="1">
                        <c:v>female</c:v>
                      </c:pt>
                      <c:pt idx="2">
                        <c:v>female</c:v>
                      </c:pt>
                      <c:pt idx="3">
                        <c:v>female</c:v>
                      </c:pt>
                      <c:pt idx="4">
                        <c:v>female</c:v>
                      </c:pt>
                      <c:pt idx="5">
                        <c:v>female</c:v>
                      </c:pt>
                      <c:pt idx="6">
                        <c:v>female</c:v>
                      </c:pt>
                      <c:pt idx="7">
                        <c:v>female</c:v>
                      </c:pt>
                      <c:pt idx="8">
                        <c:v>female</c:v>
                      </c:pt>
                      <c:pt idx="9">
                        <c:v>female</c:v>
                      </c:pt>
                      <c:pt idx="10">
                        <c:v>female</c:v>
                      </c:pt>
                      <c:pt idx="11">
                        <c:v>female</c:v>
                      </c:pt>
                      <c:pt idx="12">
                        <c:v>female</c:v>
                      </c:pt>
                      <c:pt idx="13">
                        <c:v>female</c:v>
                      </c:pt>
                      <c:pt idx="14">
                        <c:v>female</c:v>
                      </c:pt>
                      <c:pt idx="15">
                        <c:v>female</c:v>
                      </c:pt>
                      <c:pt idx="16">
                        <c:v>female</c:v>
                      </c:pt>
                      <c:pt idx="17">
                        <c:v>female</c:v>
                      </c:pt>
                      <c:pt idx="18">
                        <c:v>female</c:v>
                      </c:pt>
                      <c:pt idx="19">
                        <c:v>female</c:v>
                      </c:pt>
                      <c:pt idx="20">
                        <c:v>female</c:v>
                      </c:pt>
                      <c:pt idx="21">
                        <c:v>female</c:v>
                      </c:pt>
                      <c:pt idx="22">
                        <c:v>female</c:v>
                      </c:pt>
                      <c:pt idx="23">
                        <c:v>female</c:v>
                      </c:pt>
                      <c:pt idx="24">
                        <c:v>female</c:v>
                      </c:pt>
                      <c:pt idx="25">
                        <c:v>female</c:v>
                      </c:pt>
                      <c:pt idx="26">
                        <c:v>female</c:v>
                      </c:pt>
                      <c:pt idx="27">
                        <c:v>female</c:v>
                      </c:pt>
                      <c:pt idx="28">
                        <c:v>female</c:v>
                      </c:pt>
                      <c:pt idx="29">
                        <c:v>female</c:v>
                      </c:pt>
                      <c:pt idx="30">
                        <c:v>female</c:v>
                      </c:pt>
                      <c:pt idx="31">
                        <c:v>female</c:v>
                      </c:pt>
                      <c:pt idx="32">
                        <c:v>female</c:v>
                      </c:pt>
                      <c:pt idx="33">
                        <c:v>female</c:v>
                      </c:pt>
                      <c:pt idx="34">
                        <c:v>female</c:v>
                      </c:pt>
                      <c:pt idx="35">
                        <c:v>female</c:v>
                      </c:pt>
                      <c:pt idx="36">
                        <c:v>female</c:v>
                      </c:pt>
                      <c:pt idx="37">
                        <c:v>female</c:v>
                      </c:pt>
                      <c:pt idx="38">
                        <c:v>female</c:v>
                      </c:pt>
                      <c:pt idx="39">
                        <c:v>female</c:v>
                      </c:pt>
                      <c:pt idx="40">
                        <c:v>female</c:v>
                      </c:pt>
                      <c:pt idx="41">
                        <c:v>female</c:v>
                      </c:pt>
                      <c:pt idx="42">
                        <c:v>female</c:v>
                      </c:pt>
                      <c:pt idx="43">
                        <c:v>female</c:v>
                      </c:pt>
                      <c:pt idx="44">
                        <c:v>female</c:v>
                      </c:pt>
                      <c:pt idx="45">
                        <c:v>female</c:v>
                      </c:pt>
                      <c:pt idx="46">
                        <c:v>female</c:v>
                      </c:pt>
                      <c:pt idx="47">
                        <c:v>female</c:v>
                      </c:pt>
                      <c:pt idx="48">
                        <c:v>female</c:v>
                      </c:pt>
                      <c:pt idx="49">
                        <c:v>female</c:v>
                      </c:pt>
                      <c:pt idx="50">
                        <c:v>female</c:v>
                      </c:pt>
                      <c:pt idx="51">
                        <c:v>female</c:v>
                      </c:pt>
                      <c:pt idx="52">
                        <c:v>female</c:v>
                      </c:pt>
                      <c:pt idx="53">
                        <c:v>female</c:v>
                      </c:pt>
                      <c:pt idx="54">
                        <c:v>female</c:v>
                      </c:pt>
                      <c:pt idx="55">
                        <c:v>female</c:v>
                      </c:pt>
                      <c:pt idx="56">
                        <c:v>female</c:v>
                      </c:pt>
                      <c:pt idx="57">
                        <c:v>female</c:v>
                      </c:pt>
                      <c:pt idx="58">
                        <c:v>female</c:v>
                      </c:pt>
                      <c:pt idx="59">
                        <c:v>female</c:v>
                      </c:pt>
                      <c:pt idx="60">
                        <c:v>female</c:v>
                      </c:pt>
                      <c:pt idx="61">
                        <c:v>female</c:v>
                      </c:pt>
                      <c:pt idx="62">
                        <c:v>female</c:v>
                      </c:pt>
                      <c:pt idx="63">
                        <c:v>female</c:v>
                      </c:pt>
                      <c:pt idx="64">
                        <c:v>female</c:v>
                      </c:pt>
                      <c:pt idx="65">
                        <c:v>female</c:v>
                      </c:pt>
                      <c:pt idx="66">
                        <c:v>female</c:v>
                      </c:pt>
                      <c:pt idx="67">
                        <c:v>female</c:v>
                      </c:pt>
                      <c:pt idx="68">
                        <c:v>female</c:v>
                      </c:pt>
                      <c:pt idx="69">
                        <c:v>female</c:v>
                      </c:pt>
                      <c:pt idx="70">
                        <c:v>female</c:v>
                      </c:pt>
                      <c:pt idx="71">
                        <c:v>female</c:v>
                      </c:pt>
                      <c:pt idx="72">
                        <c:v>female</c:v>
                      </c:pt>
                      <c:pt idx="73">
                        <c:v>female</c:v>
                      </c:pt>
                      <c:pt idx="74">
                        <c:v>female</c:v>
                      </c:pt>
                      <c:pt idx="75">
                        <c:v>female</c:v>
                      </c:pt>
                      <c:pt idx="76">
                        <c:v>female</c:v>
                      </c:pt>
                      <c:pt idx="77">
                        <c:v>female</c:v>
                      </c:pt>
                      <c:pt idx="78">
                        <c:v>female</c:v>
                      </c:pt>
                      <c:pt idx="79">
                        <c:v>female</c:v>
                      </c:pt>
                      <c:pt idx="80">
                        <c:v>female</c:v>
                      </c:pt>
                      <c:pt idx="81">
                        <c:v>female</c:v>
                      </c:pt>
                      <c:pt idx="82">
                        <c:v>female</c:v>
                      </c:pt>
                      <c:pt idx="83">
                        <c:v>female</c:v>
                      </c:pt>
                      <c:pt idx="84">
                        <c:v>female</c:v>
                      </c:pt>
                      <c:pt idx="85">
                        <c:v>female</c:v>
                      </c:pt>
                      <c:pt idx="86">
                        <c:v>female</c:v>
                      </c:pt>
                      <c:pt idx="87">
                        <c:v>female</c:v>
                      </c:pt>
                      <c:pt idx="88">
                        <c:v>female</c:v>
                      </c:pt>
                      <c:pt idx="89">
                        <c:v>female</c:v>
                      </c:pt>
                      <c:pt idx="90">
                        <c:v>female</c:v>
                      </c:pt>
                      <c:pt idx="91">
                        <c:v>female</c:v>
                      </c:pt>
                      <c:pt idx="92">
                        <c:v>female</c:v>
                      </c:pt>
                      <c:pt idx="93">
                        <c:v>female</c:v>
                      </c:pt>
                      <c:pt idx="94">
                        <c:v>female</c:v>
                      </c:pt>
                      <c:pt idx="95">
                        <c:v>female</c:v>
                      </c:pt>
                      <c:pt idx="96">
                        <c:v>female</c:v>
                      </c:pt>
                      <c:pt idx="97">
                        <c:v>female</c:v>
                      </c:pt>
                      <c:pt idx="98">
                        <c:v>female</c:v>
                      </c:pt>
                      <c:pt idx="99">
                        <c:v>female</c:v>
                      </c:pt>
                      <c:pt idx="100">
                        <c:v>female</c:v>
                      </c:pt>
                      <c:pt idx="101">
                        <c:v>female</c:v>
                      </c:pt>
                      <c:pt idx="102">
                        <c:v>female</c:v>
                      </c:pt>
                      <c:pt idx="103">
                        <c:v>female</c:v>
                      </c:pt>
                      <c:pt idx="104">
                        <c:v>female</c:v>
                      </c:pt>
                      <c:pt idx="105">
                        <c:v>female</c:v>
                      </c:pt>
                      <c:pt idx="106">
                        <c:v>female</c:v>
                      </c:pt>
                      <c:pt idx="107">
                        <c:v>female</c:v>
                      </c:pt>
                      <c:pt idx="108">
                        <c:v>female</c:v>
                      </c:pt>
                      <c:pt idx="109">
                        <c:v>female</c:v>
                      </c:pt>
                      <c:pt idx="110">
                        <c:v>female</c:v>
                      </c:pt>
                      <c:pt idx="111">
                        <c:v>female</c:v>
                      </c:pt>
                      <c:pt idx="112">
                        <c:v>female</c:v>
                      </c:pt>
                      <c:pt idx="113">
                        <c:v>female</c:v>
                      </c:pt>
                      <c:pt idx="114">
                        <c:v>female</c:v>
                      </c:pt>
                      <c:pt idx="115">
                        <c:v>female</c:v>
                      </c:pt>
                      <c:pt idx="116">
                        <c:v>female</c:v>
                      </c:pt>
                      <c:pt idx="117">
                        <c:v>female</c:v>
                      </c:pt>
                      <c:pt idx="118">
                        <c:v>female</c:v>
                      </c:pt>
                      <c:pt idx="119">
                        <c:v>female</c:v>
                      </c:pt>
                      <c:pt idx="120">
                        <c:v>female</c:v>
                      </c:pt>
                      <c:pt idx="121">
                        <c:v>female</c:v>
                      </c:pt>
                      <c:pt idx="122">
                        <c:v>female</c:v>
                      </c:pt>
                      <c:pt idx="123">
                        <c:v>female</c:v>
                      </c:pt>
                      <c:pt idx="124">
                        <c:v>female</c:v>
                      </c:pt>
                      <c:pt idx="125">
                        <c:v>female</c:v>
                      </c:pt>
                      <c:pt idx="126">
                        <c:v>female</c:v>
                      </c:pt>
                      <c:pt idx="127">
                        <c:v>female</c:v>
                      </c:pt>
                      <c:pt idx="128">
                        <c:v>female</c:v>
                      </c:pt>
                      <c:pt idx="129">
                        <c:v>female</c:v>
                      </c:pt>
                      <c:pt idx="130">
                        <c:v>female</c:v>
                      </c:pt>
                      <c:pt idx="131">
                        <c:v>female</c:v>
                      </c:pt>
                      <c:pt idx="132">
                        <c:v>female</c:v>
                      </c:pt>
                      <c:pt idx="133">
                        <c:v>female</c:v>
                      </c:pt>
                      <c:pt idx="134">
                        <c:v>female</c:v>
                      </c:pt>
                      <c:pt idx="135">
                        <c:v>female</c:v>
                      </c:pt>
                      <c:pt idx="136">
                        <c:v>female</c:v>
                      </c:pt>
                      <c:pt idx="137">
                        <c:v>female</c:v>
                      </c:pt>
                      <c:pt idx="138">
                        <c:v>female</c:v>
                      </c:pt>
                      <c:pt idx="139">
                        <c:v>female</c:v>
                      </c:pt>
                      <c:pt idx="140">
                        <c:v>female</c:v>
                      </c:pt>
                      <c:pt idx="141">
                        <c:v>female</c:v>
                      </c:pt>
                      <c:pt idx="142">
                        <c:v>female</c:v>
                      </c:pt>
                      <c:pt idx="143">
                        <c:v>female</c:v>
                      </c:pt>
                      <c:pt idx="144">
                        <c:v>female</c:v>
                      </c:pt>
                      <c:pt idx="145">
                        <c:v>female</c:v>
                      </c:pt>
                      <c:pt idx="146">
                        <c:v>female</c:v>
                      </c:pt>
                      <c:pt idx="147">
                        <c:v>female</c:v>
                      </c:pt>
                      <c:pt idx="148">
                        <c:v>female</c:v>
                      </c:pt>
                      <c:pt idx="149">
                        <c:v>female</c:v>
                      </c:pt>
                      <c:pt idx="150">
                        <c:v>female</c:v>
                      </c:pt>
                      <c:pt idx="151">
                        <c:v>female</c:v>
                      </c:pt>
                      <c:pt idx="152">
                        <c:v>female</c:v>
                      </c:pt>
                      <c:pt idx="153">
                        <c:v>female</c:v>
                      </c:pt>
                      <c:pt idx="154">
                        <c:v>female</c:v>
                      </c:pt>
                      <c:pt idx="155">
                        <c:v>female</c:v>
                      </c:pt>
                      <c:pt idx="156">
                        <c:v>female</c:v>
                      </c:pt>
                      <c:pt idx="157">
                        <c:v>female</c:v>
                      </c:pt>
                      <c:pt idx="158">
                        <c:v>female</c:v>
                      </c:pt>
                      <c:pt idx="159">
                        <c:v>female</c:v>
                      </c:pt>
                      <c:pt idx="160">
                        <c:v>female</c:v>
                      </c:pt>
                      <c:pt idx="161">
                        <c:v>female</c:v>
                      </c:pt>
                      <c:pt idx="162">
                        <c:v>female</c:v>
                      </c:pt>
                      <c:pt idx="163">
                        <c:v>female</c:v>
                      </c:pt>
                      <c:pt idx="164">
                        <c:v>female</c:v>
                      </c:pt>
                      <c:pt idx="165">
                        <c:v>male</c:v>
                      </c:pt>
                      <c:pt idx="166">
                        <c:v>male</c:v>
                      </c:pt>
                      <c:pt idx="167">
                        <c:v>male</c:v>
                      </c:pt>
                      <c:pt idx="168">
                        <c:v>male</c:v>
                      </c:pt>
                      <c:pt idx="169">
                        <c:v>male</c:v>
                      </c:pt>
                      <c:pt idx="170">
                        <c:v>male</c:v>
                      </c:pt>
                      <c:pt idx="171">
                        <c:v>male</c:v>
                      </c:pt>
                      <c:pt idx="172">
                        <c:v>male</c:v>
                      </c:pt>
                      <c:pt idx="173">
                        <c:v>male</c:v>
                      </c:pt>
                      <c:pt idx="174">
                        <c:v>male</c:v>
                      </c:pt>
                      <c:pt idx="175">
                        <c:v>male</c:v>
                      </c:pt>
                      <c:pt idx="176">
                        <c:v>male</c:v>
                      </c:pt>
                      <c:pt idx="177">
                        <c:v>male</c:v>
                      </c:pt>
                      <c:pt idx="178">
                        <c:v>male</c:v>
                      </c:pt>
                      <c:pt idx="179">
                        <c:v>male</c:v>
                      </c:pt>
                      <c:pt idx="180">
                        <c:v>male</c:v>
                      </c:pt>
                      <c:pt idx="181">
                        <c:v>male</c:v>
                      </c:pt>
                      <c:pt idx="182">
                        <c:v>male</c:v>
                      </c:pt>
                      <c:pt idx="183">
                        <c:v>male</c:v>
                      </c:pt>
                      <c:pt idx="184">
                        <c:v>male</c:v>
                      </c:pt>
                      <c:pt idx="185">
                        <c:v>male</c:v>
                      </c:pt>
                      <c:pt idx="186">
                        <c:v>male</c:v>
                      </c:pt>
                      <c:pt idx="187">
                        <c:v>male</c:v>
                      </c:pt>
                      <c:pt idx="188">
                        <c:v>male</c:v>
                      </c:pt>
                      <c:pt idx="189">
                        <c:v>male</c:v>
                      </c:pt>
                      <c:pt idx="190">
                        <c:v>male</c:v>
                      </c:pt>
                      <c:pt idx="191">
                        <c:v>male</c:v>
                      </c:pt>
                      <c:pt idx="192">
                        <c:v>male</c:v>
                      </c:pt>
                      <c:pt idx="193">
                        <c:v>male</c:v>
                      </c:pt>
                      <c:pt idx="194">
                        <c:v>male</c:v>
                      </c:pt>
                      <c:pt idx="195">
                        <c:v>male</c:v>
                      </c:pt>
                      <c:pt idx="196">
                        <c:v>male</c:v>
                      </c:pt>
                      <c:pt idx="197">
                        <c:v>male</c:v>
                      </c:pt>
                      <c:pt idx="198">
                        <c:v>male</c:v>
                      </c:pt>
                      <c:pt idx="199">
                        <c:v>male</c:v>
                      </c:pt>
                      <c:pt idx="200">
                        <c:v>male</c:v>
                      </c:pt>
                      <c:pt idx="201">
                        <c:v>male</c:v>
                      </c:pt>
                      <c:pt idx="202">
                        <c:v>male</c:v>
                      </c:pt>
                      <c:pt idx="203">
                        <c:v>male</c:v>
                      </c:pt>
                      <c:pt idx="204">
                        <c:v>male</c:v>
                      </c:pt>
                      <c:pt idx="205">
                        <c:v>male</c:v>
                      </c:pt>
                      <c:pt idx="206">
                        <c:v>male</c:v>
                      </c:pt>
                      <c:pt idx="207">
                        <c:v>male</c:v>
                      </c:pt>
                      <c:pt idx="208">
                        <c:v>male</c:v>
                      </c:pt>
                      <c:pt idx="209">
                        <c:v>male</c:v>
                      </c:pt>
                      <c:pt idx="210">
                        <c:v>male</c:v>
                      </c:pt>
                      <c:pt idx="211">
                        <c:v>male</c:v>
                      </c:pt>
                      <c:pt idx="212">
                        <c:v>male</c:v>
                      </c:pt>
                      <c:pt idx="213">
                        <c:v>male</c:v>
                      </c:pt>
                      <c:pt idx="214">
                        <c:v>male</c:v>
                      </c:pt>
                      <c:pt idx="215">
                        <c:v>male</c:v>
                      </c:pt>
                      <c:pt idx="216">
                        <c:v>male</c:v>
                      </c:pt>
                      <c:pt idx="217">
                        <c:v>male</c:v>
                      </c:pt>
                      <c:pt idx="218">
                        <c:v>male</c:v>
                      </c:pt>
                      <c:pt idx="219">
                        <c:v>male</c:v>
                      </c:pt>
                      <c:pt idx="220">
                        <c:v>male</c:v>
                      </c:pt>
                      <c:pt idx="221">
                        <c:v>male</c:v>
                      </c:pt>
                      <c:pt idx="222">
                        <c:v>male</c:v>
                      </c:pt>
                      <c:pt idx="223">
                        <c:v>male</c:v>
                      </c:pt>
                      <c:pt idx="224">
                        <c:v>male</c:v>
                      </c:pt>
                      <c:pt idx="225">
                        <c:v>male</c:v>
                      </c:pt>
                      <c:pt idx="226">
                        <c:v>male</c:v>
                      </c:pt>
                      <c:pt idx="227">
                        <c:v>male</c:v>
                      </c:pt>
                      <c:pt idx="228">
                        <c:v>male</c:v>
                      </c:pt>
                      <c:pt idx="229">
                        <c:v>male</c:v>
                      </c:pt>
                      <c:pt idx="230">
                        <c:v>male</c:v>
                      </c:pt>
                      <c:pt idx="231">
                        <c:v>male</c:v>
                      </c:pt>
                      <c:pt idx="232">
                        <c:v>male</c:v>
                      </c:pt>
                      <c:pt idx="233">
                        <c:v>male</c:v>
                      </c:pt>
                      <c:pt idx="234">
                        <c:v>male</c:v>
                      </c:pt>
                      <c:pt idx="235">
                        <c:v>male</c:v>
                      </c:pt>
                      <c:pt idx="236">
                        <c:v>male</c:v>
                      </c:pt>
                      <c:pt idx="237">
                        <c:v>male</c:v>
                      </c:pt>
                      <c:pt idx="238">
                        <c:v>male</c:v>
                      </c:pt>
                      <c:pt idx="239">
                        <c:v>male</c:v>
                      </c:pt>
                      <c:pt idx="240">
                        <c:v>male</c:v>
                      </c:pt>
                      <c:pt idx="241">
                        <c:v>male</c:v>
                      </c:pt>
                      <c:pt idx="242">
                        <c:v>male</c:v>
                      </c:pt>
                      <c:pt idx="243">
                        <c:v>male</c:v>
                      </c:pt>
                      <c:pt idx="244">
                        <c:v>male</c:v>
                      </c:pt>
                      <c:pt idx="245">
                        <c:v>male</c:v>
                      </c:pt>
                      <c:pt idx="246">
                        <c:v>male</c:v>
                      </c:pt>
                      <c:pt idx="247">
                        <c:v>male</c:v>
                      </c:pt>
                      <c:pt idx="248">
                        <c:v>male</c:v>
                      </c:pt>
                      <c:pt idx="249">
                        <c:v>male</c:v>
                      </c:pt>
                      <c:pt idx="250">
                        <c:v>male</c:v>
                      </c:pt>
                      <c:pt idx="251">
                        <c:v>male</c:v>
                      </c:pt>
                      <c:pt idx="252">
                        <c:v>male</c:v>
                      </c:pt>
                      <c:pt idx="253">
                        <c:v>male</c:v>
                      </c:pt>
                      <c:pt idx="254">
                        <c:v>male</c:v>
                      </c:pt>
                      <c:pt idx="255">
                        <c:v>male</c:v>
                      </c:pt>
                      <c:pt idx="256">
                        <c:v>male</c:v>
                      </c:pt>
                      <c:pt idx="257">
                        <c:v>male</c:v>
                      </c:pt>
                      <c:pt idx="258">
                        <c:v>male</c:v>
                      </c:pt>
                      <c:pt idx="259">
                        <c:v>male</c:v>
                      </c:pt>
                      <c:pt idx="260">
                        <c:v>male</c:v>
                      </c:pt>
                      <c:pt idx="261">
                        <c:v>male</c:v>
                      </c:pt>
                      <c:pt idx="262">
                        <c:v>male</c:v>
                      </c:pt>
                      <c:pt idx="263">
                        <c:v>male</c:v>
                      </c:pt>
                      <c:pt idx="264">
                        <c:v>male</c:v>
                      </c:pt>
                      <c:pt idx="265">
                        <c:v>male</c:v>
                      </c:pt>
                      <c:pt idx="266">
                        <c:v>male</c:v>
                      </c:pt>
                      <c:pt idx="267">
                        <c:v>male</c:v>
                      </c:pt>
                      <c:pt idx="268">
                        <c:v>male</c:v>
                      </c:pt>
                      <c:pt idx="269">
                        <c:v>male</c:v>
                      </c:pt>
                      <c:pt idx="270">
                        <c:v>male</c:v>
                      </c:pt>
                      <c:pt idx="271">
                        <c:v>male</c:v>
                      </c:pt>
                      <c:pt idx="272">
                        <c:v>male</c:v>
                      </c:pt>
                      <c:pt idx="273">
                        <c:v>male</c:v>
                      </c:pt>
                      <c:pt idx="274">
                        <c:v>male</c:v>
                      </c:pt>
                      <c:pt idx="275">
                        <c:v>male</c:v>
                      </c:pt>
                      <c:pt idx="276">
                        <c:v>male</c:v>
                      </c:pt>
                      <c:pt idx="277">
                        <c:v>male</c:v>
                      </c:pt>
                      <c:pt idx="278">
                        <c:v>male</c:v>
                      </c:pt>
                      <c:pt idx="279">
                        <c:v>male</c:v>
                      </c:pt>
                      <c:pt idx="280">
                        <c:v>male</c:v>
                      </c:pt>
                      <c:pt idx="281">
                        <c:v>male</c:v>
                      </c:pt>
                      <c:pt idx="282">
                        <c:v>male</c:v>
                      </c:pt>
                      <c:pt idx="283">
                        <c:v>male</c:v>
                      </c:pt>
                      <c:pt idx="284">
                        <c:v>male</c:v>
                      </c:pt>
                      <c:pt idx="285">
                        <c:v>male</c:v>
                      </c:pt>
                      <c:pt idx="286">
                        <c:v>male</c:v>
                      </c:pt>
                      <c:pt idx="287">
                        <c:v>male</c:v>
                      </c:pt>
                      <c:pt idx="288">
                        <c:v>male</c:v>
                      </c:pt>
                      <c:pt idx="289">
                        <c:v>male</c:v>
                      </c:pt>
                      <c:pt idx="290">
                        <c:v>male</c:v>
                      </c:pt>
                      <c:pt idx="291">
                        <c:v>male</c:v>
                      </c:pt>
                      <c:pt idx="292">
                        <c:v>male</c:v>
                      </c:pt>
                      <c:pt idx="293">
                        <c:v>male</c:v>
                      </c:pt>
                      <c:pt idx="294">
                        <c:v>male</c:v>
                      </c:pt>
                      <c:pt idx="295">
                        <c:v>male</c:v>
                      </c:pt>
                      <c:pt idx="296">
                        <c:v>male</c:v>
                      </c:pt>
                      <c:pt idx="297">
                        <c:v>male</c:v>
                      </c:pt>
                      <c:pt idx="298">
                        <c:v>male</c:v>
                      </c:pt>
                      <c:pt idx="299">
                        <c:v>male</c:v>
                      </c:pt>
                      <c:pt idx="300">
                        <c:v>male</c:v>
                      </c:pt>
                      <c:pt idx="301">
                        <c:v>male</c:v>
                      </c:pt>
                      <c:pt idx="302">
                        <c:v>male</c:v>
                      </c:pt>
                      <c:pt idx="303">
                        <c:v>male</c:v>
                      </c:pt>
                      <c:pt idx="304">
                        <c:v>male</c:v>
                      </c:pt>
                      <c:pt idx="305">
                        <c:v>male</c:v>
                      </c:pt>
                      <c:pt idx="306">
                        <c:v>male</c:v>
                      </c:pt>
                      <c:pt idx="307">
                        <c:v>male</c:v>
                      </c:pt>
                      <c:pt idx="308">
                        <c:v>male</c:v>
                      </c:pt>
                      <c:pt idx="309">
                        <c:v>male</c:v>
                      </c:pt>
                      <c:pt idx="310">
                        <c:v>male</c:v>
                      </c:pt>
                      <c:pt idx="311">
                        <c:v>male</c:v>
                      </c:pt>
                      <c:pt idx="312">
                        <c:v>male</c:v>
                      </c:pt>
                      <c:pt idx="313">
                        <c:v>male</c:v>
                      </c:pt>
                      <c:pt idx="314">
                        <c:v>male</c:v>
                      </c:pt>
                      <c:pt idx="315">
                        <c:v>male</c:v>
                      </c:pt>
                      <c:pt idx="316">
                        <c:v>male</c:v>
                      </c:pt>
                      <c:pt idx="317">
                        <c:v>male</c:v>
                      </c:pt>
                      <c:pt idx="318">
                        <c:v>male</c:v>
                      </c:pt>
                      <c:pt idx="319">
                        <c:v>male</c:v>
                      </c:pt>
                      <c:pt idx="320">
                        <c:v>male</c:v>
                      </c:pt>
                      <c:pt idx="321">
                        <c:v>male</c:v>
                      </c:pt>
                      <c:pt idx="322">
                        <c:v>male</c:v>
                      </c:pt>
                      <c:pt idx="323">
                        <c:v>male</c:v>
                      </c:pt>
                      <c:pt idx="324">
                        <c:v>male</c:v>
                      </c:pt>
                      <c:pt idx="325">
                        <c:v>male</c:v>
                      </c:pt>
                      <c:pt idx="326">
                        <c:v>male</c:v>
                      </c:pt>
                      <c:pt idx="327">
                        <c:v>male</c:v>
                      </c:pt>
                      <c:pt idx="328">
                        <c:v>male</c:v>
                      </c:pt>
                      <c:pt idx="329">
                        <c:v>male</c:v>
                      </c:pt>
                      <c:pt idx="330">
                        <c:v>male</c:v>
                      </c:pt>
                      <c:pt idx="331">
                        <c:v>male</c:v>
                      </c:pt>
                      <c:pt idx="332">
                        <c:v>male</c:v>
                      </c:pt>
                    </c:strCache>
                  </c:strRef>
                </c:xVal>
                <c:yVal>
                  <c:numLit>
                    <c:formatCode>General</c:formatCode>
                    <c:ptCount val="1"/>
                    <c:pt idx="0">
                      <c:v>1</c:v>
                    </c:pt>
                  </c:numLit>
                </c:yVal>
                <c:smooth val="0"/>
                <c:extLst>
                  <c:ext xmlns:c16="http://schemas.microsoft.com/office/drawing/2014/chart" uri="{C3380CC4-5D6E-409C-BE32-E72D297353CC}">
                    <c16:uniqueId val="{00000004-20AB-4936-99F9-6DB9414DEE80}"/>
                  </c:ext>
                </c:extLst>
              </c15:ser>
            </c15:filteredScatterSeries>
          </c:ext>
        </c:extLst>
      </c:scatterChart>
      <c:valAx>
        <c:axId val="38587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85875183"/>
        <c:crosses val="autoZero"/>
        <c:crossBetween val="midCat"/>
      </c:valAx>
      <c:valAx>
        <c:axId val="38587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858737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v>female</c:v>
          </c:tx>
          <c:spPr>
            <a:ln w="19050" cap="rnd">
              <a:noFill/>
              <a:round/>
            </a:ln>
            <a:effectLst/>
          </c:spPr>
          <c:marker>
            <c:symbol val="circle"/>
            <c:size val="5"/>
            <c:spPr>
              <a:solidFill>
                <a:schemeClr val="accent1"/>
              </a:solidFill>
              <a:ln w="9525">
                <a:solidFill>
                  <a:schemeClr val="accent1"/>
                </a:solidFill>
              </a:ln>
              <a:effectLst/>
            </c:spPr>
          </c:marker>
          <c:xVal>
            <c:numRef>
              <c:f>penguins!$D$2:$D$166</c:f>
              <c:numCache>
                <c:formatCode>General</c:formatCode>
                <c:ptCount val="165"/>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numCache>
            </c:numRef>
          </c:xVal>
          <c:yVal>
            <c:numRef>
              <c:f>penguins!$J$2:$J$166</c:f>
              <c:numCache>
                <c:formatCode>General</c:formatCode>
                <c:ptCount val="165"/>
                <c:pt idx="0">
                  <c:v>2.4355071302675855</c:v>
                </c:pt>
                <c:pt idx="1">
                  <c:v>2.0011206275514293</c:v>
                </c:pt>
                <c:pt idx="2">
                  <c:v>2.5614563921329876</c:v>
                </c:pt>
                <c:pt idx="3">
                  <c:v>2.3955696829917859</c:v>
                </c:pt>
                <c:pt idx="4">
                  <c:v>1.894376661279533</c:v>
                </c:pt>
                <c:pt idx="5">
                  <c:v>2.7621009883842453</c:v>
                </c:pt>
                <c:pt idx="6">
                  <c:v>2.3035474630931629</c:v>
                </c:pt>
                <c:pt idx="7">
                  <c:v>2.809795835586804</c:v>
                </c:pt>
                <c:pt idx="8">
                  <c:v>2.3795526441029091</c:v>
                </c:pt>
                <c:pt idx="9">
                  <c:v>2.9484563279304163</c:v>
                </c:pt>
                <c:pt idx="10">
                  <c:v>3.0495389578601872</c:v>
                </c:pt>
                <c:pt idx="11">
                  <c:v>1.9509221155311691</c:v>
                </c:pt>
                <c:pt idx="12">
                  <c:v>2.1929671890337721</c:v>
                </c:pt>
                <c:pt idx="13">
                  <c:v>2.082999519307803</c:v>
                </c:pt>
                <c:pt idx="14">
                  <c:v>2.1150456657586925</c:v>
                </c:pt>
                <c:pt idx="15">
                  <c:v>2.5095097210481829</c:v>
                </c:pt>
                <c:pt idx="16">
                  <c:v>1.9934412973652882</c:v>
                </c:pt>
                <c:pt idx="17">
                  <c:v>2.3342009959257579</c:v>
                </c:pt>
                <c:pt idx="18">
                  <c:v>2.3644210921373614</c:v>
                </c:pt>
                <c:pt idx="19">
                  <c:v>2.3919753086419755</c:v>
                </c:pt>
                <c:pt idx="20">
                  <c:v>2.1913805697589481</c:v>
                </c:pt>
                <c:pt idx="21">
                  <c:v>2.6620370370370372</c:v>
                </c:pt>
                <c:pt idx="22">
                  <c:v>2.2319151107029893</c:v>
                </c:pt>
                <c:pt idx="23">
                  <c:v>2.8163265306122449</c:v>
                </c:pt>
                <c:pt idx="24">
                  <c:v>2.4364629279563119</c:v>
                </c:pt>
                <c:pt idx="25">
                  <c:v>2.3339907955292571</c:v>
                </c:pt>
                <c:pt idx="26">
                  <c:v>2.1392381309814223</c:v>
                </c:pt>
                <c:pt idx="27">
                  <c:v>2.4715768660405333</c:v>
                </c:pt>
                <c:pt idx="28">
                  <c:v>2.5464010864644631</c:v>
                </c:pt>
                <c:pt idx="29">
                  <c:v>2.1510083323270139</c:v>
                </c:pt>
                <c:pt idx="30">
                  <c:v>2.6582027375520729</c:v>
                </c:pt>
                <c:pt idx="31">
                  <c:v>2.3665241579441503</c:v>
                </c:pt>
                <c:pt idx="32">
                  <c:v>3.2078413900646026</c:v>
                </c:pt>
                <c:pt idx="33">
                  <c:v>2.2637996122844606</c:v>
                </c:pt>
                <c:pt idx="34">
                  <c:v>2.9359254116246776</c:v>
                </c:pt>
                <c:pt idx="35">
                  <c:v>2.2118471314733892</c:v>
                </c:pt>
                <c:pt idx="36">
                  <c:v>2.7090137663685474</c:v>
                </c:pt>
                <c:pt idx="37">
                  <c:v>2.6729927495071668</c:v>
                </c:pt>
                <c:pt idx="38">
                  <c:v>2.8213142869870587</c:v>
                </c:pt>
                <c:pt idx="39">
                  <c:v>2.4078373308224745</c:v>
                </c:pt>
                <c:pt idx="40">
                  <c:v>2.5704864094711408</c:v>
                </c:pt>
                <c:pt idx="41">
                  <c:v>2.3790485127642564</c:v>
                </c:pt>
                <c:pt idx="42">
                  <c:v>2.785427896648855</c:v>
                </c:pt>
                <c:pt idx="43">
                  <c:v>2.9411764705882355</c:v>
                </c:pt>
                <c:pt idx="44">
                  <c:v>2.5182381490186496</c:v>
                </c:pt>
                <c:pt idx="45">
                  <c:v>2.5488939866768621</c:v>
                </c:pt>
                <c:pt idx="46">
                  <c:v>2.6469272825184142</c:v>
                </c:pt>
                <c:pt idx="47">
                  <c:v>3.0408163265306123</c:v>
                </c:pt>
                <c:pt idx="48">
                  <c:v>2.1635274996657965</c:v>
                </c:pt>
                <c:pt idx="49">
                  <c:v>2.0363266755313596</c:v>
                </c:pt>
                <c:pt idx="50">
                  <c:v>2.5168460898279146</c:v>
                </c:pt>
                <c:pt idx="51">
                  <c:v>2.1872265966754152</c:v>
                </c:pt>
                <c:pt idx="52">
                  <c:v>2.6350052700105397</c:v>
                </c:pt>
                <c:pt idx="53">
                  <c:v>2.0303409069279037</c:v>
                </c:pt>
                <c:pt idx="54">
                  <c:v>2.4869911233547595</c:v>
                </c:pt>
                <c:pt idx="55">
                  <c:v>1.9463609761335874</c:v>
                </c:pt>
                <c:pt idx="56">
                  <c:v>2.6285023813446942</c:v>
                </c:pt>
                <c:pt idx="57">
                  <c:v>2.4037727786087109</c:v>
                </c:pt>
                <c:pt idx="58">
                  <c:v>2.134848147323086</c:v>
                </c:pt>
                <c:pt idx="59">
                  <c:v>2.4615831611570242</c:v>
                </c:pt>
                <c:pt idx="60">
                  <c:v>2.1754437240939528</c:v>
                </c:pt>
                <c:pt idx="61">
                  <c:v>2.0052596975673898</c:v>
                </c:pt>
                <c:pt idx="62">
                  <c:v>2.2432113341204252</c:v>
                </c:pt>
                <c:pt idx="63">
                  <c:v>2.5844754253308131</c:v>
                </c:pt>
                <c:pt idx="64">
                  <c:v>2.359449163342771</c:v>
                </c:pt>
                <c:pt idx="65">
                  <c:v>2.50520767579851</c:v>
                </c:pt>
                <c:pt idx="66">
                  <c:v>2.4835646457268079</c:v>
                </c:pt>
                <c:pt idx="67">
                  <c:v>2.1039083191010119</c:v>
                </c:pt>
                <c:pt idx="68">
                  <c:v>2.9599868013703281</c:v>
                </c:pt>
                <c:pt idx="69">
                  <c:v>2.1562722365574398</c:v>
                </c:pt>
                <c:pt idx="70">
                  <c:v>2.5941353877392572</c:v>
                </c:pt>
                <c:pt idx="71">
                  <c:v>2.6620370370370372</c:v>
                </c:pt>
                <c:pt idx="72">
                  <c:v>2.8549382716049383</c:v>
                </c:pt>
                <c:pt idx="73">
                  <c:v>2.1174378061462162</c:v>
                </c:pt>
                <c:pt idx="74">
                  <c:v>1.8762991790664041</c:v>
                </c:pt>
                <c:pt idx="75">
                  <c:v>2.1042895132385246</c:v>
                </c:pt>
                <c:pt idx="76">
                  <c:v>2.3287857323060801</c:v>
                </c:pt>
                <c:pt idx="77">
                  <c:v>2.3468043458549572</c:v>
                </c:pt>
                <c:pt idx="78">
                  <c:v>2.7797538273922324</c:v>
                </c:pt>
                <c:pt idx="79">
                  <c:v>2.2461055428088397</c:v>
                </c:pt>
                <c:pt idx="80">
                  <c:v>2.00225014778513</c:v>
                </c:pt>
                <c:pt idx="81">
                  <c:v>2.3526077097505671</c:v>
                </c:pt>
                <c:pt idx="82">
                  <c:v>2.2488334176645863</c:v>
                </c:pt>
                <c:pt idx="83">
                  <c:v>2.4581983372746445</c:v>
                </c:pt>
                <c:pt idx="84">
                  <c:v>2.0349173314834084</c:v>
                </c:pt>
                <c:pt idx="85">
                  <c:v>2.7167859335691507</c:v>
                </c:pt>
                <c:pt idx="86">
                  <c:v>1.9799934574129232</c:v>
                </c:pt>
                <c:pt idx="87">
                  <c:v>2.5657262643025596</c:v>
                </c:pt>
                <c:pt idx="88">
                  <c:v>2.4827803206473908</c:v>
                </c:pt>
                <c:pt idx="89">
                  <c:v>2.1362114807886146</c:v>
                </c:pt>
                <c:pt idx="90">
                  <c:v>2.7276334060702236</c:v>
                </c:pt>
                <c:pt idx="91">
                  <c:v>2.2469008264462809</c:v>
                </c:pt>
                <c:pt idx="92">
                  <c:v>2.1664134613802521</c:v>
                </c:pt>
                <c:pt idx="93">
                  <c:v>2.0954246646102268</c:v>
                </c:pt>
                <c:pt idx="94">
                  <c:v>2.5776449793788401</c:v>
                </c:pt>
                <c:pt idx="95">
                  <c:v>2.0287404902789516</c:v>
                </c:pt>
                <c:pt idx="96">
                  <c:v>2.5297493564020024</c:v>
                </c:pt>
                <c:pt idx="97">
                  <c:v>2.2334174510490157</c:v>
                </c:pt>
                <c:pt idx="98">
                  <c:v>2.1632145368016871</c:v>
                </c:pt>
                <c:pt idx="99">
                  <c:v>2.2661579373337957</c:v>
                </c:pt>
                <c:pt idx="100">
                  <c:v>2.2414044744688395</c:v>
                </c:pt>
                <c:pt idx="101">
                  <c:v>2.3844735939643344</c:v>
                </c:pt>
                <c:pt idx="102">
                  <c:v>2.0466938584565009</c:v>
                </c:pt>
                <c:pt idx="103">
                  <c:v>2.1067852850624131</c:v>
                </c:pt>
                <c:pt idx="104">
                  <c:v>2.2406132606166933</c:v>
                </c:pt>
                <c:pt idx="105">
                  <c:v>2.4838155634826267</c:v>
                </c:pt>
                <c:pt idx="106">
                  <c:v>2.0876459704037722</c:v>
                </c:pt>
                <c:pt idx="107">
                  <c:v>2.4049023008440282</c:v>
                </c:pt>
                <c:pt idx="108">
                  <c:v>2.1830410225921524</c:v>
                </c:pt>
                <c:pt idx="109">
                  <c:v>2.0387811634349031</c:v>
                </c:pt>
                <c:pt idx="110">
                  <c:v>2.3249667162659562</c:v>
                </c:pt>
                <c:pt idx="111">
                  <c:v>1.9184423492519111</c:v>
                </c:pt>
                <c:pt idx="112">
                  <c:v>2.1030283608396094</c:v>
                </c:pt>
                <c:pt idx="113">
                  <c:v>2.3561391064528454</c:v>
                </c:pt>
                <c:pt idx="114">
                  <c:v>2.4421839495423558</c:v>
                </c:pt>
                <c:pt idx="115">
                  <c:v>2.1606648199445981</c:v>
                </c:pt>
                <c:pt idx="116">
                  <c:v>2.1939058171745152</c:v>
                </c:pt>
                <c:pt idx="117">
                  <c:v>2.2944088878154814</c:v>
                </c:pt>
                <c:pt idx="118">
                  <c:v>2.4491857088751421</c:v>
                </c:pt>
                <c:pt idx="119">
                  <c:v>2.2163019808056887</c:v>
                </c:pt>
                <c:pt idx="120">
                  <c:v>1.9743357694146575</c:v>
                </c:pt>
                <c:pt idx="121">
                  <c:v>2.0618556701030926</c:v>
                </c:pt>
                <c:pt idx="122">
                  <c:v>2.233104711289859</c:v>
                </c:pt>
                <c:pt idx="123">
                  <c:v>2.7028736722851927</c:v>
                </c:pt>
                <c:pt idx="124">
                  <c:v>2.4401431550650976</c:v>
                </c:pt>
                <c:pt idx="125">
                  <c:v>1.9605920988138419</c:v>
                </c:pt>
                <c:pt idx="126">
                  <c:v>2.457391993658343</c:v>
                </c:pt>
                <c:pt idx="127">
                  <c:v>2.0497179588088676</c:v>
                </c:pt>
                <c:pt idx="128">
                  <c:v>2.2106614478598101</c:v>
                </c:pt>
                <c:pt idx="129">
                  <c:v>2.2143692015486889</c:v>
                </c:pt>
                <c:pt idx="130">
                  <c:v>2.5452267209648363</c:v>
                </c:pt>
                <c:pt idx="131">
                  <c:v>1.6186842409527114</c:v>
                </c:pt>
                <c:pt idx="132">
                  <c:v>1.7102020221622776</c:v>
                </c:pt>
                <c:pt idx="133">
                  <c:v>1.9333933745790586</c:v>
                </c:pt>
                <c:pt idx="134">
                  <c:v>1.5292606377722673</c:v>
                </c:pt>
                <c:pt idx="135">
                  <c:v>1.9612476370510397</c:v>
                </c:pt>
                <c:pt idx="136">
                  <c:v>1.7498940853579916</c:v>
                </c:pt>
                <c:pt idx="137">
                  <c:v>1.6749660479855137</c:v>
                </c:pt>
                <c:pt idx="138">
                  <c:v>1.696878218728789</c:v>
                </c:pt>
                <c:pt idx="139">
                  <c:v>1.0998810939357908</c:v>
                </c:pt>
                <c:pt idx="140">
                  <c:v>1.6024450059453033</c:v>
                </c:pt>
                <c:pt idx="141">
                  <c:v>2.0024919900320399</c:v>
                </c:pt>
                <c:pt idx="142">
                  <c:v>1.5539266117969819</c:v>
                </c:pt>
                <c:pt idx="143">
                  <c:v>1.5131437165560846</c:v>
                </c:pt>
                <c:pt idx="144">
                  <c:v>1.3332026271934123</c:v>
                </c:pt>
                <c:pt idx="145">
                  <c:v>1.7185642092746729</c:v>
                </c:pt>
                <c:pt idx="146">
                  <c:v>1.9129488704634716</c:v>
                </c:pt>
                <c:pt idx="147">
                  <c:v>1.8546712802768166</c:v>
                </c:pt>
                <c:pt idx="148">
                  <c:v>1.7285318559556786</c:v>
                </c:pt>
                <c:pt idx="149">
                  <c:v>1.6992090954028669</c:v>
                </c:pt>
                <c:pt idx="150">
                  <c:v>1.2274903278308429</c:v>
                </c:pt>
                <c:pt idx="151">
                  <c:v>1.7100504113491126</c:v>
                </c:pt>
                <c:pt idx="152">
                  <c:v>1.6906170752324599</c:v>
                </c:pt>
                <c:pt idx="153">
                  <c:v>1.4184753030905393</c:v>
                </c:pt>
                <c:pt idx="154">
                  <c:v>1.3545762765885394</c:v>
                </c:pt>
                <c:pt idx="155">
                  <c:v>1.4818309382106742</c:v>
                </c:pt>
                <c:pt idx="156">
                  <c:v>1.4371480067945763</c:v>
                </c:pt>
                <c:pt idx="157">
                  <c:v>1.7237334150510655</c:v>
                </c:pt>
                <c:pt idx="158">
                  <c:v>1.8546712802768166</c:v>
                </c:pt>
                <c:pt idx="159">
                  <c:v>1.5907667006030228</c:v>
                </c:pt>
                <c:pt idx="160">
                  <c:v>1.6952331486611263</c:v>
                </c:pt>
                <c:pt idx="161">
                  <c:v>1.6664840382789103</c:v>
                </c:pt>
                <c:pt idx="162">
                  <c:v>1.7476741569267746</c:v>
                </c:pt>
                <c:pt idx="163">
                  <c:v>1.7968027480512618</c:v>
                </c:pt>
                <c:pt idx="164">
                  <c:v>1.4979920953635655</c:v>
                </c:pt>
              </c:numCache>
            </c:numRef>
          </c:yVal>
          <c:smooth val="0"/>
          <c:extLst>
            <c:ext xmlns:c16="http://schemas.microsoft.com/office/drawing/2014/chart" uri="{C3380CC4-5D6E-409C-BE32-E72D297353CC}">
              <c16:uniqueId val="{00000000-D02E-4DF6-ABC8-E03E6BC984AA}"/>
            </c:ext>
          </c:extLst>
        </c:ser>
        <c:ser>
          <c:idx val="1"/>
          <c:order val="1"/>
          <c:tx>
            <c:v>male</c:v>
          </c:tx>
          <c:spPr>
            <a:ln w="25400" cap="rnd">
              <a:noFill/>
              <a:round/>
            </a:ln>
            <a:effectLst/>
          </c:spPr>
          <c:marker>
            <c:symbol val="circle"/>
            <c:size val="5"/>
            <c:spPr>
              <a:solidFill>
                <a:schemeClr val="accent2"/>
              </a:solidFill>
              <a:ln w="9525">
                <a:solidFill>
                  <a:schemeClr val="accent2"/>
                </a:solidFill>
              </a:ln>
              <a:effectLst/>
            </c:spPr>
          </c:marker>
          <c:xVal>
            <c:numRef>
              <c:f>penguins!$D$167:$D$334</c:f>
              <c:numCache>
                <c:formatCode>General</c:formatCode>
                <c:ptCount val="168"/>
                <c:pt idx="0">
                  <c:v>39.1</c:v>
                </c:pt>
                <c:pt idx="1">
                  <c:v>39.299999999999997</c:v>
                </c:pt>
                <c:pt idx="2">
                  <c:v>39.200000000000003</c:v>
                </c:pt>
                <c:pt idx="3">
                  <c:v>38.6</c:v>
                </c:pt>
                <c:pt idx="4">
                  <c:v>34.6</c:v>
                </c:pt>
                <c:pt idx="5">
                  <c:v>42.5</c:v>
                </c:pt>
                <c:pt idx="6">
                  <c:v>46</c:v>
                </c:pt>
                <c:pt idx="7">
                  <c:v>37.700000000000003</c:v>
                </c:pt>
                <c:pt idx="8">
                  <c:v>38.200000000000003</c:v>
                </c:pt>
                <c:pt idx="9">
                  <c:v>38.799999999999997</c:v>
                </c:pt>
                <c:pt idx="10">
                  <c:v>40.6</c:v>
                </c:pt>
                <c:pt idx="11">
                  <c:v>40.5</c:v>
                </c:pt>
                <c:pt idx="12">
                  <c:v>37.200000000000003</c:v>
                </c:pt>
                <c:pt idx="13">
                  <c:v>40.9</c:v>
                </c:pt>
                <c:pt idx="14">
                  <c:v>39.200000000000003</c:v>
                </c:pt>
                <c:pt idx="15">
                  <c:v>38.799999999999997</c:v>
                </c:pt>
                <c:pt idx="16">
                  <c:v>39.799999999999997</c:v>
                </c:pt>
                <c:pt idx="17">
                  <c:v>40.799999999999997</c:v>
                </c:pt>
                <c:pt idx="18">
                  <c:v>44.1</c:v>
                </c:pt>
                <c:pt idx="19">
                  <c:v>39.6</c:v>
                </c:pt>
                <c:pt idx="20">
                  <c:v>41.1</c:v>
                </c:pt>
                <c:pt idx="21">
                  <c:v>42.3</c:v>
                </c:pt>
                <c:pt idx="22">
                  <c:v>40.1</c:v>
                </c:pt>
                <c:pt idx="23">
                  <c:v>42</c:v>
                </c:pt>
                <c:pt idx="24">
                  <c:v>41.4</c:v>
                </c:pt>
                <c:pt idx="25">
                  <c:v>40.6</c:v>
                </c:pt>
                <c:pt idx="26">
                  <c:v>37.6</c:v>
                </c:pt>
                <c:pt idx="27">
                  <c:v>41.3</c:v>
                </c:pt>
                <c:pt idx="28">
                  <c:v>41.1</c:v>
                </c:pt>
                <c:pt idx="29">
                  <c:v>41.6</c:v>
                </c:pt>
                <c:pt idx="30">
                  <c:v>41.1</c:v>
                </c:pt>
                <c:pt idx="31">
                  <c:v>41.8</c:v>
                </c:pt>
                <c:pt idx="32">
                  <c:v>39.700000000000003</c:v>
                </c:pt>
                <c:pt idx="33">
                  <c:v>45.8</c:v>
                </c:pt>
                <c:pt idx="34">
                  <c:v>42.8</c:v>
                </c:pt>
                <c:pt idx="35">
                  <c:v>37.200000000000003</c:v>
                </c:pt>
                <c:pt idx="36">
                  <c:v>42.1</c:v>
                </c:pt>
                <c:pt idx="37">
                  <c:v>42.9</c:v>
                </c:pt>
                <c:pt idx="38">
                  <c:v>35.1</c:v>
                </c:pt>
                <c:pt idx="39">
                  <c:v>41.3</c:v>
                </c:pt>
                <c:pt idx="40">
                  <c:v>36.299999999999997</c:v>
                </c:pt>
                <c:pt idx="41">
                  <c:v>38.299999999999997</c:v>
                </c:pt>
                <c:pt idx="42">
                  <c:v>41.1</c:v>
                </c:pt>
                <c:pt idx="43">
                  <c:v>39.6</c:v>
                </c:pt>
                <c:pt idx="44">
                  <c:v>40.799999999999997</c:v>
                </c:pt>
                <c:pt idx="45">
                  <c:v>40.299999999999997</c:v>
                </c:pt>
                <c:pt idx="46">
                  <c:v>43.2</c:v>
                </c:pt>
                <c:pt idx="47">
                  <c:v>41</c:v>
                </c:pt>
                <c:pt idx="48">
                  <c:v>37.799999999999997</c:v>
                </c:pt>
                <c:pt idx="49">
                  <c:v>39.700000000000003</c:v>
                </c:pt>
                <c:pt idx="50">
                  <c:v>38.200000000000003</c:v>
                </c:pt>
                <c:pt idx="51">
                  <c:v>43.2</c:v>
                </c:pt>
                <c:pt idx="52">
                  <c:v>45.6</c:v>
                </c:pt>
                <c:pt idx="53">
                  <c:v>42.2</c:v>
                </c:pt>
                <c:pt idx="54">
                  <c:v>42.7</c:v>
                </c:pt>
                <c:pt idx="55">
                  <c:v>37.299999999999997</c:v>
                </c:pt>
                <c:pt idx="56">
                  <c:v>41.1</c:v>
                </c:pt>
                <c:pt idx="57">
                  <c:v>37.700000000000003</c:v>
                </c:pt>
                <c:pt idx="58">
                  <c:v>41.4</c:v>
                </c:pt>
                <c:pt idx="59">
                  <c:v>40.6</c:v>
                </c:pt>
                <c:pt idx="60">
                  <c:v>41.5</c:v>
                </c:pt>
                <c:pt idx="61">
                  <c:v>44.1</c:v>
                </c:pt>
                <c:pt idx="62">
                  <c:v>43.1</c:v>
                </c:pt>
                <c:pt idx="63">
                  <c:v>37.5</c:v>
                </c:pt>
                <c:pt idx="64">
                  <c:v>41.1</c:v>
                </c:pt>
                <c:pt idx="65">
                  <c:v>40.200000000000003</c:v>
                </c:pt>
                <c:pt idx="66">
                  <c:v>39.700000000000003</c:v>
                </c:pt>
                <c:pt idx="67">
                  <c:v>40.6</c:v>
                </c:pt>
                <c:pt idx="68">
                  <c:v>40.700000000000003</c:v>
                </c:pt>
                <c:pt idx="69">
                  <c:v>39</c:v>
                </c:pt>
                <c:pt idx="70">
                  <c:v>39.200000000000003</c:v>
                </c:pt>
                <c:pt idx="71">
                  <c:v>37.799999999999997</c:v>
                </c:pt>
                <c:pt idx="72">
                  <c:v>41.5</c:v>
                </c:pt>
                <c:pt idx="73">
                  <c:v>50</c:v>
                </c:pt>
                <c:pt idx="74">
                  <c:v>50</c:v>
                </c:pt>
                <c:pt idx="75">
                  <c:v>47.6</c:v>
                </c:pt>
                <c:pt idx="76">
                  <c:v>46.7</c:v>
                </c:pt>
                <c:pt idx="77">
                  <c:v>46.8</c:v>
                </c:pt>
                <c:pt idx="78">
                  <c:v>49</c:v>
                </c:pt>
                <c:pt idx="79">
                  <c:v>48.4</c:v>
                </c:pt>
                <c:pt idx="80">
                  <c:v>49.3</c:v>
                </c:pt>
                <c:pt idx="81">
                  <c:v>49.2</c:v>
                </c:pt>
                <c:pt idx="82">
                  <c:v>48.7</c:v>
                </c:pt>
                <c:pt idx="83">
                  <c:v>50.2</c:v>
                </c:pt>
                <c:pt idx="84">
                  <c:v>46.3</c:v>
                </c:pt>
                <c:pt idx="85">
                  <c:v>46.1</c:v>
                </c:pt>
                <c:pt idx="86">
                  <c:v>47.8</c:v>
                </c:pt>
                <c:pt idx="87">
                  <c:v>50</c:v>
                </c:pt>
                <c:pt idx="88">
                  <c:v>47.3</c:v>
                </c:pt>
                <c:pt idx="89">
                  <c:v>59.6</c:v>
                </c:pt>
                <c:pt idx="90">
                  <c:v>48.4</c:v>
                </c:pt>
                <c:pt idx="91">
                  <c:v>44.4</c:v>
                </c:pt>
                <c:pt idx="92">
                  <c:v>48.7</c:v>
                </c:pt>
                <c:pt idx="93">
                  <c:v>49.6</c:v>
                </c:pt>
                <c:pt idx="94">
                  <c:v>49.6</c:v>
                </c:pt>
                <c:pt idx="95">
                  <c:v>50.5</c:v>
                </c:pt>
                <c:pt idx="96">
                  <c:v>50.5</c:v>
                </c:pt>
                <c:pt idx="97">
                  <c:v>45.2</c:v>
                </c:pt>
                <c:pt idx="98">
                  <c:v>48.5</c:v>
                </c:pt>
                <c:pt idx="99">
                  <c:v>50.1</c:v>
                </c:pt>
                <c:pt idx="100">
                  <c:v>45</c:v>
                </c:pt>
                <c:pt idx="101">
                  <c:v>45.5</c:v>
                </c:pt>
                <c:pt idx="102">
                  <c:v>50.4</c:v>
                </c:pt>
                <c:pt idx="103">
                  <c:v>46.2</c:v>
                </c:pt>
                <c:pt idx="104">
                  <c:v>54.3</c:v>
                </c:pt>
                <c:pt idx="105">
                  <c:v>49.8</c:v>
                </c:pt>
                <c:pt idx="106">
                  <c:v>49.5</c:v>
                </c:pt>
                <c:pt idx="107">
                  <c:v>50.7</c:v>
                </c:pt>
                <c:pt idx="108">
                  <c:v>46.4</c:v>
                </c:pt>
                <c:pt idx="109">
                  <c:v>48.2</c:v>
                </c:pt>
                <c:pt idx="110">
                  <c:v>48.6</c:v>
                </c:pt>
                <c:pt idx="111">
                  <c:v>51.1</c:v>
                </c:pt>
                <c:pt idx="112">
                  <c:v>45.2</c:v>
                </c:pt>
                <c:pt idx="113">
                  <c:v>52.5</c:v>
                </c:pt>
                <c:pt idx="114">
                  <c:v>50</c:v>
                </c:pt>
                <c:pt idx="115">
                  <c:v>50.8</c:v>
                </c:pt>
                <c:pt idx="116">
                  <c:v>51.3</c:v>
                </c:pt>
                <c:pt idx="117">
                  <c:v>52.1</c:v>
                </c:pt>
                <c:pt idx="118">
                  <c:v>52.2</c:v>
                </c:pt>
                <c:pt idx="119">
                  <c:v>49.5</c:v>
                </c:pt>
                <c:pt idx="120">
                  <c:v>50.8</c:v>
                </c:pt>
                <c:pt idx="121">
                  <c:v>49.4</c:v>
                </c:pt>
                <c:pt idx="122">
                  <c:v>51.1</c:v>
                </c:pt>
                <c:pt idx="123">
                  <c:v>55.9</c:v>
                </c:pt>
                <c:pt idx="124">
                  <c:v>49.1</c:v>
                </c:pt>
                <c:pt idx="125">
                  <c:v>46.8</c:v>
                </c:pt>
                <c:pt idx="126">
                  <c:v>53.4</c:v>
                </c:pt>
                <c:pt idx="127">
                  <c:v>48.1</c:v>
                </c:pt>
                <c:pt idx="128">
                  <c:v>49.8</c:v>
                </c:pt>
                <c:pt idx="129">
                  <c:v>51.5</c:v>
                </c:pt>
                <c:pt idx="130">
                  <c:v>55.1</c:v>
                </c:pt>
                <c:pt idx="131">
                  <c:v>48.8</c:v>
                </c:pt>
                <c:pt idx="132">
                  <c:v>50.4</c:v>
                </c:pt>
                <c:pt idx="133">
                  <c:v>49.9</c:v>
                </c:pt>
                <c:pt idx="134">
                  <c:v>50</c:v>
                </c:pt>
                <c:pt idx="135">
                  <c:v>51.3</c:v>
                </c:pt>
                <c:pt idx="136">
                  <c:v>52.7</c:v>
                </c:pt>
                <c:pt idx="137">
                  <c:v>51.3</c:v>
                </c:pt>
                <c:pt idx="138">
                  <c:v>51.3</c:v>
                </c:pt>
                <c:pt idx="139">
                  <c:v>51.7</c:v>
                </c:pt>
                <c:pt idx="140">
                  <c:v>52</c:v>
                </c:pt>
                <c:pt idx="141">
                  <c:v>50.5</c:v>
                </c:pt>
                <c:pt idx="142">
                  <c:v>50.3</c:v>
                </c:pt>
                <c:pt idx="143">
                  <c:v>49.2</c:v>
                </c:pt>
                <c:pt idx="144">
                  <c:v>48.5</c:v>
                </c:pt>
                <c:pt idx="145">
                  <c:v>50.6</c:v>
                </c:pt>
                <c:pt idx="146">
                  <c:v>52</c:v>
                </c:pt>
                <c:pt idx="147">
                  <c:v>49.5</c:v>
                </c:pt>
                <c:pt idx="148">
                  <c:v>52.8</c:v>
                </c:pt>
                <c:pt idx="149">
                  <c:v>54.2</c:v>
                </c:pt>
                <c:pt idx="150">
                  <c:v>51</c:v>
                </c:pt>
                <c:pt idx="151">
                  <c:v>49.7</c:v>
                </c:pt>
                <c:pt idx="152">
                  <c:v>52</c:v>
                </c:pt>
                <c:pt idx="153">
                  <c:v>53.5</c:v>
                </c:pt>
                <c:pt idx="154">
                  <c:v>49</c:v>
                </c:pt>
                <c:pt idx="155">
                  <c:v>50.9</c:v>
                </c:pt>
                <c:pt idx="156">
                  <c:v>50.8</c:v>
                </c:pt>
                <c:pt idx="157">
                  <c:v>49</c:v>
                </c:pt>
                <c:pt idx="158">
                  <c:v>51.5</c:v>
                </c:pt>
                <c:pt idx="159">
                  <c:v>51.4</c:v>
                </c:pt>
                <c:pt idx="160">
                  <c:v>50.7</c:v>
                </c:pt>
                <c:pt idx="161">
                  <c:v>52.2</c:v>
                </c:pt>
                <c:pt idx="162">
                  <c:v>49.3</c:v>
                </c:pt>
                <c:pt idx="163">
                  <c:v>50.2</c:v>
                </c:pt>
                <c:pt idx="164">
                  <c:v>51.9</c:v>
                </c:pt>
                <c:pt idx="165">
                  <c:v>55.8</c:v>
                </c:pt>
                <c:pt idx="166">
                  <c:v>49.6</c:v>
                </c:pt>
                <c:pt idx="167">
                  <c:v>50.8</c:v>
                </c:pt>
              </c:numCache>
            </c:numRef>
          </c:xVal>
          <c:yVal>
            <c:numRef>
              <c:f>penguins!$J$167:$J$334</c:f>
              <c:numCache>
                <c:formatCode>General</c:formatCode>
                <c:ptCount val="168"/>
                <c:pt idx="0">
                  <c:v>2.4528881940855958</c:v>
                </c:pt>
                <c:pt idx="1">
                  <c:v>2.3632396454493074</c:v>
                </c:pt>
                <c:pt idx="2">
                  <c:v>3.042352144939608</c:v>
                </c:pt>
                <c:pt idx="3">
                  <c:v>2.550404037692287</c:v>
                </c:pt>
                <c:pt idx="4">
                  <c:v>3.6753650305723542</c:v>
                </c:pt>
                <c:pt idx="5">
                  <c:v>2.4913494809688581</c:v>
                </c:pt>
                <c:pt idx="6">
                  <c:v>1.9848771266540643</c:v>
                </c:pt>
                <c:pt idx="7">
                  <c:v>2.5329102435111763</c:v>
                </c:pt>
                <c:pt idx="8">
                  <c:v>2.7068885173103805</c:v>
                </c:pt>
                <c:pt idx="9">
                  <c:v>2.524178977574663</c:v>
                </c:pt>
                <c:pt idx="10">
                  <c:v>2.1536557548108419</c:v>
                </c:pt>
                <c:pt idx="11">
                  <c:v>2.4081694863587866</c:v>
                </c:pt>
                <c:pt idx="12">
                  <c:v>2.8182448838015954</c:v>
                </c:pt>
                <c:pt idx="13">
                  <c:v>2.3314064358773563</c:v>
                </c:pt>
                <c:pt idx="14">
                  <c:v>2.7006976259891706</c:v>
                </c:pt>
                <c:pt idx="15">
                  <c:v>2.6238176214262943</c:v>
                </c:pt>
                <c:pt idx="16">
                  <c:v>2.9355319310118437</c:v>
                </c:pt>
                <c:pt idx="17">
                  <c:v>2.3428489042675897</c:v>
                </c:pt>
                <c:pt idx="18">
                  <c:v>2.2624318056776751</c:v>
                </c:pt>
                <c:pt idx="19">
                  <c:v>2.9333741454953572</c:v>
                </c:pt>
                <c:pt idx="20">
                  <c:v>2.0275750202757501</c:v>
                </c:pt>
                <c:pt idx="21">
                  <c:v>2.3193557221020633</c:v>
                </c:pt>
                <c:pt idx="22">
                  <c:v>2.674112723179582</c:v>
                </c:pt>
                <c:pt idx="23">
                  <c:v>2.295918367346939</c:v>
                </c:pt>
                <c:pt idx="24">
                  <c:v>2.158743494597307</c:v>
                </c:pt>
                <c:pt idx="25">
                  <c:v>2.3053216530369576</c:v>
                </c:pt>
                <c:pt idx="26">
                  <c:v>2.6525011317338159</c:v>
                </c:pt>
                <c:pt idx="27">
                  <c:v>2.5796012171027565</c:v>
                </c:pt>
                <c:pt idx="28">
                  <c:v>2.3975704619319091</c:v>
                </c:pt>
                <c:pt idx="29">
                  <c:v>2.2824981508875739</c:v>
                </c:pt>
                <c:pt idx="30">
                  <c:v>2.4271700972644017</c:v>
                </c:pt>
                <c:pt idx="31">
                  <c:v>2.5468739268789635</c:v>
                </c:pt>
                <c:pt idx="32">
                  <c:v>2.4744779803183827</c:v>
                </c:pt>
                <c:pt idx="33">
                  <c:v>1.9784138365019737</c:v>
                </c:pt>
                <c:pt idx="34">
                  <c:v>2.3200716219757189</c:v>
                </c:pt>
                <c:pt idx="35">
                  <c:v>2.8182448838015954</c:v>
                </c:pt>
                <c:pt idx="36">
                  <c:v>2.2568141682793486</c:v>
                </c:pt>
                <c:pt idx="37">
                  <c:v>2.5537787775550016</c:v>
                </c:pt>
                <c:pt idx="38">
                  <c:v>3.4090632381230672</c:v>
                </c:pt>
                <c:pt idx="39">
                  <c:v>2.0812691637988148</c:v>
                </c:pt>
                <c:pt idx="40">
                  <c:v>2.8838345893191879</c:v>
                </c:pt>
                <c:pt idx="41">
                  <c:v>2.6927717824785775</c:v>
                </c:pt>
                <c:pt idx="42">
                  <c:v>2.5455686385943723</c:v>
                </c:pt>
                <c:pt idx="43">
                  <c:v>2.8377206407509434</c:v>
                </c:pt>
                <c:pt idx="44">
                  <c:v>2.583141099577086</c:v>
                </c:pt>
                <c:pt idx="45">
                  <c:v>2.6784229937996051</c:v>
                </c:pt>
                <c:pt idx="46">
                  <c:v>2.1969307270233194</c:v>
                </c:pt>
                <c:pt idx="47">
                  <c:v>2.8108268887566923</c:v>
                </c:pt>
                <c:pt idx="48">
                  <c:v>2.9744408051286366</c:v>
                </c:pt>
                <c:pt idx="49">
                  <c:v>2.2524094436231432</c:v>
                </c:pt>
                <c:pt idx="50">
                  <c:v>2.6726241056988567</c:v>
                </c:pt>
                <c:pt idx="51">
                  <c:v>2.5586205418381343</c:v>
                </c:pt>
                <c:pt idx="52">
                  <c:v>2.2122191443521082</c:v>
                </c:pt>
                <c:pt idx="53">
                  <c:v>2.4005525482356638</c:v>
                </c:pt>
                <c:pt idx="54">
                  <c:v>2.2349708493986142</c:v>
                </c:pt>
                <c:pt idx="55">
                  <c:v>2.7133092310014453</c:v>
                </c:pt>
                <c:pt idx="56">
                  <c:v>1.9683757496107648</c:v>
                </c:pt>
                <c:pt idx="57">
                  <c:v>2.4625516256358657</c:v>
                </c:pt>
                <c:pt idx="58">
                  <c:v>2.2608462274498824</c:v>
                </c:pt>
                <c:pt idx="59">
                  <c:v>2.4266543716178504</c:v>
                </c:pt>
                <c:pt idx="60">
                  <c:v>2.496733923646393</c:v>
                </c:pt>
                <c:pt idx="61">
                  <c:v>2.0567561869797046</c:v>
                </c:pt>
                <c:pt idx="62">
                  <c:v>1.8841414505735863</c:v>
                </c:pt>
                <c:pt idx="63">
                  <c:v>3.1822222222222223</c:v>
                </c:pt>
                <c:pt idx="64">
                  <c:v>2.3087715559344306</c:v>
                </c:pt>
                <c:pt idx="65">
                  <c:v>2.4597163436548599</c:v>
                </c:pt>
                <c:pt idx="66">
                  <c:v>2.6965465170136222</c:v>
                </c:pt>
                <c:pt idx="67">
                  <c:v>2.1081559853430076</c:v>
                </c:pt>
                <c:pt idx="68">
                  <c:v>2.2487307499592508</c:v>
                </c:pt>
                <c:pt idx="69">
                  <c:v>2.3997370151216306</c:v>
                </c:pt>
                <c:pt idx="70">
                  <c:v>2.7657746772178253</c:v>
                </c:pt>
                <c:pt idx="71">
                  <c:v>2.6245065927605618</c:v>
                </c:pt>
                <c:pt idx="72">
                  <c:v>2.3225431847873423</c:v>
                </c:pt>
                <c:pt idx="73">
                  <c:v>2.2799999999999998</c:v>
                </c:pt>
                <c:pt idx="74">
                  <c:v>2.2799999999999998</c:v>
                </c:pt>
                <c:pt idx="75">
                  <c:v>2.3833062636819431</c:v>
                </c:pt>
                <c:pt idx="76">
                  <c:v>2.3843476745732244</c:v>
                </c:pt>
                <c:pt idx="77">
                  <c:v>2.3513404923661336</c:v>
                </c:pt>
                <c:pt idx="78">
                  <c:v>2.3115368596418158</c:v>
                </c:pt>
                <c:pt idx="79">
                  <c:v>2.4972679461785399</c:v>
                </c:pt>
                <c:pt idx="80">
                  <c:v>2.4069220609835877</c:v>
                </c:pt>
                <c:pt idx="81">
                  <c:v>2.6026174895895298</c:v>
                </c:pt>
                <c:pt idx="82">
                  <c:v>2.2557754175292724</c:v>
                </c:pt>
                <c:pt idx="83">
                  <c:v>2.2618688592244562</c:v>
                </c:pt>
                <c:pt idx="84">
                  <c:v>2.355751064752833</c:v>
                </c:pt>
                <c:pt idx="85">
                  <c:v>2.3997628469657117</c:v>
                </c:pt>
                <c:pt idx="86">
                  <c:v>2.4728208539766463</c:v>
                </c:pt>
                <c:pt idx="87">
                  <c:v>2.2200000000000002</c:v>
                </c:pt>
                <c:pt idx="88">
                  <c:v>2.346588953600115</c:v>
                </c:pt>
                <c:pt idx="89">
                  <c:v>1.703189045538489</c:v>
                </c:pt>
                <c:pt idx="90">
                  <c:v>2.3051704118571137</c:v>
                </c:pt>
                <c:pt idx="91">
                  <c:v>2.6631361090820551</c:v>
                </c:pt>
                <c:pt idx="92">
                  <c:v>2.2557754175292724</c:v>
                </c:pt>
                <c:pt idx="93">
                  <c:v>2.3169224765868885</c:v>
                </c:pt>
                <c:pt idx="94">
                  <c:v>1.9307687304890737</c:v>
                </c:pt>
                <c:pt idx="95">
                  <c:v>2.1762572296833644</c:v>
                </c:pt>
                <c:pt idx="96">
                  <c:v>2.1174394667189493</c:v>
                </c:pt>
                <c:pt idx="97">
                  <c:v>2.5941733886756988</c:v>
                </c:pt>
                <c:pt idx="98">
                  <c:v>2.2531618662982251</c:v>
                </c:pt>
                <c:pt idx="99">
                  <c:v>1.9920239361596168</c:v>
                </c:pt>
                <c:pt idx="100">
                  <c:v>2.4938271604938271</c:v>
                </c:pt>
                <c:pt idx="101">
                  <c:v>2.4151672503320856</c:v>
                </c:pt>
                <c:pt idx="102">
                  <c:v>2.184901738473167</c:v>
                </c:pt>
                <c:pt idx="103">
                  <c:v>2.4830868986713144</c:v>
                </c:pt>
                <c:pt idx="104">
                  <c:v>1.9162350898256397</c:v>
                </c:pt>
                <c:pt idx="105">
                  <c:v>2.2983500266124746</c:v>
                </c:pt>
                <c:pt idx="106">
                  <c:v>2.3671053974084275</c:v>
                </c:pt>
                <c:pt idx="107">
                  <c:v>2.15912141264895</c:v>
                </c:pt>
                <c:pt idx="108">
                  <c:v>2.322384066587396</c:v>
                </c:pt>
                <c:pt idx="109">
                  <c:v>2.1952101375665016</c:v>
                </c:pt>
                <c:pt idx="110">
                  <c:v>2.4555877322223916</c:v>
                </c:pt>
                <c:pt idx="111">
                  <c:v>2.297785317917747</c:v>
                </c:pt>
                <c:pt idx="112">
                  <c:v>2.9123267287963031</c:v>
                </c:pt>
                <c:pt idx="113">
                  <c:v>1.9773242630385488</c:v>
                </c:pt>
                <c:pt idx="114">
                  <c:v>2.14</c:v>
                </c:pt>
                <c:pt idx="115">
                  <c:v>2.1700043400086799</c:v>
                </c:pt>
                <c:pt idx="116">
                  <c:v>2.0139150127864607</c:v>
                </c:pt>
                <c:pt idx="117">
                  <c:v>2.0446432189683943</c:v>
                </c:pt>
                <c:pt idx="118">
                  <c:v>1.9817677368212445</c:v>
                </c:pt>
                <c:pt idx="119">
                  <c:v>2.305887154372003</c:v>
                </c:pt>
                <c:pt idx="120">
                  <c:v>2.0150040300080603</c:v>
                </c:pt>
                <c:pt idx="121">
                  <c:v>2.0181448638725437</c:v>
                </c:pt>
                <c:pt idx="122">
                  <c:v>2.0105621531780287</c:v>
                </c:pt>
                <c:pt idx="123">
                  <c:v>1.7921089602247817</c:v>
                </c:pt>
                <c:pt idx="124">
                  <c:v>2.2813909018130838</c:v>
                </c:pt>
                <c:pt idx="125">
                  <c:v>2.5111403316531522</c:v>
                </c:pt>
                <c:pt idx="126">
                  <c:v>1.9287688142630701</c:v>
                </c:pt>
                <c:pt idx="127">
                  <c:v>2.3772373044722315</c:v>
                </c:pt>
                <c:pt idx="128">
                  <c:v>2.3991548523410917</c:v>
                </c:pt>
                <c:pt idx="129">
                  <c:v>2.0737110000942596</c:v>
                </c:pt>
                <c:pt idx="130">
                  <c:v>1.9268711236128997</c:v>
                </c:pt>
                <c:pt idx="131">
                  <c:v>2.519484009674819</c:v>
                </c:pt>
                <c:pt idx="132">
                  <c:v>2.2636369362559838</c:v>
                </c:pt>
                <c:pt idx="133">
                  <c:v>2.1686659892932161</c:v>
                </c:pt>
                <c:pt idx="134">
                  <c:v>1.56</c:v>
                </c:pt>
                <c:pt idx="135">
                  <c:v>1.3869414710699211</c:v>
                </c:pt>
                <c:pt idx="136">
                  <c:v>1.34123552095748</c:v>
                </c:pt>
                <c:pt idx="137">
                  <c:v>1.4249398675375902</c:v>
                </c:pt>
                <c:pt idx="138">
                  <c:v>1.4059406693037555</c:v>
                </c:pt>
                <c:pt idx="139">
                  <c:v>1.4123289772493441</c:v>
                </c:pt>
                <c:pt idx="140">
                  <c:v>1.4977810650887573</c:v>
                </c:pt>
                <c:pt idx="141">
                  <c:v>1.5880796000392119</c:v>
                </c:pt>
                <c:pt idx="142">
                  <c:v>1.3043014280124423</c:v>
                </c:pt>
                <c:pt idx="143">
                  <c:v>1.8177011038403064</c:v>
                </c:pt>
                <c:pt idx="144">
                  <c:v>1.4454245934743331</c:v>
                </c:pt>
                <c:pt idx="145">
                  <c:v>1.4841662891155931</c:v>
                </c:pt>
                <c:pt idx="146">
                  <c:v>1.5347633136094674</c:v>
                </c:pt>
                <c:pt idx="147">
                  <c:v>1.550862156922763</c:v>
                </c:pt>
                <c:pt idx="148">
                  <c:v>1.6320879247015612</c:v>
                </c:pt>
                <c:pt idx="149">
                  <c:v>1.4637600250541249</c:v>
                </c:pt>
                <c:pt idx="150">
                  <c:v>1.5763168012302959</c:v>
                </c:pt>
                <c:pt idx="151">
                  <c:v>1.457436773558858</c:v>
                </c:pt>
                <c:pt idx="152">
                  <c:v>1.7751479289940828</c:v>
                </c:pt>
                <c:pt idx="153">
                  <c:v>1.5721897108917808</c:v>
                </c:pt>
                <c:pt idx="154">
                  <c:v>1.6451478550603915</c:v>
                </c:pt>
                <c:pt idx="155">
                  <c:v>1.3702278438017454</c:v>
                </c:pt>
                <c:pt idx="156">
                  <c:v>1.7243784487568976</c:v>
                </c:pt>
                <c:pt idx="157">
                  <c:v>1.7909204498125781</c:v>
                </c:pt>
                <c:pt idx="158">
                  <c:v>1.2253746818738807</c:v>
                </c:pt>
                <c:pt idx="159">
                  <c:v>1.4951021211524778</c:v>
                </c:pt>
                <c:pt idx="160">
                  <c:v>1.5755750849059906</c:v>
                </c:pt>
                <c:pt idx="161">
                  <c:v>1.2661293874135728</c:v>
                </c:pt>
                <c:pt idx="162">
                  <c:v>1.6663306576040224</c:v>
                </c:pt>
                <c:pt idx="163">
                  <c:v>1.5079125728163043</c:v>
                </c:pt>
                <c:pt idx="164">
                  <c:v>1.466433522299071</c:v>
                </c:pt>
                <c:pt idx="165">
                  <c:v>1.2846700325021518</c:v>
                </c:pt>
                <c:pt idx="166">
                  <c:v>1.5344530437044743</c:v>
                </c:pt>
                <c:pt idx="167">
                  <c:v>1.588753177506355</c:v>
                </c:pt>
              </c:numCache>
            </c:numRef>
          </c:yVal>
          <c:smooth val="0"/>
          <c:extLst>
            <c:ext xmlns:c16="http://schemas.microsoft.com/office/drawing/2014/chart" uri="{C3380CC4-5D6E-409C-BE32-E72D297353CC}">
              <c16:uniqueId val="{00000003-D02E-4DF6-ABC8-E03E6BC984AA}"/>
            </c:ext>
          </c:extLst>
        </c:ser>
        <c:dLbls>
          <c:showLegendKey val="0"/>
          <c:showVal val="0"/>
          <c:showCatName val="0"/>
          <c:showSerName val="0"/>
          <c:showPercent val="0"/>
          <c:showBubbleSize val="0"/>
        </c:dLbls>
        <c:axId val="438702431"/>
        <c:axId val="438701471"/>
      </c:scatterChart>
      <c:valAx>
        <c:axId val="438702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8701471"/>
        <c:crosses val="autoZero"/>
        <c:crossBetween val="midCat"/>
      </c:valAx>
      <c:valAx>
        <c:axId val="43870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8702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v>female</c:v>
          </c:tx>
          <c:spPr>
            <a:ln w="19050" cap="rnd">
              <a:noFill/>
              <a:round/>
            </a:ln>
            <a:effectLst/>
          </c:spPr>
          <c:marker>
            <c:symbol val="circle"/>
            <c:size val="5"/>
            <c:spPr>
              <a:solidFill>
                <a:schemeClr val="accent1"/>
              </a:solidFill>
              <a:ln w="9525">
                <a:solidFill>
                  <a:schemeClr val="accent1"/>
                </a:solidFill>
              </a:ln>
              <a:effectLst/>
            </c:spPr>
          </c:marker>
          <c:xVal>
            <c:numRef>
              <c:f>penguins!$D$2:$D$166</c:f>
              <c:numCache>
                <c:formatCode>General</c:formatCode>
                <c:ptCount val="165"/>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numCache>
            </c:numRef>
          </c:xVal>
          <c:yVal>
            <c:numRef>
              <c:f>penguins!$J$2:$J$166</c:f>
              <c:numCache>
                <c:formatCode>General</c:formatCode>
                <c:ptCount val="165"/>
                <c:pt idx="0">
                  <c:v>2.4355071302675855</c:v>
                </c:pt>
                <c:pt idx="1">
                  <c:v>2.0011206275514293</c:v>
                </c:pt>
                <c:pt idx="2">
                  <c:v>2.5614563921329876</c:v>
                </c:pt>
                <c:pt idx="3">
                  <c:v>2.3955696829917859</c:v>
                </c:pt>
                <c:pt idx="4">
                  <c:v>1.894376661279533</c:v>
                </c:pt>
                <c:pt idx="5">
                  <c:v>2.7621009883842453</c:v>
                </c:pt>
                <c:pt idx="6">
                  <c:v>2.3035474630931629</c:v>
                </c:pt>
                <c:pt idx="7">
                  <c:v>2.809795835586804</c:v>
                </c:pt>
                <c:pt idx="8">
                  <c:v>2.3795526441029091</c:v>
                </c:pt>
                <c:pt idx="9">
                  <c:v>2.9484563279304163</c:v>
                </c:pt>
                <c:pt idx="10">
                  <c:v>3.0495389578601872</c:v>
                </c:pt>
                <c:pt idx="11">
                  <c:v>1.9509221155311691</c:v>
                </c:pt>
                <c:pt idx="12">
                  <c:v>2.1929671890337721</c:v>
                </c:pt>
                <c:pt idx="13">
                  <c:v>2.082999519307803</c:v>
                </c:pt>
                <c:pt idx="14">
                  <c:v>2.1150456657586925</c:v>
                </c:pt>
                <c:pt idx="15">
                  <c:v>2.5095097210481829</c:v>
                </c:pt>
                <c:pt idx="16">
                  <c:v>1.9934412973652882</c:v>
                </c:pt>
                <c:pt idx="17">
                  <c:v>2.3342009959257579</c:v>
                </c:pt>
                <c:pt idx="18">
                  <c:v>2.3644210921373614</c:v>
                </c:pt>
                <c:pt idx="19">
                  <c:v>2.3919753086419755</c:v>
                </c:pt>
                <c:pt idx="20">
                  <c:v>2.1913805697589481</c:v>
                </c:pt>
                <c:pt idx="21">
                  <c:v>2.6620370370370372</c:v>
                </c:pt>
                <c:pt idx="22">
                  <c:v>2.2319151107029893</c:v>
                </c:pt>
                <c:pt idx="23">
                  <c:v>2.8163265306122449</c:v>
                </c:pt>
                <c:pt idx="24">
                  <c:v>2.4364629279563119</c:v>
                </c:pt>
                <c:pt idx="25">
                  <c:v>2.3339907955292571</c:v>
                </c:pt>
                <c:pt idx="26">
                  <c:v>2.1392381309814223</c:v>
                </c:pt>
                <c:pt idx="27">
                  <c:v>2.4715768660405333</c:v>
                </c:pt>
                <c:pt idx="28">
                  <c:v>2.5464010864644631</c:v>
                </c:pt>
                <c:pt idx="29">
                  <c:v>2.1510083323270139</c:v>
                </c:pt>
                <c:pt idx="30">
                  <c:v>2.6582027375520729</c:v>
                </c:pt>
                <c:pt idx="31">
                  <c:v>2.3665241579441503</c:v>
                </c:pt>
                <c:pt idx="32">
                  <c:v>3.2078413900646026</c:v>
                </c:pt>
                <c:pt idx="33">
                  <c:v>2.2637996122844606</c:v>
                </c:pt>
                <c:pt idx="34">
                  <c:v>2.9359254116246776</c:v>
                </c:pt>
                <c:pt idx="35">
                  <c:v>2.2118471314733892</c:v>
                </c:pt>
                <c:pt idx="36">
                  <c:v>2.7090137663685474</c:v>
                </c:pt>
                <c:pt idx="37">
                  <c:v>2.6729927495071668</c:v>
                </c:pt>
                <c:pt idx="38">
                  <c:v>2.8213142869870587</c:v>
                </c:pt>
                <c:pt idx="39">
                  <c:v>2.4078373308224745</c:v>
                </c:pt>
                <c:pt idx="40">
                  <c:v>2.5704864094711408</c:v>
                </c:pt>
                <c:pt idx="41">
                  <c:v>2.3790485127642564</c:v>
                </c:pt>
                <c:pt idx="42">
                  <c:v>2.785427896648855</c:v>
                </c:pt>
                <c:pt idx="43">
                  <c:v>2.9411764705882355</c:v>
                </c:pt>
                <c:pt idx="44">
                  <c:v>2.5182381490186496</c:v>
                </c:pt>
                <c:pt idx="45">
                  <c:v>2.5488939866768621</c:v>
                </c:pt>
                <c:pt idx="46">
                  <c:v>2.6469272825184142</c:v>
                </c:pt>
                <c:pt idx="47">
                  <c:v>3.0408163265306123</c:v>
                </c:pt>
                <c:pt idx="48">
                  <c:v>2.1635274996657965</c:v>
                </c:pt>
                <c:pt idx="49">
                  <c:v>2.0363266755313596</c:v>
                </c:pt>
                <c:pt idx="50">
                  <c:v>2.5168460898279146</c:v>
                </c:pt>
                <c:pt idx="51">
                  <c:v>2.1872265966754152</c:v>
                </c:pt>
                <c:pt idx="52">
                  <c:v>2.6350052700105397</c:v>
                </c:pt>
                <c:pt idx="53">
                  <c:v>2.0303409069279037</c:v>
                </c:pt>
                <c:pt idx="54">
                  <c:v>2.4869911233547595</c:v>
                </c:pt>
                <c:pt idx="55">
                  <c:v>1.9463609761335874</c:v>
                </c:pt>
                <c:pt idx="56">
                  <c:v>2.6285023813446942</c:v>
                </c:pt>
                <c:pt idx="57">
                  <c:v>2.4037727786087109</c:v>
                </c:pt>
                <c:pt idx="58">
                  <c:v>2.134848147323086</c:v>
                </c:pt>
                <c:pt idx="59">
                  <c:v>2.4615831611570242</c:v>
                </c:pt>
                <c:pt idx="60">
                  <c:v>2.1754437240939528</c:v>
                </c:pt>
                <c:pt idx="61">
                  <c:v>2.0052596975673898</c:v>
                </c:pt>
                <c:pt idx="62">
                  <c:v>2.2432113341204252</c:v>
                </c:pt>
                <c:pt idx="63">
                  <c:v>2.5844754253308131</c:v>
                </c:pt>
                <c:pt idx="64">
                  <c:v>2.359449163342771</c:v>
                </c:pt>
                <c:pt idx="65">
                  <c:v>2.50520767579851</c:v>
                </c:pt>
                <c:pt idx="66">
                  <c:v>2.4835646457268079</c:v>
                </c:pt>
                <c:pt idx="67">
                  <c:v>2.1039083191010119</c:v>
                </c:pt>
                <c:pt idx="68">
                  <c:v>2.9599868013703281</c:v>
                </c:pt>
                <c:pt idx="69">
                  <c:v>2.1562722365574398</c:v>
                </c:pt>
                <c:pt idx="70">
                  <c:v>2.5941353877392572</c:v>
                </c:pt>
                <c:pt idx="71">
                  <c:v>2.6620370370370372</c:v>
                </c:pt>
                <c:pt idx="72">
                  <c:v>2.8549382716049383</c:v>
                </c:pt>
                <c:pt idx="73">
                  <c:v>2.1174378061462162</c:v>
                </c:pt>
                <c:pt idx="74">
                  <c:v>1.8762991790664041</c:v>
                </c:pt>
                <c:pt idx="75">
                  <c:v>2.1042895132385246</c:v>
                </c:pt>
                <c:pt idx="76">
                  <c:v>2.3287857323060801</c:v>
                </c:pt>
                <c:pt idx="77">
                  <c:v>2.3468043458549572</c:v>
                </c:pt>
                <c:pt idx="78">
                  <c:v>2.7797538273922324</c:v>
                </c:pt>
                <c:pt idx="79">
                  <c:v>2.2461055428088397</c:v>
                </c:pt>
                <c:pt idx="80">
                  <c:v>2.00225014778513</c:v>
                </c:pt>
                <c:pt idx="81">
                  <c:v>2.3526077097505671</c:v>
                </c:pt>
                <c:pt idx="82">
                  <c:v>2.2488334176645863</c:v>
                </c:pt>
                <c:pt idx="83">
                  <c:v>2.4581983372746445</c:v>
                </c:pt>
                <c:pt idx="84">
                  <c:v>2.0349173314834084</c:v>
                </c:pt>
                <c:pt idx="85">
                  <c:v>2.7167859335691507</c:v>
                </c:pt>
                <c:pt idx="86">
                  <c:v>1.9799934574129232</c:v>
                </c:pt>
                <c:pt idx="87">
                  <c:v>2.5657262643025596</c:v>
                </c:pt>
                <c:pt idx="88">
                  <c:v>2.4827803206473908</c:v>
                </c:pt>
                <c:pt idx="89">
                  <c:v>2.1362114807886146</c:v>
                </c:pt>
                <c:pt idx="90">
                  <c:v>2.7276334060702236</c:v>
                </c:pt>
                <c:pt idx="91">
                  <c:v>2.2469008264462809</c:v>
                </c:pt>
                <c:pt idx="92">
                  <c:v>2.1664134613802521</c:v>
                </c:pt>
                <c:pt idx="93">
                  <c:v>2.0954246646102268</c:v>
                </c:pt>
                <c:pt idx="94">
                  <c:v>2.5776449793788401</c:v>
                </c:pt>
                <c:pt idx="95">
                  <c:v>2.0287404902789516</c:v>
                </c:pt>
                <c:pt idx="96">
                  <c:v>2.5297493564020024</c:v>
                </c:pt>
                <c:pt idx="97">
                  <c:v>2.2334174510490157</c:v>
                </c:pt>
                <c:pt idx="98">
                  <c:v>2.1632145368016871</c:v>
                </c:pt>
                <c:pt idx="99">
                  <c:v>2.2661579373337957</c:v>
                </c:pt>
                <c:pt idx="100">
                  <c:v>2.2414044744688395</c:v>
                </c:pt>
                <c:pt idx="101">
                  <c:v>2.3844735939643344</c:v>
                </c:pt>
                <c:pt idx="102">
                  <c:v>2.0466938584565009</c:v>
                </c:pt>
                <c:pt idx="103">
                  <c:v>2.1067852850624131</c:v>
                </c:pt>
                <c:pt idx="104">
                  <c:v>2.2406132606166933</c:v>
                </c:pt>
                <c:pt idx="105">
                  <c:v>2.4838155634826267</c:v>
                </c:pt>
                <c:pt idx="106">
                  <c:v>2.0876459704037722</c:v>
                </c:pt>
                <c:pt idx="107">
                  <c:v>2.4049023008440282</c:v>
                </c:pt>
                <c:pt idx="108">
                  <c:v>2.1830410225921524</c:v>
                </c:pt>
                <c:pt idx="109">
                  <c:v>2.0387811634349031</c:v>
                </c:pt>
                <c:pt idx="110">
                  <c:v>2.3249667162659562</c:v>
                </c:pt>
                <c:pt idx="111">
                  <c:v>1.9184423492519111</c:v>
                </c:pt>
                <c:pt idx="112">
                  <c:v>2.1030283608396094</c:v>
                </c:pt>
                <c:pt idx="113">
                  <c:v>2.3561391064528454</c:v>
                </c:pt>
                <c:pt idx="114">
                  <c:v>2.4421839495423558</c:v>
                </c:pt>
                <c:pt idx="115">
                  <c:v>2.1606648199445981</c:v>
                </c:pt>
                <c:pt idx="116">
                  <c:v>2.1939058171745152</c:v>
                </c:pt>
                <c:pt idx="117">
                  <c:v>2.2944088878154814</c:v>
                </c:pt>
                <c:pt idx="118">
                  <c:v>2.4491857088751421</c:v>
                </c:pt>
                <c:pt idx="119">
                  <c:v>2.2163019808056887</c:v>
                </c:pt>
                <c:pt idx="120">
                  <c:v>1.9743357694146575</c:v>
                </c:pt>
                <c:pt idx="121">
                  <c:v>2.0618556701030926</c:v>
                </c:pt>
                <c:pt idx="122">
                  <c:v>2.233104711289859</c:v>
                </c:pt>
                <c:pt idx="123">
                  <c:v>2.7028736722851927</c:v>
                </c:pt>
                <c:pt idx="124">
                  <c:v>2.4401431550650976</c:v>
                </c:pt>
                <c:pt idx="125">
                  <c:v>1.9605920988138419</c:v>
                </c:pt>
                <c:pt idx="126">
                  <c:v>2.457391993658343</c:v>
                </c:pt>
                <c:pt idx="127">
                  <c:v>2.0497179588088676</c:v>
                </c:pt>
                <c:pt idx="128">
                  <c:v>2.2106614478598101</c:v>
                </c:pt>
                <c:pt idx="129">
                  <c:v>2.2143692015486889</c:v>
                </c:pt>
                <c:pt idx="130">
                  <c:v>2.5452267209648363</c:v>
                </c:pt>
                <c:pt idx="131">
                  <c:v>1.6186842409527114</c:v>
                </c:pt>
                <c:pt idx="132">
                  <c:v>1.7102020221622776</c:v>
                </c:pt>
                <c:pt idx="133">
                  <c:v>1.9333933745790586</c:v>
                </c:pt>
                <c:pt idx="134">
                  <c:v>1.5292606377722673</c:v>
                </c:pt>
                <c:pt idx="135">
                  <c:v>1.9612476370510397</c:v>
                </c:pt>
                <c:pt idx="136">
                  <c:v>1.7498940853579916</c:v>
                </c:pt>
                <c:pt idx="137">
                  <c:v>1.6749660479855137</c:v>
                </c:pt>
                <c:pt idx="138">
                  <c:v>1.696878218728789</c:v>
                </c:pt>
                <c:pt idx="139">
                  <c:v>1.0998810939357908</c:v>
                </c:pt>
                <c:pt idx="140">
                  <c:v>1.6024450059453033</c:v>
                </c:pt>
                <c:pt idx="141">
                  <c:v>2.0024919900320399</c:v>
                </c:pt>
                <c:pt idx="142">
                  <c:v>1.5539266117969819</c:v>
                </c:pt>
                <c:pt idx="143">
                  <c:v>1.5131437165560846</c:v>
                </c:pt>
                <c:pt idx="144">
                  <c:v>1.3332026271934123</c:v>
                </c:pt>
                <c:pt idx="145">
                  <c:v>1.7185642092746729</c:v>
                </c:pt>
                <c:pt idx="146">
                  <c:v>1.9129488704634716</c:v>
                </c:pt>
                <c:pt idx="147">
                  <c:v>1.8546712802768166</c:v>
                </c:pt>
                <c:pt idx="148">
                  <c:v>1.7285318559556786</c:v>
                </c:pt>
                <c:pt idx="149">
                  <c:v>1.6992090954028669</c:v>
                </c:pt>
                <c:pt idx="150">
                  <c:v>1.2274903278308429</c:v>
                </c:pt>
                <c:pt idx="151">
                  <c:v>1.7100504113491126</c:v>
                </c:pt>
                <c:pt idx="152">
                  <c:v>1.6906170752324599</c:v>
                </c:pt>
                <c:pt idx="153">
                  <c:v>1.4184753030905393</c:v>
                </c:pt>
                <c:pt idx="154">
                  <c:v>1.3545762765885394</c:v>
                </c:pt>
                <c:pt idx="155">
                  <c:v>1.4818309382106742</c:v>
                </c:pt>
                <c:pt idx="156">
                  <c:v>1.4371480067945763</c:v>
                </c:pt>
                <c:pt idx="157">
                  <c:v>1.7237334150510655</c:v>
                </c:pt>
                <c:pt idx="158">
                  <c:v>1.8546712802768166</c:v>
                </c:pt>
                <c:pt idx="159">
                  <c:v>1.5907667006030228</c:v>
                </c:pt>
                <c:pt idx="160">
                  <c:v>1.6952331486611263</c:v>
                </c:pt>
                <c:pt idx="161">
                  <c:v>1.6664840382789103</c:v>
                </c:pt>
                <c:pt idx="162">
                  <c:v>1.7476741569267746</c:v>
                </c:pt>
                <c:pt idx="163">
                  <c:v>1.7968027480512618</c:v>
                </c:pt>
                <c:pt idx="164">
                  <c:v>1.4979920953635655</c:v>
                </c:pt>
              </c:numCache>
            </c:numRef>
          </c:yVal>
          <c:smooth val="0"/>
          <c:extLst>
            <c:ext xmlns:c16="http://schemas.microsoft.com/office/drawing/2014/chart" uri="{C3380CC4-5D6E-409C-BE32-E72D297353CC}">
              <c16:uniqueId val="{00000000-D092-41B1-94BF-46E200BCC9FA}"/>
            </c:ext>
          </c:extLst>
        </c:ser>
        <c:ser>
          <c:idx val="1"/>
          <c:order val="1"/>
          <c:tx>
            <c:v>male</c:v>
          </c:tx>
          <c:spPr>
            <a:ln w="25400" cap="rnd">
              <a:noFill/>
              <a:round/>
            </a:ln>
            <a:effectLst/>
          </c:spPr>
          <c:marker>
            <c:symbol val="circle"/>
            <c:size val="5"/>
            <c:spPr>
              <a:solidFill>
                <a:schemeClr val="accent2"/>
              </a:solidFill>
              <a:ln w="9525">
                <a:solidFill>
                  <a:schemeClr val="accent2"/>
                </a:solidFill>
              </a:ln>
              <a:effectLst/>
            </c:spPr>
          </c:marker>
          <c:xVal>
            <c:numRef>
              <c:f>penguins!$D$167:$D$334</c:f>
              <c:numCache>
                <c:formatCode>General</c:formatCode>
                <c:ptCount val="168"/>
                <c:pt idx="0">
                  <c:v>39.1</c:v>
                </c:pt>
                <c:pt idx="1">
                  <c:v>39.299999999999997</c:v>
                </c:pt>
                <c:pt idx="2">
                  <c:v>39.200000000000003</c:v>
                </c:pt>
                <c:pt idx="3">
                  <c:v>38.6</c:v>
                </c:pt>
                <c:pt idx="4">
                  <c:v>34.6</c:v>
                </c:pt>
                <c:pt idx="5">
                  <c:v>42.5</c:v>
                </c:pt>
                <c:pt idx="6">
                  <c:v>46</c:v>
                </c:pt>
                <c:pt idx="7">
                  <c:v>37.700000000000003</c:v>
                </c:pt>
                <c:pt idx="8">
                  <c:v>38.200000000000003</c:v>
                </c:pt>
                <c:pt idx="9">
                  <c:v>38.799999999999997</c:v>
                </c:pt>
                <c:pt idx="10">
                  <c:v>40.6</c:v>
                </c:pt>
                <c:pt idx="11">
                  <c:v>40.5</c:v>
                </c:pt>
                <c:pt idx="12">
                  <c:v>37.200000000000003</c:v>
                </c:pt>
                <c:pt idx="13">
                  <c:v>40.9</c:v>
                </c:pt>
                <c:pt idx="14">
                  <c:v>39.200000000000003</c:v>
                </c:pt>
                <c:pt idx="15">
                  <c:v>38.799999999999997</c:v>
                </c:pt>
                <c:pt idx="16">
                  <c:v>39.799999999999997</c:v>
                </c:pt>
                <c:pt idx="17">
                  <c:v>40.799999999999997</c:v>
                </c:pt>
                <c:pt idx="18">
                  <c:v>44.1</c:v>
                </c:pt>
                <c:pt idx="19">
                  <c:v>39.6</c:v>
                </c:pt>
                <c:pt idx="20">
                  <c:v>41.1</c:v>
                </c:pt>
                <c:pt idx="21">
                  <c:v>42.3</c:v>
                </c:pt>
                <c:pt idx="22">
                  <c:v>40.1</c:v>
                </c:pt>
                <c:pt idx="23">
                  <c:v>42</c:v>
                </c:pt>
                <c:pt idx="24">
                  <c:v>41.4</c:v>
                </c:pt>
                <c:pt idx="25">
                  <c:v>40.6</c:v>
                </c:pt>
                <c:pt idx="26">
                  <c:v>37.6</c:v>
                </c:pt>
                <c:pt idx="27">
                  <c:v>41.3</c:v>
                </c:pt>
                <c:pt idx="28">
                  <c:v>41.1</c:v>
                </c:pt>
                <c:pt idx="29">
                  <c:v>41.6</c:v>
                </c:pt>
                <c:pt idx="30">
                  <c:v>41.1</c:v>
                </c:pt>
                <c:pt idx="31">
                  <c:v>41.8</c:v>
                </c:pt>
                <c:pt idx="32">
                  <c:v>39.700000000000003</c:v>
                </c:pt>
                <c:pt idx="33">
                  <c:v>45.8</c:v>
                </c:pt>
                <c:pt idx="34">
                  <c:v>42.8</c:v>
                </c:pt>
                <c:pt idx="35">
                  <c:v>37.200000000000003</c:v>
                </c:pt>
                <c:pt idx="36">
                  <c:v>42.1</c:v>
                </c:pt>
                <c:pt idx="37">
                  <c:v>42.9</c:v>
                </c:pt>
                <c:pt idx="38">
                  <c:v>35.1</c:v>
                </c:pt>
                <c:pt idx="39">
                  <c:v>41.3</c:v>
                </c:pt>
                <c:pt idx="40">
                  <c:v>36.299999999999997</c:v>
                </c:pt>
                <c:pt idx="41">
                  <c:v>38.299999999999997</c:v>
                </c:pt>
                <c:pt idx="42">
                  <c:v>41.1</c:v>
                </c:pt>
                <c:pt idx="43">
                  <c:v>39.6</c:v>
                </c:pt>
                <c:pt idx="44">
                  <c:v>40.799999999999997</c:v>
                </c:pt>
                <c:pt idx="45">
                  <c:v>40.299999999999997</c:v>
                </c:pt>
                <c:pt idx="46">
                  <c:v>43.2</c:v>
                </c:pt>
                <c:pt idx="47">
                  <c:v>41</c:v>
                </c:pt>
                <c:pt idx="48">
                  <c:v>37.799999999999997</c:v>
                </c:pt>
                <c:pt idx="49">
                  <c:v>39.700000000000003</c:v>
                </c:pt>
                <c:pt idx="50">
                  <c:v>38.200000000000003</c:v>
                </c:pt>
                <c:pt idx="51">
                  <c:v>43.2</c:v>
                </c:pt>
                <c:pt idx="52">
                  <c:v>45.6</c:v>
                </c:pt>
                <c:pt idx="53">
                  <c:v>42.2</c:v>
                </c:pt>
                <c:pt idx="54">
                  <c:v>42.7</c:v>
                </c:pt>
                <c:pt idx="55">
                  <c:v>37.299999999999997</c:v>
                </c:pt>
                <c:pt idx="56">
                  <c:v>41.1</c:v>
                </c:pt>
                <c:pt idx="57">
                  <c:v>37.700000000000003</c:v>
                </c:pt>
                <c:pt idx="58">
                  <c:v>41.4</c:v>
                </c:pt>
                <c:pt idx="59">
                  <c:v>40.6</c:v>
                </c:pt>
                <c:pt idx="60">
                  <c:v>41.5</c:v>
                </c:pt>
                <c:pt idx="61">
                  <c:v>44.1</c:v>
                </c:pt>
                <c:pt idx="62">
                  <c:v>43.1</c:v>
                </c:pt>
                <c:pt idx="63">
                  <c:v>37.5</c:v>
                </c:pt>
                <c:pt idx="64">
                  <c:v>41.1</c:v>
                </c:pt>
                <c:pt idx="65">
                  <c:v>40.200000000000003</c:v>
                </c:pt>
                <c:pt idx="66">
                  <c:v>39.700000000000003</c:v>
                </c:pt>
                <c:pt idx="67">
                  <c:v>40.6</c:v>
                </c:pt>
                <c:pt idx="68">
                  <c:v>40.700000000000003</c:v>
                </c:pt>
                <c:pt idx="69">
                  <c:v>39</c:v>
                </c:pt>
                <c:pt idx="70">
                  <c:v>39.200000000000003</c:v>
                </c:pt>
                <c:pt idx="71">
                  <c:v>37.799999999999997</c:v>
                </c:pt>
                <c:pt idx="72">
                  <c:v>41.5</c:v>
                </c:pt>
                <c:pt idx="73">
                  <c:v>50</c:v>
                </c:pt>
                <c:pt idx="74">
                  <c:v>50</c:v>
                </c:pt>
                <c:pt idx="75">
                  <c:v>47.6</c:v>
                </c:pt>
                <c:pt idx="76">
                  <c:v>46.7</c:v>
                </c:pt>
                <c:pt idx="77">
                  <c:v>46.8</c:v>
                </c:pt>
                <c:pt idx="78">
                  <c:v>49</c:v>
                </c:pt>
                <c:pt idx="79">
                  <c:v>48.4</c:v>
                </c:pt>
                <c:pt idx="80">
                  <c:v>49.3</c:v>
                </c:pt>
                <c:pt idx="81">
                  <c:v>49.2</c:v>
                </c:pt>
                <c:pt idx="82">
                  <c:v>48.7</c:v>
                </c:pt>
                <c:pt idx="83">
                  <c:v>50.2</c:v>
                </c:pt>
                <c:pt idx="84">
                  <c:v>46.3</c:v>
                </c:pt>
                <c:pt idx="85">
                  <c:v>46.1</c:v>
                </c:pt>
                <c:pt idx="86">
                  <c:v>47.8</c:v>
                </c:pt>
                <c:pt idx="87">
                  <c:v>50</c:v>
                </c:pt>
                <c:pt idx="88">
                  <c:v>47.3</c:v>
                </c:pt>
                <c:pt idx="89">
                  <c:v>59.6</c:v>
                </c:pt>
                <c:pt idx="90">
                  <c:v>48.4</c:v>
                </c:pt>
                <c:pt idx="91">
                  <c:v>44.4</c:v>
                </c:pt>
                <c:pt idx="92">
                  <c:v>48.7</c:v>
                </c:pt>
                <c:pt idx="93">
                  <c:v>49.6</c:v>
                </c:pt>
                <c:pt idx="94">
                  <c:v>49.6</c:v>
                </c:pt>
                <c:pt idx="95">
                  <c:v>50.5</c:v>
                </c:pt>
                <c:pt idx="96">
                  <c:v>50.5</c:v>
                </c:pt>
                <c:pt idx="97">
                  <c:v>45.2</c:v>
                </c:pt>
                <c:pt idx="98">
                  <c:v>48.5</c:v>
                </c:pt>
                <c:pt idx="99">
                  <c:v>50.1</c:v>
                </c:pt>
                <c:pt idx="100">
                  <c:v>45</c:v>
                </c:pt>
                <c:pt idx="101">
                  <c:v>45.5</c:v>
                </c:pt>
                <c:pt idx="102">
                  <c:v>50.4</c:v>
                </c:pt>
                <c:pt idx="103">
                  <c:v>46.2</c:v>
                </c:pt>
                <c:pt idx="104">
                  <c:v>54.3</c:v>
                </c:pt>
                <c:pt idx="105">
                  <c:v>49.8</c:v>
                </c:pt>
                <c:pt idx="106">
                  <c:v>49.5</c:v>
                </c:pt>
                <c:pt idx="107">
                  <c:v>50.7</c:v>
                </c:pt>
                <c:pt idx="108">
                  <c:v>46.4</c:v>
                </c:pt>
                <c:pt idx="109">
                  <c:v>48.2</c:v>
                </c:pt>
                <c:pt idx="110">
                  <c:v>48.6</c:v>
                </c:pt>
                <c:pt idx="111">
                  <c:v>51.1</c:v>
                </c:pt>
                <c:pt idx="112">
                  <c:v>45.2</c:v>
                </c:pt>
                <c:pt idx="113">
                  <c:v>52.5</c:v>
                </c:pt>
                <c:pt idx="114">
                  <c:v>50</c:v>
                </c:pt>
                <c:pt idx="115">
                  <c:v>50.8</c:v>
                </c:pt>
                <c:pt idx="116">
                  <c:v>51.3</c:v>
                </c:pt>
                <c:pt idx="117">
                  <c:v>52.1</c:v>
                </c:pt>
                <c:pt idx="118">
                  <c:v>52.2</c:v>
                </c:pt>
                <c:pt idx="119">
                  <c:v>49.5</c:v>
                </c:pt>
                <c:pt idx="120">
                  <c:v>50.8</c:v>
                </c:pt>
                <c:pt idx="121">
                  <c:v>49.4</c:v>
                </c:pt>
                <c:pt idx="122">
                  <c:v>51.1</c:v>
                </c:pt>
                <c:pt idx="123">
                  <c:v>55.9</c:v>
                </c:pt>
                <c:pt idx="124">
                  <c:v>49.1</c:v>
                </c:pt>
                <c:pt idx="125">
                  <c:v>46.8</c:v>
                </c:pt>
                <c:pt idx="126">
                  <c:v>53.4</c:v>
                </c:pt>
                <c:pt idx="127">
                  <c:v>48.1</c:v>
                </c:pt>
                <c:pt idx="128">
                  <c:v>49.8</c:v>
                </c:pt>
                <c:pt idx="129">
                  <c:v>51.5</c:v>
                </c:pt>
                <c:pt idx="130">
                  <c:v>55.1</c:v>
                </c:pt>
                <c:pt idx="131">
                  <c:v>48.8</c:v>
                </c:pt>
                <c:pt idx="132">
                  <c:v>50.4</c:v>
                </c:pt>
                <c:pt idx="133">
                  <c:v>49.9</c:v>
                </c:pt>
                <c:pt idx="134">
                  <c:v>50</c:v>
                </c:pt>
                <c:pt idx="135">
                  <c:v>51.3</c:v>
                </c:pt>
                <c:pt idx="136">
                  <c:v>52.7</c:v>
                </c:pt>
                <c:pt idx="137">
                  <c:v>51.3</c:v>
                </c:pt>
                <c:pt idx="138">
                  <c:v>51.3</c:v>
                </c:pt>
                <c:pt idx="139">
                  <c:v>51.7</c:v>
                </c:pt>
                <c:pt idx="140">
                  <c:v>52</c:v>
                </c:pt>
                <c:pt idx="141">
                  <c:v>50.5</c:v>
                </c:pt>
                <c:pt idx="142">
                  <c:v>50.3</c:v>
                </c:pt>
                <c:pt idx="143">
                  <c:v>49.2</c:v>
                </c:pt>
                <c:pt idx="144">
                  <c:v>48.5</c:v>
                </c:pt>
                <c:pt idx="145">
                  <c:v>50.6</c:v>
                </c:pt>
                <c:pt idx="146">
                  <c:v>52</c:v>
                </c:pt>
                <c:pt idx="147">
                  <c:v>49.5</c:v>
                </c:pt>
                <c:pt idx="148">
                  <c:v>52.8</c:v>
                </c:pt>
                <c:pt idx="149">
                  <c:v>54.2</c:v>
                </c:pt>
                <c:pt idx="150">
                  <c:v>51</c:v>
                </c:pt>
                <c:pt idx="151">
                  <c:v>49.7</c:v>
                </c:pt>
                <c:pt idx="152">
                  <c:v>52</c:v>
                </c:pt>
                <c:pt idx="153">
                  <c:v>53.5</c:v>
                </c:pt>
                <c:pt idx="154">
                  <c:v>49</c:v>
                </c:pt>
                <c:pt idx="155">
                  <c:v>50.9</c:v>
                </c:pt>
                <c:pt idx="156">
                  <c:v>50.8</c:v>
                </c:pt>
                <c:pt idx="157">
                  <c:v>49</c:v>
                </c:pt>
                <c:pt idx="158">
                  <c:v>51.5</c:v>
                </c:pt>
                <c:pt idx="159">
                  <c:v>51.4</c:v>
                </c:pt>
                <c:pt idx="160">
                  <c:v>50.7</c:v>
                </c:pt>
                <c:pt idx="161">
                  <c:v>52.2</c:v>
                </c:pt>
                <c:pt idx="162">
                  <c:v>49.3</c:v>
                </c:pt>
                <c:pt idx="163">
                  <c:v>50.2</c:v>
                </c:pt>
                <c:pt idx="164">
                  <c:v>51.9</c:v>
                </c:pt>
                <c:pt idx="165">
                  <c:v>55.8</c:v>
                </c:pt>
                <c:pt idx="166">
                  <c:v>49.6</c:v>
                </c:pt>
                <c:pt idx="167">
                  <c:v>50.8</c:v>
                </c:pt>
              </c:numCache>
            </c:numRef>
          </c:xVal>
          <c:yVal>
            <c:numRef>
              <c:f>penguins!$J$167:$J$334</c:f>
              <c:numCache>
                <c:formatCode>General</c:formatCode>
                <c:ptCount val="168"/>
                <c:pt idx="0">
                  <c:v>2.4528881940855958</c:v>
                </c:pt>
                <c:pt idx="1">
                  <c:v>2.3632396454493074</c:v>
                </c:pt>
                <c:pt idx="2">
                  <c:v>3.042352144939608</c:v>
                </c:pt>
                <c:pt idx="3">
                  <c:v>2.550404037692287</c:v>
                </c:pt>
                <c:pt idx="4">
                  <c:v>3.6753650305723542</c:v>
                </c:pt>
                <c:pt idx="5">
                  <c:v>2.4913494809688581</c:v>
                </c:pt>
                <c:pt idx="6">
                  <c:v>1.9848771266540643</c:v>
                </c:pt>
                <c:pt idx="7">
                  <c:v>2.5329102435111763</c:v>
                </c:pt>
                <c:pt idx="8">
                  <c:v>2.7068885173103805</c:v>
                </c:pt>
                <c:pt idx="9">
                  <c:v>2.524178977574663</c:v>
                </c:pt>
                <c:pt idx="10">
                  <c:v>2.1536557548108419</c:v>
                </c:pt>
                <c:pt idx="11">
                  <c:v>2.4081694863587866</c:v>
                </c:pt>
                <c:pt idx="12">
                  <c:v>2.8182448838015954</c:v>
                </c:pt>
                <c:pt idx="13">
                  <c:v>2.3314064358773563</c:v>
                </c:pt>
                <c:pt idx="14">
                  <c:v>2.7006976259891706</c:v>
                </c:pt>
                <c:pt idx="15">
                  <c:v>2.6238176214262943</c:v>
                </c:pt>
                <c:pt idx="16">
                  <c:v>2.9355319310118437</c:v>
                </c:pt>
                <c:pt idx="17">
                  <c:v>2.3428489042675897</c:v>
                </c:pt>
                <c:pt idx="18">
                  <c:v>2.2624318056776751</c:v>
                </c:pt>
                <c:pt idx="19">
                  <c:v>2.9333741454953572</c:v>
                </c:pt>
                <c:pt idx="20">
                  <c:v>2.0275750202757501</c:v>
                </c:pt>
                <c:pt idx="21">
                  <c:v>2.3193557221020633</c:v>
                </c:pt>
                <c:pt idx="22">
                  <c:v>2.674112723179582</c:v>
                </c:pt>
                <c:pt idx="23">
                  <c:v>2.295918367346939</c:v>
                </c:pt>
                <c:pt idx="24">
                  <c:v>2.158743494597307</c:v>
                </c:pt>
                <c:pt idx="25">
                  <c:v>2.3053216530369576</c:v>
                </c:pt>
                <c:pt idx="26">
                  <c:v>2.6525011317338159</c:v>
                </c:pt>
                <c:pt idx="27">
                  <c:v>2.5796012171027565</c:v>
                </c:pt>
                <c:pt idx="28">
                  <c:v>2.3975704619319091</c:v>
                </c:pt>
                <c:pt idx="29">
                  <c:v>2.2824981508875739</c:v>
                </c:pt>
                <c:pt idx="30">
                  <c:v>2.4271700972644017</c:v>
                </c:pt>
                <c:pt idx="31">
                  <c:v>2.5468739268789635</c:v>
                </c:pt>
                <c:pt idx="32">
                  <c:v>2.4744779803183827</c:v>
                </c:pt>
                <c:pt idx="33">
                  <c:v>1.9784138365019737</c:v>
                </c:pt>
                <c:pt idx="34">
                  <c:v>2.3200716219757189</c:v>
                </c:pt>
                <c:pt idx="35">
                  <c:v>2.8182448838015954</c:v>
                </c:pt>
                <c:pt idx="36">
                  <c:v>2.2568141682793486</c:v>
                </c:pt>
                <c:pt idx="37">
                  <c:v>2.5537787775550016</c:v>
                </c:pt>
                <c:pt idx="38">
                  <c:v>3.4090632381230672</c:v>
                </c:pt>
                <c:pt idx="39">
                  <c:v>2.0812691637988148</c:v>
                </c:pt>
                <c:pt idx="40">
                  <c:v>2.8838345893191879</c:v>
                </c:pt>
                <c:pt idx="41">
                  <c:v>2.6927717824785775</c:v>
                </c:pt>
                <c:pt idx="42">
                  <c:v>2.5455686385943723</c:v>
                </c:pt>
                <c:pt idx="43">
                  <c:v>2.8377206407509434</c:v>
                </c:pt>
                <c:pt idx="44">
                  <c:v>2.583141099577086</c:v>
                </c:pt>
                <c:pt idx="45">
                  <c:v>2.6784229937996051</c:v>
                </c:pt>
                <c:pt idx="46">
                  <c:v>2.1969307270233194</c:v>
                </c:pt>
                <c:pt idx="47">
                  <c:v>2.8108268887566923</c:v>
                </c:pt>
                <c:pt idx="48">
                  <c:v>2.9744408051286366</c:v>
                </c:pt>
                <c:pt idx="49">
                  <c:v>2.2524094436231432</c:v>
                </c:pt>
                <c:pt idx="50">
                  <c:v>2.6726241056988567</c:v>
                </c:pt>
                <c:pt idx="51">
                  <c:v>2.5586205418381343</c:v>
                </c:pt>
                <c:pt idx="52">
                  <c:v>2.2122191443521082</c:v>
                </c:pt>
                <c:pt idx="53">
                  <c:v>2.4005525482356638</c:v>
                </c:pt>
                <c:pt idx="54">
                  <c:v>2.2349708493986142</c:v>
                </c:pt>
                <c:pt idx="55">
                  <c:v>2.7133092310014453</c:v>
                </c:pt>
                <c:pt idx="56">
                  <c:v>1.9683757496107648</c:v>
                </c:pt>
                <c:pt idx="57">
                  <c:v>2.4625516256358657</c:v>
                </c:pt>
                <c:pt idx="58">
                  <c:v>2.2608462274498824</c:v>
                </c:pt>
                <c:pt idx="59">
                  <c:v>2.4266543716178504</c:v>
                </c:pt>
                <c:pt idx="60">
                  <c:v>2.496733923646393</c:v>
                </c:pt>
                <c:pt idx="61">
                  <c:v>2.0567561869797046</c:v>
                </c:pt>
                <c:pt idx="62">
                  <c:v>1.8841414505735863</c:v>
                </c:pt>
                <c:pt idx="63">
                  <c:v>3.1822222222222223</c:v>
                </c:pt>
                <c:pt idx="64">
                  <c:v>2.3087715559344306</c:v>
                </c:pt>
                <c:pt idx="65">
                  <c:v>2.4597163436548599</c:v>
                </c:pt>
                <c:pt idx="66">
                  <c:v>2.6965465170136222</c:v>
                </c:pt>
                <c:pt idx="67">
                  <c:v>2.1081559853430076</c:v>
                </c:pt>
                <c:pt idx="68">
                  <c:v>2.2487307499592508</c:v>
                </c:pt>
                <c:pt idx="69">
                  <c:v>2.3997370151216306</c:v>
                </c:pt>
                <c:pt idx="70">
                  <c:v>2.7657746772178253</c:v>
                </c:pt>
                <c:pt idx="71">
                  <c:v>2.6245065927605618</c:v>
                </c:pt>
                <c:pt idx="72">
                  <c:v>2.3225431847873423</c:v>
                </c:pt>
                <c:pt idx="73">
                  <c:v>2.2799999999999998</c:v>
                </c:pt>
                <c:pt idx="74">
                  <c:v>2.2799999999999998</c:v>
                </c:pt>
                <c:pt idx="75">
                  <c:v>2.3833062636819431</c:v>
                </c:pt>
                <c:pt idx="76">
                  <c:v>2.3843476745732244</c:v>
                </c:pt>
                <c:pt idx="77">
                  <c:v>2.3513404923661336</c:v>
                </c:pt>
                <c:pt idx="78">
                  <c:v>2.3115368596418158</c:v>
                </c:pt>
                <c:pt idx="79">
                  <c:v>2.4972679461785399</c:v>
                </c:pt>
                <c:pt idx="80">
                  <c:v>2.4069220609835877</c:v>
                </c:pt>
                <c:pt idx="81">
                  <c:v>2.6026174895895298</c:v>
                </c:pt>
                <c:pt idx="82">
                  <c:v>2.2557754175292724</c:v>
                </c:pt>
                <c:pt idx="83">
                  <c:v>2.2618688592244562</c:v>
                </c:pt>
                <c:pt idx="84">
                  <c:v>2.355751064752833</c:v>
                </c:pt>
                <c:pt idx="85">
                  <c:v>2.3997628469657117</c:v>
                </c:pt>
                <c:pt idx="86">
                  <c:v>2.4728208539766463</c:v>
                </c:pt>
                <c:pt idx="87">
                  <c:v>2.2200000000000002</c:v>
                </c:pt>
                <c:pt idx="88">
                  <c:v>2.346588953600115</c:v>
                </c:pt>
                <c:pt idx="89">
                  <c:v>1.703189045538489</c:v>
                </c:pt>
                <c:pt idx="90">
                  <c:v>2.3051704118571137</c:v>
                </c:pt>
                <c:pt idx="91">
                  <c:v>2.6631361090820551</c:v>
                </c:pt>
                <c:pt idx="92">
                  <c:v>2.2557754175292724</c:v>
                </c:pt>
                <c:pt idx="93">
                  <c:v>2.3169224765868885</c:v>
                </c:pt>
                <c:pt idx="94">
                  <c:v>1.9307687304890737</c:v>
                </c:pt>
                <c:pt idx="95">
                  <c:v>2.1762572296833644</c:v>
                </c:pt>
                <c:pt idx="96">
                  <c:v>2.1174394667189493</c:v>
                </c:pt>
                <c:pt idx="97">
                  <c:v>2.5941733886756988</c:v>
                </c:pt>
                <c:pt idx="98">
                  <c:v>2.2531618662982251</c:v>
                </c:pt>
                <c:pt idx="99">
                  <c:v>1.9920239361596168</c:v>
                </c:pt>
                <c:pt idx="100">
                  <c:v>2.4938271604938271</c:v>
                </c:pt>
                <c:pt idx="101">
                  <c:v>2.4151672503320856</c:v>
                </c:pt>
                <c:pt idx="102">
                  <c:v>2.184901738473167</c:v>
                </c:pt>
                <c:pt idx="103">
                  <c:v>2.4830868986713144</c:v>
                </c:pt>
                <c:pt idx="104">
                  <c:v>1.9162350898256397</c:v>
                </c:pt>
                <c:pt idx="105">
                  <c:v>2.2983500266124746</c:v>
                </c:pt>
                <c:pt idx="106">
                  <c:v>2.3671053974084275</c:v>
                </c:pt>
                <c:pt idx="107">
                  <c:v>2.15912141264895</c:v>
                </c:pt>
                <c:pt idx="108">
                  <c:v>2.322384066587396</c:v>
                </c:pt>
                <c:pt idx="109">
                  <c:v>2.1952101375665016</c:v>
                </c:pt>
                <c:pt idx="110">
                  <c:v>2.4555877322223916</c:v>
                </c:pt>
                <c:pt idx="111">
                  <c:v>2.297785317917747</c:v>
                </c:pt>
                <c:pt idx="112">
                  <c:v>2.9123267287963031</c:v>
                </c:pt>
                <c:pt idx="113">
                  <c:v>1.9773242630385488</c:v>
                </c:pt>
                <c:pt idx="114">
                  <c:v>2.14</c:v>
                </c:pt>
                <c:pt idx="115">
                  <c:v>2.1700043400086799</c:v>
                </c:pt>
                <c:pt idx="116">
                  <c:v>2.0139150127864607</c:v>
                </c:pt>
                <c:pt idx="117">
                  <c:v>2.0446432189683943</c:v>
                </c:pt>
                <c:pt idx="118">
                  <c:v>1.9817677368212445</c:v>
                </c:pt>
                <c:pt idx="119">
                  <c:v>2.305887154372003</c:v>
                </c:pt>
                <c:pt idx="120">
                  <c:v>2.0150040300080603</c:v>
                </c:pt>
                <c:pt idx="121">
                  <c:v>2.0181448638725437</c:v>
                </c:pt>
                <c:pt idx="122">
                  <c:v>2.0105621531780287</c:v>
                </c:pt>
                <c:pt idx="123">
                  <c:v>1.7921089602247817</c:v>
                </c:pt>
                <c:pt idx="124">
                  <c:v>2.2813909018130838</c:v>
                </c:pt>
                <c:pt idx="125">
                  <c:v>2.5111403316531522</c:v>
                </c:pt>
                <c:pt idx="126">
                  <c:v>1.9287688142630701</c:v>
                </c:pt>
                <c:pt idx="127">
                  <c:v>2.3772373044722315</c:v>
                </c:pt>
                <c:pt idx="128">
                  <c:v>2.3991548523410917</c:v>
                </c:pt>
                <c:pt idx="129">
                  <c:v>2.0737110000942596</c:v>
                </c:pt>
                <c:pt idx="130">
                  <c:v>1.9268711236128997</c:v>
                </c:pt>
                <c:pt idx="131">
                  <c:v>2.519484009674819</c:v>
                </c:pt>
                <c:pt idx="132">
                  <c:v>2.2636369362559838</c:v>
                </c:pt>
                <c:pt idx="133">
                  <c:v>2.1686659892932161</c:v>
                </c:pt>
                <c:pt idx="134">
                  <c:v>1.56</c:v>
                </c:pt>
                <c:pt idx="135">
                  <c:v>1.3869414710699211</c:v>
                </c:pt>
                <c:pt idx="136">
                  <c:v>1.34123552095748</c:v>
                </c:pt>
                <c:pt idx="137">
                  <c:v>1.4249398675375902</c:v>
                </c:pt>
                <c:pt idx="138">
                  <c:v>1.4059406693037555</c:v>
                </c:pt>
                <c:pt idx="139">
                  <c:v>1.4123289772493441</c:v>
                </c:pt>
                <c:pt idx="140">
                  <c:v>1.4977810650887573</c:v>
                </c:pt>
                <c:pt idx="141">
                  <c:v>1.5880796000392119</c:v>
                </c:pt>
                <c:pt idx="142">
                  <c:v>1.3043014280124423</c:v>
                </c:pt>
                <c:pt idx="143">
                  <c:v>1.8177011038403064</c:v>
                </c:pt>
                <c:pt idx="144">
                  <c:v>1.4454245934743331</c:v>
                </c:pt>
                <c:pt idx="145">
                  <c:v>1.4841662891155931</c:v>
                </c:pt>
                <c:pt idx="146">
                  <c:v>1.5347633136094674</c:v>
                </c:pt>
                <c:pt idx="147">
                  <c:v>1.550862156922763</c:v>
                </c:pt>
                <c:pt idx="148">
                  <c:v>1.6320879247015612</c:v>
                </c:pt>
                <c:pt idx="149">
                  <c:v>1.4637600250541249</c:v>
                </c:pt>
                <c:pt idx="150">
                  <c:v>1.5763168012302959</c:v>
                </c:pt>
                <c:pt idx="151">
                  <c:v>1.457436773558858</c:v>
                </c:pt>
                <c:pt idx="152">
                  <c:v>1.7751479289940828</c:v>
                </c:pt>
                <c:pt idx="153">
                  <c:v>1.5721897108917808</c:v>
                </c:pt>
                <c:pt idx="154">
                  <c:v>1.6451478550603915</c:v>
                </c:pt>
                <c:pt idx="155">
                  <c:v>1.3702278438017454</c:v>
                </c:pt>
                <c:pt idx="156">
                  <c:v>1.7243784487568976</c:v>
                </c:pt>
                <c:pt idx="157">
                  <c:v>1.7909204498125781</c:v>
                </c:pt>
                <c:pt idx="158">
                  <c:v>1.2253746818738807</c:v>
                </c:pt>
                <c:pt idx="159">
                  <c:v>1.4951021211524778</c:v>
                </c:pt>
                <c:pt idx="160">
                  <c:v>1.5755750849059906</c:v>
                </c:pt>
                <c:pt idx="161">
                  <c:v>1.2661293874135728</c:v>
                </c:pt>
                <c:pt idx="162">
                  <c:v>1.6663306576040224</c:v>
                </c:pt>
                <c:pt idx="163">
                  <c:v>1.5079125728163043</c:v>
                </c:pt>
                <c:pt idx="164">
                  <c:v>1.466433522299071</c:v>
                </c:pt>
                <c:pt idx="165">
                  <c:v>1.2846700325021518</c:v>
                </c:pt>
                <c:pt idx="166">
                  <c:v>1.5344530437044743</c:v>
                </c:pt>
                <c:pt idx="167">
                  <c:v>1.588753177506355</c:v>
                </c:pt>
              </c:numCache>
            </c:numRef>
          </c:yVal>
          <c:smooth val="0"/>
          <c:extLst>
            <c:ext xmlns:c16="http://schemas.microsoft.com/office/drawing/2014/chart" uri="{C3380CC4-5D6E-409C-BE32-E72D297353CC}">
              <c16:uniqueId val="{00000001-D092-41B1-94BF-46E200BCC9FA}"/>
            </c:ext>
          </c:extLst>
        </c:ser>
        <c:dLbls>
          <c:showLegendKey val="0"/>
          <c:showVal val="0"/>
          <c:showCatName val="0"/>
          <c:showSerName val="0"/>
          <c:showPercent val="0"/>
          <c:showBubbleSize val="0"/>
        </c:dLbls>
        <c:axId val="438702431"/>
        <c:axId val="438701471"/>
      </c:scatterChart>
      <c:valAx>
        <c:axId val="438702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8701471"/>
        <c:crosses val="autoZero"/>
        <c:crossBetween val="midCat"/>
      </c:valAx>
      <c:valAx>
        <c:axId val="43870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8702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ES"/>
        </a:p>
      </c:txPr>
    </c:title>
    <c:autoTitleDeleted val="0"/>
    <c:plotArea>
      <c:layout/>
      <c:bubbleChart>
        <c:varyColors val="0"/>
        <c:ser>
          <c:idx val="0"/>
          <c:order val="0"/>
          <c:tx>
            <c:strRef>
              <c:f>penguins!$D$1</c:f>
              <c:strCache>
                <c:ptCount val="1"/>
                <c:pt idx="0">
                  <c:v>bill_length_mm</c:v>
                </c:pt>
              </c:strCache>
            </c:strRef>
          </c:tx>
          <c:spPr>
            <a:noFill/>
            <a:ln>
              <a:solidFill>
                <a:schemeClr val="accent4"/>
              </a:solidFill>
            </a:ln>
            <a:effectLst>
              <a:glow rad="63500">
                <a:schemeClr val="accent4">
                  <a:alpha val="18000"/>
                </a:schemeClr>
              </a:glow>
            </a:effectLst>
          </c:spPr>
          <c:invertIfNegative val="0"/>
          <c:dLbls>
            <c:dLbl>
              <c:idx val="31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9B-428A-A858-7CF70B7B9A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4">
                    <a:alpha val="50000"/>
                  </a:schemeClr>
                </a:solidFill>
              </a:ln>
              <a:effectLst/>
            </c:spPr>
            <c:trendlineType val="linear"/>
            <c:dispRSqr val="0"/>
            <c:dispEq val="0"/>
          </c:trendline>
          <c:errBars>
            <c:errDir val="x"/>
            <c:errBarType val="both"/>
            <c:errValType val="stdErr"/>
            <c:noEndCap val="0"/>
            <c:spPr>
              <a:noFill/>
              <a:ln w="9525">
                <a:solidFill>
                  <a:schemeClr val="lt1">
                    <a:lumMod val="50000"/>
                  </a:schemeClr>
                </a:solidFill>
                <a:round/>
              </a:ln>
              <a:effectLst/>
            </c:spPr>
          </c:errBars>
          <c:errBars>
            <c:errDir val="y"/>
            <c:errBarType val="both"/>
            <c:errValType val="stdErr"/>
            <c:noEndCap val="0"/>
            <c:spPr>
              <a:noFill/>
              <a:ln w="9525">
                <a:solidFill>
                  <a:schemeClr val="lt1">
                    <a:lumMod val="50000"/>
                  </a:schemeClr>
                </a:solidFill>
                <a:round/>
              </a:ln>
              <a:effectLst/>
            </c:spPr>
          </c:errBars>
          <c:xVal>
            <c:numRef>
              <c:f>penguins!$A$2:$A$335</c:f>
              <c:numCache>
                <c:formatCode>General</c:formatCode>
                <c:ptCount val="334"/>
                <c:pt idx="0">
                  <c:v>2</c:v>
                </c:pt>
                <c:pt idx="1">
                  <c:v>3</c:v>
                </c:pt>
                <c:pt idx="2">
                  <c:v>5</c:v>
                </c:pt>
                <c:pt idx="3">
                  <c:v>7</c:v>
                </c:pt>
                <c:pt idx="4">
                  <c:v>13</c:v>
                </c:pt>
                <c:pt idx="5">
                  <c:v>16</c:v>
                </c:pt>
                <c:pt idx="6">
                  <c:v>17</c:v>
                </c:pt>
                <c:pt idx="7">
                  <c:v>19</c:v>
                </c:pt>
                <c:pt idx="8">
                  <c:v>21</c:v>
                </c:pt>
                <c:pt idx="9">
                  <c:v>23</c:v>
                </c:pt>
                <c:pt idx="10">
                  <c:v>26</c:v>
                </c:pt>
                <c:pt idx="11">
                  <c:v>28</c:v>
                </c:pt>
                <c:pt idx="12">
                  <c:v>29</c:v>
                </c:pt>
                <c:pt idx="13">
                  <c:v>31</c:v>
                </c:pt>
                <c:pt idx="14">
                  <c:v>33</c:v>
                </c:pt>
                <c:pt idx="15">
                  <c:v>35</c:v>
                </c:pt>
                <c:pt idx="16">
                  <c:v>38</c:v>
                </c:pt>
                <c:pt idx="17">
                  <c:v>39</c:v>
                </c:pt>
                <c:pt idx="18">
                  <c:v>41</c:v>
                </c:pt>
                <c:pt idx="19">
                  <c:v>43</c:v>
                </c:pt>
                <c:pt idx="20">
                  <c:v>45</c:v>
                </c:pt>
                <c:pt idx="21">
                  <c:v>49</c:v>
                </c:pt>
                <c:pt idx="22">
                  <c:v>51</c:v>
                </c:pt>
                <c:pt idx="23">
                  <c:v>53</c:v>
                </c:pt>
                <c:pt idx="24">
                  <c:v>55</c:v>
                </c:pt>
                <c:pt idx="25">
                  <c:v>57</c:v>
                </c:pt>
                <c:pt idx="26">
                  <c:v>59</c:v>
                </c:pt>
                <c:pt idx="27">
                  <c:v>61</c:v>
                </c:pt>
                <c:pt idx="28">
                  <c:v>63</c:v>
                </c:pt>
                <c:pt idx="29">
                  <c:v>65</c:v>
                </c:pt>
                <c:pt idx="30">
                  <c:v>67</c:v>
                </c:pt>
                <c:pt idx="31">
                  <c:v>69</c:v>
                </c:pt>
                <c:pt idx="32">
                  <c:v>71</c:v>
                </c:pt>
                <c:pt idx="33">
                  <c:v>73</c:v>
                </c:pt>
                <c:pt idx="34">
                  <c:v>75</c:v>
                </c:pt>
                <c:pt idx="35">
                  <c:v>77</c:v>
                </c:pt>
                <c:pt idx="36">
                  <c:v>79</c:v>
                </c:pt>
                <c:pt idx="37">
                  <c:v>81</c:v>
                </c:pt>
                <c:pt idx="38">
                  <c:v>83</c:v>
                </c:pt>
                <c:pt idx="39">
                  <c:v>85</c:v>
                </c:pt>
                <c:pt idx="40">
                  <c:v>88</c:v>
                </c:pt>
                <c:pt idx="41">
                  <c:v>90</c:v>
                </c:pt>
                <c:pt idx="42">
                  <c:v>91</c:v>
                </c:pt>
                <c:pt idx="43">
                  <c:v>93</c:v>
                </c:pt>
                <c:pt idx="44">
                  <c:v>95</c:v>
                </c:pt>
                <c:pt idx="45">
                  <c:v>97</c:v>
                </c:pt>
                <c:pt idx="46">
                  <c:v>99</c:v>
                </c:pt>
                <c:pt idx="47">
                  <c:v>101</c:v>
                </c:pt>
                <c:pt idx="48">
                  <c:v>103</c:v>
                </c:pt>
                <c:pt idx="49">
                  <c:v>105</c:v>
                </c:pt>
                <c:pt idx="50">
                  <c:v>107</c:v>
                </c:pt>
                <c:pt idx="51">
                  <c:v>109</c:v>
                </c:pt>
                <c:pt idx="52">
                  <c:v>111</c:v>
                </c:pt>
                <c:pt idx="53">
                  <c:v>113</c:v>
                </c:pt>
                <c:pt idx="54">
                  <c:v>115</c:v>
                </c:pt>
                <c:pt idx="55">
                  <c:v>117</c:v>
                </c:pt>
                <c:pt idx="56">
                  <c:v>119</c:v>
                </c:pt>
                <c:pt idx="57">
                  <c:v>121</c:v>
                </c:pt>
                <c:pt idx="58">
                  <c:v>123</c:v>
                </c:pt>
                <c:pt idx="59">
                  <c:v>125</c:v>
                </c:pt>
                <c:pt idx="60">
                  <c:v>127</c:v>
                </c:pt>
                <c:pt idx="61">
                  <c:v>129</c:v>
                </c:pt>
                <c:pt idx="62">
                  <c:v>131</c:v>
                </c:pt>
                <c:pt idx="63">
                  <c:v>133</c:v>
                </c:pt>
                <c:pt idx="64">
                  <c:v>135</c:v>
                </c:pt>
                <c:pt idx="65">
                  <c:v>137</c:v>
                </c:pt>
                <c:pt idx="66">
                  <c:v>139</c:v>
                </c:pt>
                <c:pt idx="67">
                  <c:v>141</c:v>
                </c:pt>
                <c:pt idx="68">
                  <c:v>143</c:v>
                </c:pt>
                <c:pt idx="69">
                  <c:v>145</c:v>
                </c:pt>
                <c:pt idx="70">
                  <c:v>148</c:v>
                </c:pt>
                <c:pt idx="71">
                  <c:v>149</c:v>
                </c:pt>
                <c:pt idx="72">
                  <c:v>151</c:v>
                </c:pt>
                <c:pt idx="73">
                  <c:v>153</c:v>
                </c:pt>
                <c:pt idx="74">
                  <c:v>155</c:v>
                </c:pt>
                <c:pt idx="75">
                  <c:v>158</c:v>
                </c:pt>
                <c:pt idx="76">
                  <c:v>159</c:v>
                </c:pt>
                <c:pt idx="77">
                  <c:v>161</c:v>
                </c:pt>
                <c:pt idx="78">
                  <c:v>163</c:v>
                </c:pt>
                <c:pt idx="79">
                  <c:v>165</c:v>
                </c:pt>
                <c:pt idx="80">
                  <c:v>167</c:v>
                </c:pt>
                <c:pt idx="81">
                  <c:v>169</c:v>
                </c:pt>
                <c:pt idx="82">
                  <c:v>171</c:v>
                </c:pt>
                <c:pt idx="83">
                  <c:v>174</c:v>
                </c:pt>
                <c:pt idx="84">
                  <c:v>175</c:v>
                </c:pt>
                <c:pt idx="85">
                  <c:v>177</c:v>
                </c:pt>
                <c:pt idx="86">
                  <c:v>181</c:v>
                </c:pt>
                <c:pt idx="87">
                  <c:v>184</c:v>
                </c:pt>
                <c:pt idx="88">
                  <c:v>185</c:v>
                </c:pt>
                <c:pt idx="89">
                  <c:v>187</c:v>
                </c:pt>
                <c:pt idx="90">
                  <c:v>189</c:v>
                </c:pt>
                <c:pt idx="91">
                  <c:v>191</c:v>
                </c:pt>
                <c:pt idx="92">
                  <c:v>193</c:v>
                </c:pt>
                <c:pt idx="93">
                  <c:v>195</c:v>
                </c:pt>
                <c:pt idx="94">
                  <c:v>198</c:v>
                </c:pt>
                <c:pt idx="95">
                  <c:v>199</c:v>
                </c:pt>
                <c:pt idx="96">
                  <c:v>201</c:v>
                </c:pt>
                <c:pt idx="97">
                  <c:v>203</c:v>
                </c:pt>
                <c:pt idx="98">
                  <c:v>205</c:v>
                </c:pt>
                <c:pt idx="99">
                  <c:v>207</c:v>
                </c:pt>
                <c:pt idx="100">
                  <c:v>209</c:v>
                </c:pt>
                <c:pt idx="101">
                  <c:v>211</c:v>
                </c:pt>
                <c:pt idx="102">
                  <c:v>213</c:v>
                </c:pt>
                <c:pt idx="103">
                  <c:v>215</c:v>
                </c:pt>
                <c:pt idx="104">
                  <c:v>217</c:v>
                </c:pt>
                <c:pt idx="105">
                  <c:v>221</c:v>
                </c:pt>
                <c:pt idx="106">
                  <c:v>223</c:v>
                </c:pt>
                <c:pt idx="107">
                  <c:v>226</c:v>
                </c:pt>
                <c:pt idx="108">
                  <c:v>227</c:v>
                </c:pt>
                <c:pt idx="109">
                  <c:v>229</c:v>
                </c:pt>
                <c:pt idx="110">
                  <c:v>231</c:v>
                </c:pt>
                <c:pt idx="111">
                  <c:v>233</c:v>
                </c:pt>
                <c:pt idx="112">
                  <c:v>235</c:v>
                </c:pt>
                <c:pt idx="113">
                  <c:v>237</c:v>
                </c:pt>
                <c:pt idx="114">
                  <c:v>239</c:v>
                </c:pt>
                <c:pt idx="115">
                  <c:v>241</c:v>
                </c:pt>
                <c:pt idx="116">
                  <c:v>243</c:v>
                </c:pt>
                <c:pt idx="117">
                  <c:v>245</c:v>
                </c:pt>
                <c:pt idx="118">
                  <c:v>247</c:v>
                </c:pt>
                <c:pt idx="119">
                  <c:v>250</c:v>
                </c:pt>
                <c:pt idx="120">
                  <c:v>251</c:v>
                </c:pt>
                <c:pt idx="121">
                  <c:v>253</c:v>
                </c:pt>
                <c:pt idx="122">
                  <c:v>255</c:v>
                </c:pt>
                <c:pt idx="123">
                  <c:v>259</c:v>
                </c:pt>
                <c:pt idx="124">
                  <c:v>261</c:v>
                </c:pt>
                <c:pt idx="125">
                  <c:v>263</c:v>
                </c:pt>
                <c:pt idx="126">
                  <c:v>265</c:v>
                </c:pt>
                <c:pt idx="127">
                  <c:v>267</c:v>
                </c:pt>
                <c:pt idx="128">
                  <c:v>271</c:v>
                </c:pt>
                <c:pt idx="129">
                  <c:v>273</c:v>
                </c:pt>
                <c:pt idx="130">
                  <c:v>275</c:v>
                </c:pt>
                <c:pt idx="131">
                  <c:v>277</c:v>
                </c:pt>
                <c:pt idx="132">
                  <c:v>280</c:v>
                </c:pt>
                <c:pt idx="133">
                  <c:v>282</c:v>
                </c:pt>
                <c:pt idx="134">
                  <c:v>283</c:v>
                </c:pt>
                <c:pt idx="135">
                  <c:v>285</c:v>
                </c:pt>
                <c:pt idx="136">
                  <c:v>287</c:v>
                </c:pt>
                <c:pt idx="137">
                  <c:v>289</c:v>
                </c:pt>
                <c:pt idx="138">
                  <c:v>291</c:v>
                </c:pt>
                <c:pt idx="139">
                  <c:v>294</c:v>
                </c:pt>
                <c:pt idx="140">
                  <c:v>295</c:v>
                </c:pt>
                <c:pt idx="141">
                  <c:v>297</c:v>
                </c:pt>
                <c:pt idx="142">
                  <c:v>299</c:v>
                </c:pt>
                <c:pt idx="143">
                  <c:v>301</c:v>
                </c:pt>
                <c:pt idx="144">
                  <c:v>303</c:v>
                </c:pt>
                <c:pt idx="145">
                  <c:v>305</c:v>
                </c:pt>
                <c:pt idx="146">
                  <c:v>307</c:v>
                </c:pt>
                <c:pt idx="147">
                  <c:v>309</c:v>
                </c:pt>
                <c:pt idx="148">
                  <c:v>312</c:v>
                </c:pt>
                <c:pt idx="149">
                  <c:v>313</c:v>
                </c:pt>
                <c:pt idx="150">
                  <c:v>315</c:v>
                </c:pt>
                <c:pt idx="151">
                  <c:v>318</c:v>
                </c:pt>
                <c:pt idx="152">
                  <c:v>320</c:v>
                </c:pt>
                <c:pt idx="153">
                  <c:v>321</c:v>
                </c:pt>
                <c:pt idx="154">
                  <c:v>323</c:v>
                </c:pt>
                <c:pt idx="155">
                  <c:v>326</c:v>
                </c:pt>
                <c:pt idx="156">
                  <c:v>327</c:v>
                </c:pt>
                <c:pt idx="157">
                  <c:v>329</c:v>
                </c:pt>
                <c:pt idx="158">
                  <c:v>331</c:v>
                </c:pt>
                <c:pt idx="159">
                  <c:v>333</c:v>
                </c:pt>
                <c:pt idx="160">
                  <c:v>336</c:v>
                </c:pt>
                <c:pt idx="161">
                  <c:v>338</c:v>
                </c:pt>
                <c:pt idx="162">
                  <c:v>339</c:v>
                </c:pt>
                <c:pt idx="163">
                  <c:v>341</c:v>
                </c:pt>
                <c:pt idx="164">
                  <c:v>344</c:v>
                </c:pt>
                <c:pt idx="165">
                  <c:v>1</c:v>
                </c:pt>
                <c:pt idx="166">
                  <c:v>6</c:v>
                </c:pt>
                <c:pt idx="167">
                  <c:v>8</c:v>
                </c:pt>
                <c:pt idx="168">
                  <c:v>14</c:v>
                </c:pt>
                <c:pt idx="169">
                  <c:v>15</c:v>
                </c:pt>
                <c:pt idx="170">
                  <c:v>18</c:v>
                </c:pt>
                <c:pt idx="171">
                  <c:v>20</c:v>
                </c:pt>
                <c:pt idx="172">
                  <c:v>22</c:v>
                </c:pt>
                <c:pt idx="173">
                  <c:v>24</c:v>
                </c:pt>
                <c:pt idx="174">
                  <c:v>25</c:v>
                </c:pt>
                <c:pt idx="175">
                  <c:v>27</c:v>
                </c:pt>
                <c:pt idx="176">
                  <c:v>30</c:v>
                </c:pt>
                <c:pt idx="177">
                  <c:v>32</c:v>
                </c:pt>
                <c:pt idx="178">
                  <c:v>34</c:v>
                </c:pt>
                <c:pt idx="179">
                  <c:v>36</c:v>
                </c:pt>
                <c:pt idx="180">
                  <c:v>37</c:v>
                </c:pt>
                <c:pt idx="181">
                  <c:v>40</c:v>
                </c:pt>
                <c:pt idx="182">
                  <c:v>42</c:v>
                </c:pt>
                <c:pt idx="183">
                  <c:v>44</c:v>
                </c:pt>
                <c:pt idx="184">
                  <c:v>46</c:v>
                </c:pt>
                <c:pt idx="185">
                  <c:v>47</c:v>
                </c:pt>
                <c:pt idx="186">
                  <c:v>50</c:v>
                </c:pt>
                <c:pt idx="187">
                  <c:v>52</c:v>
                </c:pt>
                <c:pt idx="188">
                  <c:v>54</c:v>
                </c:pt>
                <c:pt idx="189">
                  <c:v>56</c:v>
                </c:pt>
                <c:pt idx="190">
                  <c:v>58</c:v>
                </c:pt>
                <c:pt idx="191">
                  <c:v>60</c:v>
                </c:pt>
                <c:pt idx="192">
                  <c:v>62</c:v>
                </c:pt>
                <c:pt idx="193">
                  <c:v>64</c:v>
                </c:pt>
                <c:pt idx="194">
                  <c:v>66</c:v>
                </c:pt>
                <c:pt idx="195">
                  <c:v>68</c:v>
                </c:pt>
                <c:pt idx="196">
                  <c:v>70</c:v>
                </c:pt>
                <c:pt idx="197">
                  <c:v>72</c:v>
                </c:pt>
                <c:pt idx="198">
                  <c:v>74</c:v>
                </c:pt>
                <c:pt idx="199">
                  <c:v>76</c:v>
                </c:pt>
                <c:pt idx="200">
                  <c:v>78</c:v>
                </c:pt>
                <c:pt idx="201">
                  <c:v>80</c:v>
                </c:pt>
                <c:pt idx="202">
                  <c:v>82</c:v>
                </c:pt>
                <c:pt idx="203">
                  <c:v>84</c:v>
                </c:pt>
                <c:pt idx="204">
                  <c:v>86</c:v>
                </c:pt>
                <c:pt idx="205">
                  <c:v>87</c:v>
                </c:pt>
                <c:pt idx="206">
                  <c:v>89</c:v>
                </c:pt>
                <c:pt idx="207">
                  <c:v>92</c:v>
                </c:pt>
                <c:pt idx="208">
                  <c:v>94</c:v>
                </c:pt>
                <c:pt idx="209">
                  <c:v>96</c:v>
                </c:pt>
                <c:pt idx="210">
                  <c:v>98</c:v>
                </c:pt>
                <c:pt idx="211">
                  <c:v>100</c:v>
                </c:pt>
                <c:pt idx="212">
                  <c:v>102</c:v>
                </c:pt>
                <c:pt idx="213">
                  <c:v>104</c:v>
                </c:pt>
                <c:pt idx="214">
                  <c:v>106</c:v>
                </c:pt>
                <c:pt idx="215">
                  <c:v>108</c:v>
                </c:pt>
                <c:pt idx="216">
                  <c:v>110</c:v>
                </c:pt>
                <c:pt idx="217">
                  <c:v>112</c:v>
                </c:pt>
                <c:pt idx="218">
                  <c:v>114</c:v>
                </c:pt>
                <c:pt idx="219">
                  <c:v>116</c:v>
                </c:pt>
                <c:pt idx="220">
                  <c:v>118</c:v>
                </c:pt>
                <c:pt idx="221">
                  <c:v>120</c:v>
                </c:pt>
                <c:pt idx="222">
                  <c:v>122</c:v>
                </c:pt>
                <c:pt idx="223">
                  <c:v>124</c:v>
                </c:pt>
                <c:pt idx="224">
                  <c:v>126</c:v>
                </c:pt>
                <c:pt idx="225">
                  <c:v>128</c:v>
                </c:pt>
                <c:pt idx="226">
                  <c:v>130</c:v>
                </c:pt>
                <c:pt idx="227">
                  <c:v>132</c:v>
                </c:pt>
                <c:pt idx="228">
                  <c:v>134</c:v>
                </c:pt>
                <c:pt idx="229">
                  <c:v>136</c:v>
                </c:pt>
                <c:pt idx="230">
                  <c:v>138</c:v>
                </c:pt>
                <c:pt idx="231">
                  <c:v>140</c:v>
                </c:pt>
                <c:pt idx="232">
                  <c:v>142</c:v>
                </c:pt>
                <c:pt idx="233">
                  <c:v>144</c:v>
                </c:pt>
                <c:pt idx="234">
                  <c:v>146</c:v>
                </c:pt>
                <c:pt idx="235">
                  <c:v>147</c:v>
                </c:pt>
                <c:pt idx="236">
                  <c:v>150</c:v>
                </c:pt>
                <c:pt idx="237">
                  <c:v>152</c:v>
                </c:pt>
                <c:pt idx="238">
                  <c:v>154</c:v>
                </c:pt>
                <c:pt idx="239">
                  <c:v>156</c:v>
                </c:pt>
                <c:pt idx="240">
                  <c:v>157</c:v>
                </c:pt>
                <c:pt idx="241">
                  <c:v>160</c:v>
                </c:pt>
                <c:pt idx="242">
                  <c:v>162</c:v>
                </c:pt>
                <c:pt idx="243">
                  <c:v>164</c:v>
                </c:pt>
                <c:pt idx="244">
                  <c:v>166</c:v>
                </c:pt>
                <c:pt idx="245">
                  <c:v>168</c:v>
                </c:pt>
                <c:pt idx="246">
                  <c:v>170</c:v>
                </c:pt>
                <c:pt idx="247">
                  <c:v>172</c:v>
                </c:pt>
                <c:pt idx="248">
                  <c:v>173</c:v>
                </c:pt>
                <c:pt idx="249">
                  <c:v>176</c:v>
                </c:pt>
                <c:pt idx="250">
                  <c:v>178</c:v>
                </c:pt>
                <c:pt idx="251">
                  <c:v>180</c:v>
                </c:pt>
                <c:pt idx="252">
                  <c:v>182</c:v>
                </c:pt>
                <c:pt idx="253">
                  <c:v>183</c:v>
                </c:pt>
                <c:pt idx="254">
                  <c:v>186</c:v>
                </c:pt>
                <c:pt idx="255">
                  <c:v>188</c:v>
                </c:pt>
                <c:pt idx="256">
                  <c:v>190</c:v>
                </c:pt>
                <c:pt idx="257">
                  <c:v>192</c:v>
                </c:pt>
                <c:pt idx="258">
                  <c:v>194</c:v>
                </c:pt>
                <c:pt idx="259">
                  <c:v>196</c:v>
                </c:pt>
                <c:pt idx="260">
                  <c:v>197</c:v>
                </c:pt>
                <c:pt idx="261">
                  <c:v>200</c:v>
                </c:pt>
                <c:pt idx="262">
                  <c:v>202</c:v>
                </c:pt>
                <c:pt idx="263">
                  <c:v>204</c:v>
                </c:pt>
                <c:pt idx="264">
                  <c:v>206</c:v>
                </c:pt>
                <c:pt idx="265">
                  <c:v>208</c:v>
                </c:pt>
                <c:pt idx="266">
                  <c:v>210</c:v>
                </c:pt>
                <c:pt idx="267">
                  <c:v>212</c:v>
                </c:pt>
                <c:pt idx="268">
                  <c:v>214</c:v>
                </c:pt>
                <c:pt idx="269">
                  <c:v>216</c:v>
                </c:pt>
                <c:pt idx="270">
                  <c:v>218</c:v>
                </c:pt>
                <c:pt idx="271">
                  <c:v>220</c:v>
                </c:pt>
                <c:pt idx="272">
                  <c:v>222</c:v>
                </c:pt>
                <c:pt idx="273">
                  <c:v>224</c:v>
                </c:pt>
                <c:pt idx="274">
                  <c:v>225</c:v>
                </c:pt>
                <c:pt idx="275">
                  <c:v>228</c:v>
                </c:pt>
                <c:pt idx="276">
                  <c:v>230</c:v>
                </c:pt>
                <c:pt idx="277">
                  <c:v>232</c:v>
                </c:pt>
                <c:pt idx="278">
                  <c:v>234</c:v>
                </c:pt>
                <c:pt idx="279">
                  <c:v>236</c:v>
                </c:pt>
                <c:pt idx="280">
                  <c:v>238</c:v>
                </c:pt>
                <c:pt idx="281">
                  <c:v>240</c:v>
                </c:pt>
                <c:pt idx="282">
                  <c:v>242</c:v>
                </c:pt>
                <c:pt idx="283">
                  <c:v>244</c:v>
                </c:pt>
                <c:pt idx="284">
                  <c:v>246</c:v>
                </c:pt>
                <c:pt idx="285">
                  <c:v>248</c:v>
                </c:pt>
                <c:pt idx="286">
                  <c:v>249</c:v>
                </c:pt>
                <c:pt idx="287">
                  <c:v>252</c:v>
                </c:pt>
                <c:pt idx="288">
                  <c:v>254</c:v>
                </c:pt>
                <c:pt idx="289">
                  <c:v>256</c:v>
                </c:pt>
                <c:pt idx="290">
                  <c:v>258</c:v>
                </c:pt>
                <c:pt idx="291">
                  <c:v>260</c:v>
                </c:pt>
                <c:pt idx="292">
                  <c:v>262</c:v>
                </c:pt>
                <c:pt idx="293">
                  <c:v>264</c:v>
                </c:pt>
                <c:pt idx="294">
                  <c:v>266</c:v>
                </c:pt>
                <c:pt idx="295">
                  <c:v>268</c:v>
                </c:pt>
                <c:pt idx="296">
                  <c:v>270</c:v>
                </c:pt>
                <c:pt idx="297">
                  <c:v>274</c:v>
                </c:pt>
                <c:pt idx="298">
                  <c:v>276</c:v>
                </c:pt>
                <c:pt idx="299">
                  <c:v>278</c:v>
                </c:pt>
                <c:pt idx="300">
                  <c:v>279</c:v>
                </c:pt>
                <c:pt idx="301">
                  <c:v>281</c:v>
                </c:pt>
                <c:pt idx="302">
                  <c:v>284</c:v>
                </c:pt>
                <c:pt idx="303">
                  <c:v>286</c:v>
                </c:pt>
                <c:pt idx="304">
                  <c:v>288</c:v>
                </c:pt>
                <c:pt idx="305">
                  <c:v>290</c:v>
                </c:pt>
                <c:pt idx="306">
                  <c:v>292</c:v>
                </c:pt>
                <c:pt idx="307">
                  <c:v>293</c:v>
                </c:pt>
                <c:pt idx="308">
                  <c:v>296</c:v>
                </c:pt>
                <c:pt idx="309">
                  <c:v>298</c:v>
                </c:pt>
                <c:pt idx="310">
                  <c:v>300</c:v>
                </c:pt>
                <c:pt idx="311">
                  <c:v>302</c:v>
                </c:pt>
                <c:pt idx="312">
                  <c:v>304</c:v>
                </c:pt>
                <c:pt idx="313">
                  <c:v>306</c:v>
                </c:pt>
                <c:pt idx="314">
                  <c:v>308</c:v>
                </c:pt>
                <c:pt idx="315">
                  <c:v>310</c:v>
                </c:pt>
                <c:pt idx="316">
                  <c:v>311</c:v>
                </c:pt>
                <c:pt idx="317">
                  <c:v>314</c:v>
                </c:pt>
                <c:pt idx="318">
                  <c:v>316</c:v>
                </c:pt>
                <c:pt idx="319">
                  <c:v>317</c:v>
                </c:pt>
                <c:pt idx="320">
                  <c:v>319</c:v>
                </c:pt>
                <c:pt idx="321">
                  <c:v>322</c:v>
                </c:pt>
                <c:pt idx="322">
                  <c:v>324</c:v>
                </c:pt>
                <c:pt idx="323">
                  <c:v>325</c:v>
                </c:pt>
                <c:pt idx="324">
                  <c:v>328</c:v>
                </c:pt>
                <c:pt idx="325">
                  <c:v>330</c:v>
                </c:pt>
                <c:pt idx="326">
                  <c:v>332</c:v>
                </c:pt>
                <c:pt idx="327">
                  <c:v>334</c:v>
                </c:pt>
                <c:pt idx="328">
                  <c:v>335</c:v>
                </c:pt>
                <c:pt idx="329">
                  <c:v>337</c:v>
                </c:pt>
                <c:pt idx="330">
                  <c:v>340</c:v>
                </c:pt>
                <c:pt idx="331">
                  <c:v>342</c:v>
                </c:pt>
                <c:pt idx="332">
                  <c:v>343</c:v>
                </c:pt>
              </c:numCache>
            </c:numRef>
          </c:xVal>
          <c:yVal>
            <c:numRef>
              <c:f>penguins!$D$2:$D$335</c:f>
              <c:numCache>
                <c:formatCode>General</c:formatCode>
                <c:ptCount val="334"/>
                <c:pt idx="0">
                  <c:v>39.5</c:v>
                </c:pt>
                <c:pt idx="1">
                  <c:v>40.299999999999997</c:v>
                </c:pt>
                <c:pt idx="2">
                  <c:v>36.700000000000003</c:v>
                </c:pt>
                <c:pt idx="3">
                  <c:v>38.9</c:v>
                </c:pt>
                <c:pt idx="4">
                  <c:v>41.1</c:v>
                </c:pt>
                <c:pt idx="5">
                  <c:v>36.6</c:v>
                </c:pt>
                <c:pt idx="6">
                  <c:v>38.700000000000003</c:v>
                </c:pt>
                <c:pt idx="7">
                  <c:v>34.4</c:v>
                </c:pt>
                <c:pt idx="8">
                  <c:v>37.799999999999997</c:v>
                </c:pt>
                <c:pt idx="9">
                  <c:v>35.9</c:v>
                </c:pt>
                <c:pt idx="10">
                  <c:v>35.299999999999997</c:v>
                </c:pt>
                <c:pt idx="11">
                  <c:v>40.5</c:v>
                </c:pt>
                <c:pt idx="12">
                  <c:v>37.9</c:v>
                </c:pt>
                <c:pt idx="13">
                  <c:v>39.5</c:v>
                </c:pt>
                <c:pt idx="14">
                  <c:v>39.5</c:v>
                </c:pt>
                <c:pt idx="15">
                  <c:v>36.4</c:v>
                </c:pt>
                <c:pt idx="16">
                  <c:v>42.2</c:v>
                </c:pt>
                <c:pt idx="17">
                  <c:v>37.6</c:v>
                </c:pt>
                <c:pt idx="18">
                  <c:v>36.5</c:v>
                </c:pt>
                <c:pt idx="19">
                  <c:v>36</c:v>
                </c:pt>
                <c:pt idx="20">
                  <c:v>37</c:v>
                </c:pt>
                <c:pt idx="21">
                  <c:v>36</c:v>
                </c:pt>
                <c:pt idx="22">
                  <c:v>39.6</c:v>
                </c:pt>
                <c:pt idx="23">
                  <c:v>35</c:v>
                </c:pt>
                <c:pt idx="24">
                  <c:v>34.5</c:v>
                </c:pt>
                <c:pt idx="25">
                  <c:v>39</c:v>
                </c:pt>
                <c:pt idx="26">
                  <c:v>36.5</c:v>
                </c:pt>
                <c:pt idx="27">
                  <c:v>35.700000000000003</c:v>
                </c:pt>
                <c:pt idx="28">
                  <c:v>37.6</c:v>
                </c:pt>
                <c:pt idx="29">
                  <c:v>36.4</c:v>
                </c:pt>
                <c:pt idx="30">
                  <c:v>35.5</c:v>
                </c:pt>
                <c:pt idx="31">
                  <c:v>35.9</c:v>
                </c:pt>
                <c:pt idx="32">
                  <c:v>33.5</c:v>
                </c:pt>
                <c:pt idx="33">
                  <c:v>39.6</c:v>
                </c:pt>
                <c:pt idx="34">
                  <c:v>35.5</c:v>
                </c:pt>
                <c:pt idx="35">
                  <c:v>40.9</c:v>
                </c:pt>
                <c:pt idx="36">
                  <c:v>36.200000000000003</c:v>
                </c:pt>
                <c:pt idx="37">
                  <c:v>34.6</c:v>
                </c:pt>
                <c:pt idx="38">
                  <c:v>36.700000000000003</c:v>
                </c:pt>
                <c:pt idx="39">
                  <c:v>37.299999999999997</c:v>
                </c:pt>
                <c:pt idx="40">
                  <c:v>36.9</c:v>
                </c:pt>
                <c:pt idx="41">
                  <c:v>38.9</c:v>
                </c:pt>
                <c:pt idx="42">
                  <c:v>35.700000000000003</c:v>
                </c:pt>
                <c:pt idx="43">
                  <c:v>34</c:v>
                </c:pt>
                <c:pt idx="44">
                  <c:v>36.200000000000003</c:v>
                </c:pt>
                <c:pt idx="45">
                  <c:v>38.1</c:v>
                </c:pt>
                <c:pt idx="46">
                  <c:v>33.1</c:v>
                </c:pt>
                <c:pt idx="47">
                  <c:v>35</c:v>
                </c:pt>
                <c:pt idx="48">
                  <c:v>37.700000000000003</c:v>
                </c:pt>
                <c:pt idx="49">
                  <c:v>37.9</c:v>
                </c:pt>
                <c:pt idx="50">
                  <c:v>38.6</c:v>
                </c:pt>
                <c:pt idx="51">
                  <c:v>38.1</c:v>
                </c:pt>
                <c:pt idx="52">
                  <c:v>38.1</c:v>
                </c:pt>
                <c:pt idx="53">
                  <c:v>39.700000000000003</c:v>
                </c:pt>
                <c:pt idx="54">
                  <c:v>39.6</c:v>
                </c:pt>
                <c:pt idx="55">
                  <c:v>38.6</c:v>
                </c:pt>
                <c:pt idx="56">
                  <c:v>35.700000000000003</c:v>
                </c:pt>
                <c:pt idx="57">
                  <c:v>36.200000000000003</c:v>
                </c:pt>
                <c:pt idx="58">
                  <c:v>40.200000000000003</c:v>
                </c:pt>
                <c:pt idx="59">
                  <c:v>35.200000000000003</c:v>
                </c:pt>
                <c:pt idx="60">
                  <c:v>38.799999999999997</c:v>
                </c:pt>
                <c:pt idx="61">
                  <c:v>39</c:v>
                </c:pt>
                <c:pt idx="62">
                  <c:v>38.5</c:v>
                </c:pt>
                <c:pt idx="63">
                  <c:v>36.799999999999997</c:v>
                </c:pt>
                <c:pt idx="64">
                  <c:v>38.1</c:v>
                </c:pt>
                <c:pt idx="65">
                  <c:v>35.6</c:v>
                </c:pt>
                <c:pt idx="66">
                  <c:v>37</c:v>
                </c:pt>
                <c:pt idx="67">
                  <c:v>40.200000000000003</c:v>
                </c:pt>
                <c:pt idx="68">
                  <c:v>32.1</c:v>
                </c:pt>
                <c:pt idx="69">
                  <c:v>37.299999999999997</c:v>
                </c:pt>
                <c:pt idx="70">
                  <c:v>36.6</c:v>
                </c:pt>
                <c:pt idx="71">
                  <c:v>36</c:v>
                </c:pt>
                <c:pt idx="72">
                  <c:v>36</c:v>
                </c:pt>
                <c:pt idx="73">
                  <c:v>46.1</c:v>
                </c:pt>
                <c:pt idx="74">
                  <c:v>48.7</c:v>
                </c:pt>
                <c:pt idx="75">
                  <c:v>46.5</c:v>
                </c:pt>
                <c:pt idx="76">
                  <c:v>45.4</c:v>
                </c:pt>
                <c:pt idx="77">
                  <c:v>43.3</c:v>
                </c:pt>
                <c:pt idx="78">
                  <c:v>40.9</c:v>
                </c:pt>
                <c:pt idx="79">
                  <c:v>45.5</c:v>
                </c:pt>
                <c:pt idx="80">
                  <c:v>45.8</c:v>
                </c:pt>
                <c:pt idx="81">
                  <c:v>42</c:v>
                </c:pt>
                <c:pt idx="82">
                  <c:v>46.2</c:v>
                </c:pt>
                <c:pt idx="83">
                  <c:v>45.1</c:v>
                </c:pt>
                <c:pt idx="84">
                  <c:v>46.5</c:v>
                </c:pt>
                <c:pt idx="85">
                  <c:v>42.9</c:v>
                </c:pt>
                <c:pt idx="86">
                  <c:v>48.2</c:v>
                </c:pt>
                <c:pt idx="87">
                  <c:v>42.8</c:v>
                </c:pt>
                <c:pt idx="88">
                  <c:v>45.1</c:v>
                </c:pt>
                <c:pt idx="89">
                  <c:v>49.1</c:v>
                </c:pt>
                <c:pt idx="90">
                  <c:v>42.6</c:v>
                </c:pt>
                <c:pt idx="91">
                  <c:v>44</c:v>
                </c:pt>
                <c:pt idx="92">
                  <c:v>42.7</c:v>
                </c:pt>
                <c:pt idx="93">
                  <c:v>45.3</c:v>
                </c:pt>
                <c:pt idx="94">
                  <c:v>43.6</c:v>
                </c:pt>
                <c:pt idx="95">
                  <c:v>45.5</c:v>
                </c:pt>
                <c:pt idx="96">
                  <c:v>44.9</c:v>
                </c:pt>
                <c:pt idx="97">
                  <c:v>46.6</c:v>
                </c:pt>
                <c:pt idx="98">
                  <c:v>45.1</c:v>
                </c:pt>
                <c:pt idx="99">
                  <c:v>46.5</c:v>
                </c:pt>
                <c:pt idx="100">
                  <c:v>43.8</c:v>
                </c:pt>
                <c:pt idx="101">
                  <c:v>43.2</c:v>
                </c:pt>
                <c:pt idx="102">
                  <c:v>45.3</c:v>
                </c:pt>
                <c:pt idx="103">
                  <c:v>45.7</c:v>
                </c:pt>
                <c:pt idx="104">
                  <c:v>45.8</c:v>
                </c:pt>
                <c:pt idx="105">
                  <c:v>43.5</c:v>
                </c:pt>
                <c:pt idx="106">
                  <c:v>47.7</c:v>
                </c:pt>
                <c:pt idx="107">
                  <c:v>46.5</c:v>
                </c:pt>
                <c:pt idx="108">
                  <c:v>46.4</c:v>
                </c:pt>
                <c:pt idx="109">
                  <c:v>47.5</c:v>
                </c:pt>
                <c:pt idx="110">
                  <c:v>45.2</c:v>
                </c:pt>
                <c:pt idx="111">
                  <c:v>49.1</c:v>
                </c:pt>
                <c:pt idx="112">
                  <c:v>47.4</c:v>
                </c:pt>
                <c:pt idx="113">
                  <c:v>44.9</c:v>
                </c:pt>
                <c:pt idx="114">
                  <c:v>43.4</c:v>
                </c:pt>
                <c:pt idx="115">
                  <c:v>47.5</c:v>
                </c:pt>
                <c:pt idx="116">
                  <c:v>47.5</c:v>
                </c:pt>
                <c:pt idx="117">
                  <c:v>45.5</c:v>
                </c:pt>
                <c:pt idx="118">
                  <c:v>44.5</c:v>
                </c:pt>
                <c:pt idx="119">
                  <c:v>46.9</c:v>
                </c:pt>
                <c:pt idx="120">
                  <c:v>48.4</c:v>
                </c:pt>
                <c:pt idx="121">
                  <c:v>48.5</c:v>
                </c:pt>
                <c:pt idx="122">
                  <c:v>47.2</c:v>
                </c:pt>
                <c:pt idx="123">
                  <c:v>41.7</c:v>
                </c:pt>
                <c:pt idx="124">
                  <c:v>43.3</c:v>
                </c:pt>
                <c:pt idx="125">
                  <c:v>50.5</c:v>
                </c:pt>
                <c:pt idx="126">
                  <c:v>43.5</c:v>
                </c:pt>
                <c:pt idx="127">
                  <c:v>46.2</c:v>
                </c:pt>
                <c:pt idx="128">
                  <c:v>47.2</c:v>
                </c:pt>
                <c:pt idx="129">
                  <c:v>46.8</c:v>
                </c:pt>
                <c:pt idx="130">
                  <c:v>45.2</c:v>
                </c:pt>
                <c:pt idx="131">
                  <c:v>46.5</c:v>
                </c:pt>
                <c:pt idx="132">
                  <c:v>45.4</c:v>
                </c:pt>
                <c:pt idx="133">
                  <c:v>45.2</c:v>
                </c:pt>
                <c:pt idx="134">
                  <c:v>46.1</c:v>
                </c:pt>
                <c:pt idx="135">
                  <c:v>46</c:v>
                </c:pt>
                <c:pt idx="136">
                  <c:v>46.6</c:v>
                </c:pt>
                <c:pt idx="137">
                  <c:v>47</c:v>
                </c:pt>
                <c:pt idx="138">
                  <c:v>45.9</c:v>
                </c:pt>
                <c:pt idx="139">
                  <c:v>58</c:v>
                </c:pt>
                <c:pt idx="140">
                  <c:v>46.4</c:v>
                </c:pt>
                <c:pt idx="141">
                  <c:v>42.4</c:v>
                </c:pt>
                <c:pt idx="142">
                  <c:v>43.2</c:v>
                </c:pt>
                <c:pt idx="143">
                  <c:v>46.7</c:v>
                </c:pt>
                <c:pt idx="144">
                  <c:v>50.5</c:v>
                </c:pt>
                <c:pt idx="145">
                  <c:v>46.4</c:v>
                </c:pt>
                <c:pt idx="146">
                  <c:v>40.9</c:v>
                </c:pt>
                <c:pt idx="147">
                  <c:v>42.5</c:v>
                </c:pt>
                <c:pt idx="148">
                  <c:v>47.5</c:v>
                </c:pt>
                <c:pt idx="149">
                  <c:v>47.6</c:v>
                </c:pt>
                <c:pt idx="150">
                  <c:v>46.9</c:v>
                </c:pt>
                <c:pt idx="151">
                  <c:v>46.2</c:v>
                </c:pt>
                <c:pt idx="152">
                  <c:v>45.5</c:v>
                </c:pt>
                <c:pt idx="153">
                  <c:v>50.9</c:v>
                </c:pt>
                <c:pt idx="154">
                  <c:v>50.1</c:v>
                </c:pt>
                <c:pt idx="155">
                  <c:v>49.8</c:v>
                </c:pt>
                <c:pt idx="156">
                  <c:v>48.1</c:v>
                </c:pt>
                <c:pt idx="157">
                  <c:v>45.7</c:v>
                </c:pt>
                <c:pt idx="158">
                  <c:v>42.5</c:v>
                </c:pt>
                <c:pt idx="159">
                  <c:v>45.2</c:v>
                </c:pt>
                <c:pt idx="160">
                  <c:v>45.6</c:v>
                </c:pt>
                <c:pt idx="161">
                  <c:v>46.8</c:v>
                </c:pt>
                <c:pt idx="162">
                  <c:v>45.7</c:v>
                </c:pt>
                <c:pt idx="163">
                  <c:v>43.5</c:v>
                </c:pt>
                <c:pt idx="164">
                  <c:v>50.2</c:v>
                </c:pt>
                <c:pt idx="165">
                  <c:v>39.1</c:v>
                </c:pt>
                <c:pt idx="166">
                  <c:v>39.299999999999997</c:v>
                </c:pt>
                <c:pt idx="167">
                  <c:v>39.200000000000003</c:v>
                </c:pt>
                <c:pt idx="168">
                  <c:v>38.6</c:v>
                </c:pt>
                <c:pt idx="169">
                  <c:v>34.6</c:v>
                </c:pt>
                <c:pt idx="170">
                  <c:v>42.5</c:v>
                </c:pt>
                <c:pt idx="171">
                  <c:v>46</c:v>
                </c:pt>
                <c:pt idx="172">
                  <c:v>37.700000000000003</c:v>
                </c:pt>
                <c:pt idx="173">
                  <c:v>38.200000000000003</c:v>
                </c:pt>
                <c:pt idx="174">
                  <c:v>38.799999999999997</c:v>
                </c:pt>
                <c:pt idx="175">
                  <c:v>40.6</c:v>
                </c:pt>
                <c:pt idx="176">
                  <c:v>40.5</c:v>
                </c:pt>
                <c:pt idx="177">
                  <c:v>37.200000000000003</c:v>
                </c:pt>
                <c:pt idx="178">
                  <c:v>40.9</c:v>
                </c:pt>
                <c:pt idx="179">
                  <c:v>39.200000000000003</c:v>
                </c:pt>
                <c:pt idx="180">
                  <c:v>38.799999999999997</c:v>
                </c:pt>
                <c:pt idx="181">
                  <c:v>39.799999999999997</c:v>
                </c:pt>
                <c:pt idx="182">
                  <c:v>40.799999999999997</c:v>
                </c:pt>
                <c:pt idx="183">
                  <c:v>44.1</c:v>
                </c:pt>
                <c:pt idx="184">
                  <c:v>39.6</c:v>
                </c:pt>
                <c:pt idx="185">
                  <c:v>41.1</c:v>
                </c:pt>
                <c:pt idx="186">
                  <c:v>42.3</c:v>
                </c:pt>
                <c:pt idx="187">
                  <c:v>40.1</c:v>
                </c:pt>
                <c:pt idx="188">
                  <c:v>42</c:v>
                </c:pt>
                <c:pt idx="189">
                  <c:v>41.4</c:v>
                </c:pt>
                <c:pt idx="190">
                  <c:v>40.6</c:v>
                </c:pt>
                <c:pt idx="191">
                  <c:v>37.6</c:v>
                </c:pt>
                <c:pt idx="192">
                  <c:v>41.3</c:v>
                </c:pt>
                <c:pt idx="193">
                  <c:v>41.1</c:v>
                </c:pt>
                <c:pt idx="194">
                  <c:v>41.6</c:v>
                </c:pt>
                <c:pt idx="195">
                  <c:v>41.1</c:v>
                </c:pt>
                <c:pt idx="196">
                  <c:v>41.8</c:v>
                </c:pt>
                <c:pt idx="197">
                  <c:v>39.700000000000003</c:v>
                </c:pt>
                <c:pt idx="198">
                  <c:v>45.8</c:v>
                </c:pt>
                <c:pt idx="199">
                  <c:v>42.8</c:v>
                </c:pt>
                <c:pt idx="200">
                  <c:v>37.200000000000003</c:v>
                </c:pt>
                <c:pt idx="201">
                  <c:v>42.1</c:v>
                </c:pt>
                <c:pt idx="202">
                  <c:v>42.9</c:v>
                </c:pt>
                <c:pt idx="203">
                  <c:v>35.1</c:v>
                </c:pt>
                <c:pt idx="204">
                  <c:v>41.3</c:v>
                </c:pt>
                <c:pt idx="205">
                  <c:v>36.299999999999997</c:v>
                </c:pt>
                <c:pt idx="206">
                  <c:v>38.299999999999997</c:v>
                </c:pt>
                <c:pt idx="207">
                  <c:v>41.1</c:v>
                </c:pt>
                <c:pt idx="208">
                  <c:v>39.6</c:v>
                </c:pt>
                <c:pt idx="209">
                  <c:v>40.799999999999997</c:v>
                </c:pt>
                <c:pt idx="210">
                  <c:v>40.299999999999997</c:v>
                </c:pt>
                <c:pt idx="211">
                  <c:v>43.2</c:v>
                </c:pt>
                <c:pt idx="212">
                  <c:v>41</c:v>
                </c:pt>
                <c:pt idx="213">
                  <c:v>37.799999999999997</c:v>
                </c:pt>
                <c:pt idx="214">
                  <c:v>39.700000000000003</c:v>
                </c:pt>
                <c:pt idx="215">
                  <c:v>38.200000000000003</c:v>
                </c:pt>
                <c:pt idx="216">
                  <c:v>43.2</c:v>
                </c:pt>
                <c:pt idx="217">
                  <c:v>45.6</c:v>
                </c:pt>
                <c:pt idx="218">
                  <c:v>42.2</c:v>
                </c:pt>
                <c:pt idx="219">
                  <c:v>42.7</c:v>
                </c:pt>
                <c:pt idx="220">
                  <c:v>37.299999999999997</c:v>
                </c:pt>
                <c:pt idx="221">
                  <c:v>41.1</c:v>
                </c:pt>
                <c:pt idx="222">
                  <c:v>37.700000000000003</c:v>
                </c:pt>
                <c:pt idx="223">
                  <c:v>41.4</c:v>
                </c:pt>
                <c:pt idx="224">
                  <c:v>40.6</c:v>
                </c:pt>
                <c:pt idx="225">
                  <c:v>41.5</c:v>
                </c:pt>
                <c:pt idx="226">
                  <c:v>44.1</c:v>
                </c:pt>
                <c:pt idx="227">
                  <c:v>43.1</c:v>
                </c:pt>
                <c:pt idx="228">
                  <c:v>37.5</c:v>
                </c:pt>
                <c:pt idx="229">
                  <c:v>41.1</c:v>
                </c:pt>
                <c:pt idx="230">
                  <c:v>40.200000000000003</c:v>
                </c:pt>
                <c:pt idx="231">
                  <c:v>39.700000000000003</c:v>
                </c:pt>
                <c:pt idx="232">
                  <c:v>40.6</c:v>
                </c:pt>
                <c:pt idx="233">
                  <c:v>40.700000000000003</c:v>
                </c:pt>
                <c:pt idx="234">
                  <c:v>39</c:v>
                </c:pt>
                <c:pt idx="235">
                  <c:v>39.200000000000003</c:v>
                </c:pt>
                <c:pt idx="236">
                  <c:v>37.799999999999997</c:v>
                </c:pt>
                <c:pt idx="237">
                  <c:v>41.5</c:v>
                </c:pt>
                <c:pt idx="238">
                  <c:v>50</c:v>
                </c:pt>
                <c:pt idx="239">
                  <c:v>50</c:v>
                </c:pt>
                <c:pt idx="240">
                  <c:v>47.6</c:v>
                </c:pt>
                <c:pt idx="241">
                  <c:v>46.7</c:v>
                </c:pt>
                <c:pt idx="242">
                  <c:v>46.8</c:v>
                </c:pt>
                <c:pt idx="243">
                  <c:v>49</c:v>
                </c:pt>
                <c:pt idx="244">
                  <c:v>48.4</c:v>
                </c:pt>
                <c:pt idx="245">
                  <c:v>49.3</c:v>
                </c:pt>
                <c:pt idx="246">
                  <c:v>49.2</c:v>
                </c:pt>
                <c:pt idx="247">
                  <c:v>48.7</c:v>
                </c:pt>
                <c:pt idx="248">
                  <c:v>50.2</c:v>
                </c:pt>
                <c:pt idx="249">
                  <c:v>46.3</c:v>
                </c:pt>
                <c:pt idx="250">
                  <c:v>46.1</c:v>
                </c:pt>
                <c:pt idx="251">
                  <c:v>47.8</c:v>
                </c:pt>
                <c:pt idx="252">
                  <c:v>50</c:v>
                </c:pt>
                <c:pt idx="253">
                  <c:v>47.3</c:v>
                </c:pt>
                <c:pt idx="254">
                  <c:v>59.6</c:v>
                </c:pt>
                <c:pt idx="255">
                  <c:v>48.4</c:v>
                </c:pt>
                <c:pt idx="256">
                  <c:v>44.4</c:v>
                </c:pt>
                <c:pt idx="257">
                  <c:v>48.7</c:v>
                </c:pt>
                <c:pt idx="258">
                  <c:v>49.6</c:v>
                </c:pt>
                <c:pt idx="259">
                  <c:v>49.6</c:v>
                </c:pt>
                <c:pt idx="260">
                  <c:v>50.5</c:v>
                </c:pt>
                <c:pt idx="261">
                  <c:v>50.5</c:v>
                </c:pt>
                <c:pt idx="262">
                  <c:v>45.2</c:v>
                </c:pt>
                <c:pt idx="263">
                  <c:v>48.5</c:v>
                </c:pt>
                <c:pt idx="264">
                  <c:v>50.1</c:v>
                </c:pt>
                <c:pt idx="265">
                  <c:v>45</c:v>
                </c:pt>
                <c:pt idx="266">
                  <c:v>45.5</c:v>
                </c:pt>
                <c:pt idx="267">
                  <c:v>50.4</c:v>
                </c:pt>
                <c:pt idx="268">
                  <c:v>46.2</c:v>
                </c:pt>
                <c:pt idx="269">
                  <c:v>54.3</c:v>
                </c:pt>
                <c:pt idx="270">
                  <c:v>49.8</c:v>
                </c:pt>
                <c:pt idx="271">
                  <c:v>49.5</c:v>
                </c:pt>
                <c:pt idx="272">
                  <c:v>50.7</c:v>
                </c:pt>
                <c:pt idx="273">
                  <c:v>46.4</c:v>
                </c:pt>
                <c:pt idx="274">
                  <c:v>48.2</c:v>
                </c:pt>
                <c:pt idx="275">
                  <c:v>48.6</c:v>
                </c:pt>
                <c:pt idx="276">
                  <c:v>51.1</c:v>
                </c:pt>
                <c:pt idx="277">
                  <c:v>45.2</c:v>
                </c:pt>
                <c:pt idx="278">
                  <c:v>52.5</c:v>
                </c:pt>
                <c:pt idx="279">
                  <c:v>50</c:v>
                </c:pt>
                <c:pt idx="280">
                  <c:v>50.8</c:v>
                </c:pt>
                <c:pt idx="281">
                  <c:v>51.3</c:v>
                </c:pt>
                <c:pt idx="282">
                  <c:v>52.1</c:v>
                </c:pt>
                <c:pt idx="283">
                  <c:v>52.2</c:v>
                </c:pt>
                <c:pt idx="284">
                  <c:v>49.5</c:v>
                </c:pt>
                <c:pt idx="285">
                  <c:v>50.8</c:v>
                </c:pt>
                <c:pt idx="286">
                  <c:v>49.4</c:v>
                </c:pt>
                <c:pt idx="287">
                  <c:v>51.1</c:v>
                </c:pt>
                <c:pt idx="288">
                  <c:v>55.9</c:v>
                </c:pt>
                <c:pt idx="289">
                  <c:v>49.1</c:v>
                </c:pt>
                <c:pt idx="290">
                  <c:v>46.8</c:v>
                </c:pt>
                <c:pt idx="291">
                  <c:v>53.4</c:v>
                </c:pt>
                <c:pt idx="292">
                  <c:v>48.1</c:v>
                </c:pt>
                <c:pt idx="293">
                  <c:v>49.8</c:v>
                </c:pt>
                <c:pt idx="294">
                  <c:v>51.5</c:v>
                </c:pt>
                <c:pt idx="295">
                  <c:v>55.1</c:v>
                </c:pt>
                <c:pt idx="296">
                  <c:v>48.8</c:v>
                </c:pt>
                <c:pt idx="297">
                  <c:v>50.4</c:v>
                </c:pt>
                <c:pt idx="298">
                  <c:v>49.9</c:v>
                </c:pt>
                <c:pt idx="299">
                  <c:v>50</c:v>
                </c:pt>
                <c:pt idx="300">
                  <c:v>51.3</c:v>
                </c:pt>
                <c:pt idx="301">
                  <c:v>52.7</c:v>
                </c:pt>
                <c:pt idx="302">
                  <c:v>51.3</c:v>
                </c:pt>
                <c:pt idx="303">
                  <c:v>51.3</c:v>
                </c:pt>
                <c:pt idx="304">
                  <c:v>51.7</c:v>
                </c:pt>
                <c:pt idx="305">
                  <c:v>52</c:v>
                </c:pt>
                <c:pt idx="306">
                  <c:v>50.5</c:v>
                </c:pt>
                <c:pt idx="307">
                  <c:v>50.3</c:v>
                </c:pt>
                <c:pt idx="308">
                  <c:v>49.2</c:v>
                </c:pt>
                <c:pt idx="309">
                  <c:v>48.5</c:v>
                </c:pt>
                <c:pt idx="310">
                  <c:v>50.6</c:v>
                </c:pt>
                <c:pt idx="311">
                  <c:v>52</c:v>
                </c:pt>
                <c:pt idx="312">
                  <c:v>49.5</c:v>
                </c:pt>
                <c:pt idx="313">
                  <c:v>52.8</c:v>
                </c:pt>
                <c:pt idx="314">
                  <c:v>54.2</c:v>
                </c:pt>
                <c:pt idx="315">
                  <c:v>51</c:v>
                </c:pt>
                <c:pt idx="316">
                  <c:v>49.7</c:v>
                </c:pt>
                <c:pt idx="317">
                  <c:v>52</c:v>
                </c:pt>
                <c:pt idx="318">
                  <c:v>53.5</c:v>
                </c:pt>
                <c:pt idx="319">
                  <c:v>49</c:v>
                </c:pt>
                <c:pt idx="320">
                  <c:v>50.9</c:v>
                </c:pt>
                <c:pt idx="321">
                  <c:v>50.8</c:v>
                </c:pt>
                <c:pt idx="322">
                  <c:v>49</c:v>
                </c:pt>
                <c:pt idx="323">
                  <c:v>51.5</c:v>
                </c:pt>
                <c:pt idx="324">
                  <c:v>51.4</c:v>
                </c:pt>
                <c:pt idx="325">
                  <c:v>50.7</c:v>
                </c:pt>
                <c:pt idx="326">
                  <c:v>52.2</c:v>
                </c:pt>
                <c:pt idx="327">
                  <c:v>49.3</c:v>
                </c:pt>
                <c:pt idx="328">
                  <c:v>50.2</c:v>
                </c:pt>
                <c:pt idx="329">
                  <c:v>51.9</c:v>
                </c:pt>
                <c:pt idx="330">
                  <c:v>55.8</c:v>
                </c:pt>
                <c:pt idx="331">
                  <c:v>49.6</c:v>
                </c:pt>
                <c:pt idx="332">
                  <c:v>50.8</c:v>
                </c:pt>
              </c:numCache>
            </c:numRef>
          </c:yVal>
          <c:bubbleSize>
            <c:numRef>
              <c:f>penguins!$J$2:$J$335</c:f>
              <c:numCache>
                <c:formatCode>General</c:formatCode>
                <c:ptCount val="334"/>
                <c:pt idx="0">
                  <c:v>2.4355071302675855</c:v>
                </c:pt>
                <c:pt idx="1">
                  <c:v>2.0011206275514293</c:v>
                </c:pt>
                <c:pt idx="2">
                  <c:v>2.5614563921329876</c:v>
                </c:pt>
                <c:pt idx="3">
                  <c:v>2.3955696829917859</c:v>
                </c:pt>
                <c:pt idx="4">
                  <c:v>1.894376661279533</c:v>
                </c:pt>
                <c:pt idx="5">
                  <c:v>2.7621009883842453</c:v>
                </c:pt>
                <c:pt idx="6">
                  <c:v>2.3035474630931629</c:v>
                </c:pt>
                <c:pt idx="7">
                  <c:v>2.809795835586804</c:v>
                </c:pt>
                <c:pt idx="8">
                  <c:v>2.3795526441029091</c:v>
                </c:pt>
                <c:pt idx="9">
                  <c:v>2.9484563279304163</c:v>
                </c:pt>
                <c:pt idx="10">
                  <c:v>3.0495389578601872</c:v>
                </c:pt>
                <c:pt idx="11">
                  <c:v>1.9509221155311691</c:v>
                </c:pt>
                <c:pt idx="12">
                  <c:v>2.1929671890337721</c:v>
                </c:pt>
                <c:pt idx="13">
                  <c:v>2.082999519307803</c:v>
                </c:pt>
                <c:pt idx="14">
                  <c:v>2.1150456657586925</c:v>
                </c:pt>
                <c:pt idx="15">
                  <c:v>2.5095097210481829</c:v>
                </c:pt>
                <c:pt idx="16">
                  <c:v>1.9934412973652882</c:v>
                </c:pt>
                <c:pt idx="17">
                  <c:v>2.3342009959257579</c:v>
                </c:pt>
                <c:pt idx="18">
                  <c:v>2.3644210921373614</c:v>
                </c:pt>
                <c:pt idx="19">
                  <c:v>2.3919753086419755</c:v>
                </c:pt>
                <c:pt idx="20">
                  <c:v>2.1913805697589481</c:v>
                </c:pt>
                <c:pt idx="21">
                  <c:v>2.6620370370370372</c:v>
                </c:pt>
                <c:pt idx="22">
                  <c:v>2.2319151107029893</c:v>
                </c:pt>
                <c:pt idx="23">
                  <c:v>2.8163265306122449</c:v>
                </c:pt>
                <c:pt idx="24">
                  <c:v>2.4364629279563119</c:v>
                </c:pt>
                <c:pt idx="25">
                  <c:v>2.3339907955292571</c:v>
                </c:pt>
                <c:pt idx="26">
                  <c:v>2.1392381309814223</c:v>
                </c:pt>
                <c:pt idx="27">
                  <c:v>2.4715768660405333</c:v>
                </c:pt>
                <c:pt idx="28">
                  <c:v>2.5464010864644631</c:v>
                </c:pt>
                <c:pt idx="29">
                  <c:v>2.1510083323270139</c:v>
                </c:pt>
                <c:pt idx="30">
                  <c:v>2.6582027375520729</c:v>
                </c:pt>
                <c:pt idx="31">
                  <c:v>2.3665241579441503</c:v>
                </c:pt>
                <c:pt idx="32">
                  <c:v>3.2078413900646026</c:v>
                </c:pt>
                <c:pt idx="33">
                  <c:v>2.2637996122844606</c:v>
                </c:pt>
                <c:pt idx="34">
                  <c:v>2.9359254116246776</c:v>
                </c:pt>
                <c:pt idx="35">
                  <c:v>2.2118471314733892</c:v>
                </c:pt>
                <c:pt idx="36">
                  <c:v>2.7090137663685474</c:v>
                </c:pt>
                <c:pt idx="37">
                  <c:v>2.6729927495071668</c:v>
                </c:pt>
                <c:pt idx="38">
                  <c:v>2.8213142869870587</c:v>
                </c:pt>
                <c:pt idx="39">
                  <c:v>2.4078373308224745</c:v>
                </c:pt>
                <c:pt idx="40">
                  <c:v>2.5704864094711408</c:v>
                </c:pt>
                <c:pt idx="41">
                  <c:v>2.3790485127642564</c:v>
                </c:pt>
                <c:pt idx="42">
                  <c:v>2.785427896648855</c:v>
                </c:pt>
                <c:pt idx="43">
                  <c:v>2.9411764705882355</c:v>
                </c:pt>
                <c:pt idx="44">
                  <c:v>2.5182381490186496</c:v>
                </c:pt>
                <c:pt idx="45">
                  <c:v>2.5488939866768621</c:v>
                </c:pt>
                <c:pt idx="46">
                  <c:v>2.6469272825184142</c:v>
                </c:pt>
                <c:pt idx="47">
                  <c:v>3.0408163265306123</c:v>
                </c:pt>
                <c:pt idx="48">
                  <c:v>2.1635274996657965</c:v>
                </c:pt>
                <c:pt idx="49">
                  <c:v>2.0363266755313596</c:v>
                </c:pt>
                <c:pt idx="50">
                  <c:v>2.5168460898279146</c:v>
                </c:pt>
                <c:pt idx="51">
                  <c:v>2.1872265966754152</c:v>
                </c:pt>
                <c:pt idx="52">
                  <c:v>2.6350052700105397</c:v>
                </c:pt>
                <c:pt idx="53">
                  <c:v>2.0303409069279037</c:v>
                </c:pt>
                <c:pt idx="54">
                  <c:v>2.4869911233547595</c:v>
                </c:pt>
                <c:pt idx="55">
                  <c:v>1.9463609761335874</c:v>
                </c:pt>
                <c:pt idx="56">
                  <c:v>2.6285023813446942</c:v>
                </c:pt>
                <c:pt idx="57">
                  <c:v>2.4037727786087109</c:v>
                </c:pt>
                <c:pt idx="58">
                  <c:v>2.134848147323086</c:v>
                </c:pt>
                <c:pt idx="59">
                  <c:v>2.4615831611570242</c:v>
                </c:pt>
                <c:pt idx="60">
                  <c:v>2.1754437240939528</c:v>
                </c:pt>
                <c:pt idx="61">
                  <c:v>2.0052596975673898</c:v>
                </c:pt>
                <c:pt idx="62">
                  <c:v>2.2432113341204252</c:v>
                </c:pt>
                <c:pt idx="63">
                  <c:v>2.5844754253308131</c:v>
                </c:pt>
                <c:pt idx="64">
                  <c:v>2.359449163342771</c:v>
                </c:pt>
                <c:pt idx="65">
                  <c:v>2.50520767579851</c:v>
                </c:pt>
                <c:pt idx="66">
                  <c:v>2.4835646457268079</c:v>
                </c:pt>
                <c:pt idx="67">
                  <c:v>2.1039083191010119</c:v>
                </c:pt>
                <c:pt idx="68">
                  <c:v>2.9599868013703281</c:v>
                </c:pt>
                <c:pt idx="69">
                  <c:v>2.1562722365574398</c:v>
                </c:pt>
                <c:pt idx="70">
                  <c:v>2.5941353877392572</c:v>
                </c:pt>
                <c:pt idx="71">
                  <c:v>2.6620370370370372</c:v>
                </c:pt>
                <c:pt idx="72">
                  <c:v>2.8549382716049383</c:v>
                </c:pt>
                <c:pt idx="73">
                  <c:v>2.1174378061462162</c:v>
                </c:pt>
                <c:pt idx="74">
                  <c:v>1.8762991790664041</c:v>
                </c:pt>
                <c:pt idx="75">
                  <c:v>2.1042895132385246</c:v>
                </c:pt>
                <c:pt idx="76">
                  <c:v>2.3287857323060801</c:v>
                </c:pt>
                <c:pt idx="77">
                  <c:v>2.3468043458549572</c:v>
                </c:pt>
                <c:pt idx="78">
                  <c:v>2.7797538273922324</c:v>
                </c:pt>
                <c:pt idx="79">
                  <c:v>2.2461055428088397</c:v>
                </c:pt>
                <c:pt idx="80">
                  <c:v>2.00225014778513</c:v>
                </c:pt>
                <c:pt idx="81">
                  <c:v>2.3526077097505671</c:v>
                </c:pt>
                <c:pt idx="82">
                  <c:v>2.2488334176645863</c:v>
                </c:pt>
                <c:pt idx="83">
                  <c:v>2.4581983372746445</c:v>
                </c:pt>
                <c:pt idx="84">
                  <c:v>2.0349173314834084</c:v>
                </c:pt>
                <c:pt idx="85">
                  <c:v>2.7167859335691507</c:v>
                </c:pt>
                <c:pt idx="86">
                  <c:v>1.9799934574129232</c:v>
                </c:pt>
                <c:pt idx="87">
                  <c:v>2.5657262643025596</c:v>
                </c:pt>
                <c:pt idx="88">
                  <c:v>2.4827803206473908</c:v>
                </c:pt>
                <c:pt idx="89">
                  <c:v>2.1362114807886146</c:v>
                </c:pt>
                <c:pt idx="90">
                  <c:v>2.7276334060702236</c:v>
                </c:pt>
                <c:pt idx="91">
                  <c:v>2.2469008264462809</c:v>
                </c:pt>
                <c:pt idx="92">
                  <c:v>2.1664134613802521</c:v>
                </c:pt>
                <c:pt idx="93">
                  <c:v>2.0954246646102268</c:v>
                </c:pt>
                <c:pt idx="94">
                  <c:v>2.5776449793788401</c:v>
                </c:pt>
                <c:pt idx="95">
                  <c:v>2.0287404902789516</c:v>
                </c:pt>
                <c:pt idx="96">
                  <c:v>2.5297493564020024</c:v>
                </c:pt>
                <c:pt idx="97">
                  <c:v>2.2334174510490157</c:v>
                </c:pt>
                <c:pt idx="98">
                  <c:v>2.1632145368016871</c:v>
                </c:pt>
                <c:pt idx="99">
                  <c:v>2.2661579373337957</c:v>
                </c:pt>
                <c:pt idx="100">
                  <c:v>2.2414044744688395</c:v>
                </c:pt>
                <c:pt idx="101">
                  <c:v>2.3844735939643344</c:v>
                </c:pt>
                <c:pt idx="102">
                  <c:v>2.0466938584565009</c:v>
                </c:pt>
                <c:pt idx="103">
                  <c:v>2.1067852850624131</c:v>
                </c:pt>
                <c:pt idx="104">
                  <c:v>2.2406132606166933</c:v>
                </c:pt>
                <c:pt idx="105">
                  <c:v>2.4838155634826267</c:v>
                </c:pt>
                <c:pt idx="106">
                  <c:v>2.0876459704037722</c:v>
                </c:pt>
                <c:pt idx="107">
                  <c:v>2.4049023008440282</c:v>
                </c:pt>
                <c:pt idx="108">
                  <c:v>2.1830410225921524</c:v>
                </c:pt>
                <c:pt idx="109">
                  <c:v>2.0387811634349031</c:v>
                </c:pt>
                <c:pt idx="110">
                  <c:v>2.3249667162659562</c:v>
                </c:pt>
                <c:pt idx="111">
                  <c:v>1.9184423492519111</c:v>
                </c:pt>
                <c:pt idx="112">
                  <c:v>2.1030283608396094</c:v>
                </c:pt>
                <c:pt idx="113">
                  <c:v>2.3561391064528454</c:v>
                </c:pt>
                <c:pt idx="114">
                  <c:v>2.4421839495423558</c:v>
                </c:pt>
                <c:pt idx="115">
                  <c:v>2.1606648199445981</c:v>
                </c:pt>
                <c:pt idx="116">
                  <c:v>2.1939058171745152</c:v>
                </c:pt>
                <c:pt idx="117">
                  <c:v>2.2944088878154814</c:v>
                </c:pt>
                <c:pt idx="118">
                  <c:v>2.4491857088751421</c:v>
                </c:pt>
                <c:pt idx="119">
                  <c:v>2.2163019808056887</c:v>
                </c:pt>
                <c:pt idx="120">
                  <c:v>1.9743357694146575</c:v>
                </c:pt>
                <c:pt idx="121">
                  <c:v>2.0618556701030926</c:v>
                </c:pt>
                <c:pt idx="122">
                  <c:v>2.233104711289859</c:v>
                </c:pt>
                <c:pt idx="123">
                  <c:v>2.7028736722851927</c:v>
                </c:pt>
                <c:pt idx="124">
                  <c:v>2.4401431550650976</c:v>
                </c:pt>
                <c:pt idx="125">
                  <c:v>1.9605920988138419</c:v>
                </c:pt>
                <c:pt idx="126">
                  <c:v>2.457391993658343</c:v>
                </c:pt>
                <c:pt idx="127">
                  <c:v>2.0497179588088676</c:v>
                </c:pt>
                <c:pt idx="128">
                  <c:v>2.2106614478598101</c:v>
                </c:pt>
                <c:pt idx="129">
                  <c:v>2.2143692015486889</c:v>
                </c:pt>
                <c:pt idx="130">
                  <c:v>2.5452267209648363</c:v>
                </c:pt>
                <c:pt idx="131">
                  <c:v>1.6186842409527114</c:v>
                </c:pt>
                <c:pt idx="132">
                  <c:v>1.7102020221622776</c:v>
                </c:pt>
                <c:pt idx="133">
                  <c:v>1.9333933745790586</c:v>
                </c:pt>
                <c:pt idx="134">
                  <c:v>1.5292606377722673</c:v>
                </c:pt>
                <c:pt idx="135">
                  <c:v>1.9612476370510397</c:v>
                </c:pt>
                <c:pt idx="136">
                  <c:v>1.7498940853579916</c:v>
                </c:pt>
                <c:pt idx="137">
                  <c:v>1.6749660479855137</c:v>
                </c:pt>
                <c:pt idx="138">
                  <c:v>1.696878218728789</c:v>
                </c:pt>
                <c:pt idx="139">
                  <c:v>1.0998810939357908</c:v>
                </c:pt>
                <c:pt idx="140">
                  <c:v>1.6024450059453033</c:v>
                </c:pt>
                <c:pt idx="141">
                  <c:v>2.0024919900320399</c:v>
                </c:pt>
                <c:pt idx="142">
                  <c:v>1.5539266117969819</c:v>
                </c:pt>
                <c:pt idx="143">
                  <c:v>1.5131437165560846</c:v>
                </c:pt>
                <c:pt idx="144">
                  <c:v>1.3332026271934123</c:v>
                </c:pt>
                <c:pt idx="145">
                  <c:v>1.7185642092746729</c:v>
                </c:pt>
                <c:pt idx="146">
                  <c:v>1.9129488704634716</c:v>
                </c:pt>
                <c:pt idx="147">
                  <c:v>1.8546712802768166</c:v>
                </c:pt>
                <c:pt idx="148">
                  <c:v>1.7285318559556786</c:v>
                </c:pt>
                <c:pt idx="149">
                  <c:v>1.6992090954028669</c:v>
                </c:pt>
                <c:pt idx="150">
                  <c:v>1.2274903278308429</c:v>
                </c:pt>
                <c:pt idx="151">
                  <c:v>1.7100504113491126</c:v>
                </c:pt>
                <c:pt idx="152">
                  <c:v>1.6906170752324599</c:v>
                </c:pt>
                <c:pt idx="153">
                  <c:v>1.4184753030905393</c:v>
                </c:pt>
                <c:pt idx="154">
                  <c:v>1.3545762765885394</c:v>
                </c:pt>
                <c:pt idx="155">
                  <c:v>1.4818309382106742</c:v>
                </c:pt>
                <c:pt idx="156">
                  <c:v>1.4371480067945763</c:v>
                </c:pt>
                <c:pt idx="157">
                  <c:v>1.7237334150510655</c:v>
                </c:pt>
                <c:pt idx="158">
                  <c:v>1.8546712802768166</c:v>
                </c:pt>
                <c:pt idx="159">
                  <c:v>1.5907667006030228</c:v>
                </c:pt>
                <c:pt idx="160">
                  <c:v>1.6952331486611263</c:v>
                </c:pt>
                <c:pt idx="161">
                  <c:v>1.6664840382789103</c:v>
                </c:pt>
                <c:pt idx="162">
                  <c:v>1.7476741569267746</c:v>
                </c:pt>
                <c:pt idx="163">
                  <c:v>1.7968027480512618</c:v>
                </c:pt>
                <c:pt idx="164">
                  <c:v>1.4979920953635655</c:v>
                </c:pt>
                <c:pt idx="165">
                  <c:v>2.4528881940855958</c:v>
                </c:pt>
                <c:pt idx="166">
                  <c:v>2.3632396454493074</c:v>
                </c:pt>
                <c:pt idx="167">
                  <c:v>3.042352144939608</c:v>
                </c:pt>
                <c:pt idx="168">
                  <c:v>2.550404037692287</c:v>
                </c:pt>
                <c:pt idx="169">
                  <c:v>3.6753650305723542</c:v>
                </c:pt>
                <c:pt idx="170">
                  <c:v>2.4913494809688581</c:v>
                </c:pt>
                <c:pt idx="171">
                  <c:v>1.9848771266540643</c:v>
                </c:pt>
                <c:pt idx="172">
                  <c:v>2.5329102435111763</c:v>
                </c:pt>
                <c:pt idx="173">
                  <c:v>2.7068885173103805</c:v>
                </c:pt>
                <c:pt idx="174">
                  <c:v>2.524178977574663</c:v>
                </c:pt>
                <c:pt idx="175">
                  <c:v>2.1536557548108419</c:v>
                </c:pt>
                <c:pt idx="176">
                  <c:v>2.4081694863587866</c:v>
                </c:pt>
                <c:pt idx="177">
                  <c:v>2.8182448838015954</c:v>
                </c:pt>
                <c:pt idx="178">
                  <c:v>2.3314064358773563</c:v>
                </c:pt>
                <c:pt idx="179">
                  <c:v>2.7006976259891706</c:v>
                </c:pt>
                <c:pt idx="180">
                  <c:v>2.6238176214262943</c:v>
                </c:pt>
                <c:pt idx="181">
                  <c:v>2.9355319310118437</c:v>
                </c:pt>
                <c:pt idx="182">
                  <c:v>2.3428489042675897</c:v>
                </c:pt>
                <c:pt idx="183">
                  <c:v>2.2624318056776751</c:v>
                </c:pt>
                <c:pt idx="184">
                  <c:v>2.9333741454953572</c:v>
                </c:pt>
                <c:pt idx="185">
                  <c:v>2.0275750202757501</c:v>
                </c:pt>
                <c:pt idx="186">
                  <c:v>2.3193557221020633</c:v>
                </c:pt>
                <c:pt idx="187">
                  <c:v>2.674112723179582</c:v>
                </c:pt>
                <c:pt idx="188">
                  <c:v>2.295918367346939</c:v>
                </c:pt>
                <c:pt idx="189">
                  <c:v>2.158743494597307</c:v>
                </c:pt>
                <c:pt idx="190">
                  <c:v>2.3053216530369576</c:v>
                </c:pt>
                <c:pt idx="191">
                  <c:v>2.6525011317338159</c:v>
                </c:pt>
                <c:pt idx="192">
                  <c:v>2.5796012171027565</c:v>
                </c:pt>
                <c:pt idx="193">
                  <c:v>2.3975704619319091</c:v>
                </c:pt>
                <c:pt idx="194">
                  <c:v>2.2824981508875739</c:v>
                </c:pt>
                <c:pt idx="195">
                  <c:v>2.4271700972644017</c:v>
                </c:pt>
                <c:pt idx="196">
                  <c:v>2.5468739268789635</c:v>
                </c:pt>
                <c:pt idx="197">
                  <c:v>2.4744779803183827</c:v>
                </c:pt>
                <c:pt idx="198">
                  <c:v>1.9784138365019737</c:v>
                </c:pt>
                <c:pt idx="199">
                  <c:v>2.3200716219757189</c:v>
                </c:pt>
                <c:pt idx="200">
                  <c:v>2.8182448838015954</c:v>
                </c:pt>
                <c:pt idx="201">
                  <c:v>2.2568141682793486</c:v>
                </c:pt>
                <c:pt idx="202">
                  <c:v>2.5537787775550016</c:v>
                </c:pt>
                <c:pt idx="203">
                  <c:v>3.4090632381230672</c:v>
                </c:pt>
                <c:pt idx="204">
                  <c:v>2.0812691637988148</c:v>
                </c:pt>
                <c:pt idx="205">
                  <c:v>2.8838345893191879</c:v>
                </c:pt>
                <c:pt idx="206">
                  <c:v>2.6927717824785775</c:v>
                </c:pt>
                <c:pt idx="207">
                  <c:v>2.5455686385943723</c:v>
                </c:pt>
                <c:pt idx="208">
                  <c:v>2.8377206407509434</c:v>
                </c:pt>
                <c:pt idx="209">
                  <c:v>2.583141099577086</c:v>
                </c:pt>
                <c:pt idx="210">
                  <c:v>2.6784229937996051</c:v>
                </c:pt>
                <c:pt idx="211">
                  <c:v>2.1969307270233194</c:v>
                </c:pt>
                <c:pt idx="212">
                  <c:v>2.8108268887566923</c:v>
                </c:pt>
                <c:pt idx="213">
                  <c:v>2.9744408051286366</c:v>
                </c:pt>
                <c:pt idx="214">
                  <c:v>2.2524094436231432</c:v>
                </c:pt>
                <c:pt idx="215">
                  <c:v>2.6726241056988567</c:v>
                </c:pt>
                <c:pt idx="216">
                  <c:v>2.5586205418381343</c:v>
                </c:pt>
                <c:pt idx="217">
                  <c:v>2.2122191443521082</c:v>
                </c:pt>
                <c:pt idx="218">
                  <c:v>2.4005525482356638</c:v>
                </c:pt>
                <c:pt idx="219">
                  <c:v>2.2349708493986142</c:v>
                </c:pt>
                <c:pt idx="220">
                  <c:v>2.7133092310014453</c:v>
                </c:pt>
                <c:pt idx="221">
                  <c:v>1.9683757496107648</c:v>
                </c:pt>
                <c:pt idx="222">
                  <c:v>2.4625516256358657</c:v>
                </c:pt>
                <c:pt idx="223">
                  <c:v>2.2608462274498824</c:v>
                </c:pt>
                <c:pt idx="224">
                  <c:v>2.4266543716178504</c:v>
                </c:pt>
                <c:pt idx="225">
                  <c:v>2.496733923646393</c:v>
                </c:pt>
                <c:pt idx="226">
                  <c:v>2.0567561869797046</c:v>
                </c:pt>
                <c:pt idx="227">
                  <c:v>1.8841414505735863</c:v>
                </c:pt>
                <c:pt idx="228">
                  <c:v>3.1822222222222223</c:v>
                </c:pt>
                <c:pt idx="229">
                  <c:v>2.3087715559344306</c:v>
                </c:pt>
                <c:pt idx="230">
                  <c:v>2.4597163436548599</c:v>
                </c:pt>
                <c:pt idx="231">
                  <c:v>2.6965465170136222</c:v>
                </c:pt>
                <c:pt idx="232">
                  <c:v>2.1081559853430076</c:v>
                </c:pt>
                <c:pt idx="233">
                  <c:v>2.2487307499592508</c:v>
                </c:pt>
                <c:pt idx="234">
                  <c:v>2.3997370151216306</c:v>
                </c:pt>
                <c:pt idx="235">
                  <c:v>2.7657746772178253</c:v>
                </c:pt>
                <c:pt idx="236">
                  <c:v>2.6245065927605618</c:v>
                </c:pt>
                <c:pt idx="237">
                  <c:v>2.3225431847873423</c:v>
                </c:pt>
                <c:pt idx="238">
                  <c:v>2.2799999999999998</c:v>
                </c:pt>
                <c:pt idx="239">
                  <c:v>2.2799999999999998</c:v>
                </c:pt>
                <c:pt idx="240">
                  <c:v>2.3833062636819431</c:v>
                </c:pt>
                <c:pt idx="241">
                  <c:v>2.3843476745732244</c:v>
                </c:pt>
                <c:pt idx="242">
                  <c:v>2.3513404923661336</c:v>
                </c:pt>
                <c:pt idx="243">
                  <c:v>2.3115368596418158</c:v>
                </c:pt>
                <c:pt idx="244">
                  <c:v>2.4972679461785399</c:v>
                </c:pt>
                <c:pt idx="245">
                  <c:v>2.4069220609835877</c:v>
                </c:pt>
                <c:pt idx="246">
                  <c:v>2.6026174895895298</c:v>
                </c:pt>
                <c:pt idx="247">
                  <c:v>2.2557754175292724</c:v>
                </c:pt>
                <c:pt idx="248">
                  <c:v>2.2618688592244562</c:v>
                </c:pt>
                <c:pt idx="249">
                  <c:v>2.355751064752833</c:v>
                </c:pt>
                <c:pt idx="250">
                  <c:v>2.3997628469657117</c:v>
                </c:pt>
                <c:pt idx="251">
                  <c:v>2.4728208539766463</c:v>
                </c:pt>
                <c:pt idx="252">
                  <c:v>2.2200000000000002</c:v>
                </c:pt>
                <c:pt idx="253">
                  <c:v>2.346588953600115</c:v>
                </c:pt>
                <c:pt idx="254">
                  <c:v>1.703189045538489</c:v>
                </c:pt>
                <c:pt idx="255">
                  <c:v>2.3051704118571137</c:v>
                </c:pt>
                <c:pt idx="256">
                  <c:v>2.6631361090820551</c:v>
                </c:pt>
                <c:pt idx="257">
                  <c:v>2.2557754175292724</c:v>
                </c:pt>
                <c:pt idx="258">
                  <c:v>2.3169224765868885</c:v>
                </c:pt>
                <c:pt idx="259">
                  <c:v>1.9307687304890737</c:v>
                </c:pt>
                <c:pt idx="260">
                  <c:v>2.1762572296833644</c:v>
                </c:pt>
                <c:pt idx="261">
                  <c:v>2.1174394667189493</c:v>
                </c:pt>
                <c:pt idx="262">
                  <c:v>2.5941733886756988</c:v>
                </c:pt>
                <c:pt idx="263">
                  <c:v>2.2531618662982251</c:v>
                </c:pt>
                <c:pt idx="264">
                  <c:v>1.9920239361596168</c:v>
                </c:pt>
                <c:pt idx="265">
                  <c:v>2.4938271604938271</c:v>
                </c:pt>
                <c:pt idx="266">
                  <c:v>2.4151672503320856</c:v>
                </c:pt>
                <c:pt idx="267">
                  <c:v>2.184901738473167</c:v>
                </c:pt>
                <c:pt idx="268">
                  <c:v>2.4830868986713144</c:v>
                </c:pt>
                <c:pt idx="269">
                  <c:v>1.9162350898256397</c:v>
                </c:pt>
                <c:pt idx="270">
                  <c:v>2.2983500266124746</c:v>
                </c:pt>
                <c:pt idx="271">
                  <c:v>2.3671053974084275</c:v>
                </c:pt>
                <c:pt idx="272">
                  <c:v>2.15912141264895</c:v>
                </c:pt>
                <c:pt idx="273">
                  <c:v>2.322384066587396</c:v>
                </c:pt>
                <c:pt idx="274">
                  <c:v>2.1952101375665016</c:v>
                </c:pt>
                <c:pt idx="275">
                  <c:v>2.4555877322223916</c:v>
                </c:pt>
                <c:pt idx="276">
                  <c:v>2.297785317917747</c:v>
                </c:pt>
                <c:pt idx="277">
                  <c:v>2.9123267287963031</c:v>
                </c:pt>
                <c:pt idx="278">
                  <c:v>1.9773242630385488</c:v>
                </c:pt>
                <c:pt idx="279">
                  <c:v>2.14</c:v>
                </c:pt>
                <c:pt idx="280">
                  <c:v>2.1700043400086799</c:v>
                </c:pt>
                <c:pt idx="281">
                  <c:v>2.0139150127864607</c:v>
                </c:pt>
                <c:pt idx="282">
                  <c:v>2.0446432189683943</c:v>
                </c:pt>
                <c:pt idx="283">
                  <c:v>1.9817677368212445</c:v>
                </c:pt>
                <c:pt idx="284">
                  <c:v>2.305887154372003</c:v>
                </c:pt>
                <c:pt idx="285">
                  <c:v>2.0150040300080603</c:v>
                </c:pt>
                <c:pt idx="286">
                  <c:v>2.0181448638725437</c:v>
                </c:pt>
                <c:pt idx="287">
                  <c:v>2.0105621531780287</c:v>
                </c:pt>
                <c:pt idx="288">
                  <c:v>1.7921089602247817</c:v>
                </c:pt>
                <c:pt idx="289">
                  <c:v>2.2813909018130838</c:v>
                </c:pt>
                <c:pt idx="290">
                  <c:v>2.5111403316531522</c:v>
                </c:pt>
                <c:pt idx="291">
                  <c:v>1.9287688142630701</c:v>
                </c:pt>
                <c:pt idx="292">
                  <c:v>2.3772373044722315</c:v>
                </c:pt>
                <c:pt idx="293">
                  <c:v>2.3991548523410917</c:v>
                </c:pt>
                <c:pt idx="294">
                  <c:v>2.0737110000942596</c:v>
                </c:pt>
                <c:pt idx="295">
                  <c:v>1.9268711236128997</c:v>
                </c:pt>
                <c:pt idx="296">
                  <c:v>2.519484009674819</c:v>
                </c:pt>
                <c:pt idx="297">
                  <c:v>2.2636369362559838</c:v>
                </c:pt>
                <c:pt idx="298">
                  <c:v>2.1686659892932161</c:v>
                </c:pt>
                <c:pt idx="299">
                  <c:v>1.56</c:v>
                </c:pt>
                <c:pt idx="300">
                  <c:v>1.3869414710699211</c:v>
                </c:pt>
                <c:pt idx="301">
                  <c:v>1.34123552095748</c:v>
                </c:pt>
                <c:pt idx="302">
                  <c:v>1.4249398675375902</c:v>
                </c:pt>
                <c:pt idx="303">
                  <c:v>1.4059406693037555</c:v>
                </c:pt>
                <c:pt idx="304">
                  <c:v>1.4123289772493441</c:v>
                </c:pt>
                <c:pt idx="305">
                  <c:v>1.4977810650887573</c:v>
                </c:pt>
                <c:pt idx="306">
                  <c:v>1.5880796000392119</c:v>
                </c:pt>
                <c:pt idx="307">
                  <c:v>1.3043014280124423</c:v>
                </c:pt>
                <c:pt idx="308">
                  <c:v>1.8177011038403064</c:v>
                </c:pt>
                <c:pt idx="309">
                  <c:v>1.4454245934743331</c:v>
                </c:pt>
                <c:pt idx="310">
                  <c:v>1.4841662891155931</c:v>
                </c:pt>
                <c:pt idx="311">
                  <c:v>1.5347633136094674</c:v>
                </c:pt>
                <c:pt idx="312">
                  <c:v>1.550862156922763</c:v>
                </c:pt>
                <c:pt idx="313">
                  <c:v>1.6320879247015612</c:v>
                </c:pt>
                <c:pt idx="314">
                  <c:v>1.4637600250541249</c:v>
                </c:pt>
                <c:pt idx="315">
                  <c:v>1.5763168012302959</c:v>
                </c:pt>
                <c:pt idx="316">
                  <c:v>1.457436773558858</c:v>
                </c:pt>
                <c:pt idx="317">
                  <c:v>1.7751479289940828</c:v>
                </c:pt>
                <c:pt idx="318">
                  <c:v>1.5721897108917808</c:v>
                </c:pt>
                <c:pt idx="319">
                  <c:v>1.6451478550603915</c:v>
                </c:pt>
                <c:pt idx="320">
                  <c:v>1.3702278438017454</c:v>
                </c:pt>
                <c:pt idx="321">
                  <c:v>1.7243784487568976</c:v>
                </c:pt>
                <c:pt idx="322">
                  <c:v>1.7909204498125781</c:v>
                </c:pt>
                <c:pt idx="323">
                  <c:v>1.2253746818738807</c:v>
                </c:pt>
                <c:pt idx="324">
                  <c:v>1.4951021211524778</c:v>
                </c:pt>
                <c:pt idx="325">
                  <c:v>1.5755750849059906</c:v>
                </c:pt>
                <c:pt idx="326">
                  <c:v>1.2661293874135728</c:v>
                </c:pt>
                <c:pt idx="327">
                  <c:v>1.6663306576040224</c:v>
                </c:pt>
                <c:pt idx="328">
                  <c:v>1.5079125728163043</c:v>
                </c:pt>
                <c:pt idx="329">
                  <c:v>1.466433522299071</c:v>
                </c:pt>
                <c:pt idx="330">
                  <c:v>1.2846700325021518</c:v>
                </c:pt>
                <c:pt idx="331">
                  <c:v>1.5344530437044743</c:v>
                </c:pt>
                <c:pt idx="332">
                  <c:v>1.588753177506355</c:v>
                </c:pt>
              </c:numCache>
            </c:numRef>
          </c:bubbleSize>
          <c:bubble3D val="0"/>
          <c:extLst>
            <c:ext xmlns:c16="http://schemas.microsoft.com/office/drawing/2014/chart" uri="{C3380CC4-5D6E-409C-BE32-E72D297353CC}">
              <c16:uniqueId val="{00000000-D59B-428A-A858-7CF70B7B9AD6}"/>
            </c:ext>
          </c:extLst>
        </c:ser>
        <c:dLbls>
          <c:showLegendKey val="0"/>
          <c:showVal val="0"/>
          <c:showCatName val="0"/>
          <c:showSerName val="0"/>
          <c:showPercent val="0"/>
          <c:showBubbleSize val="0"/>
        </c:dLbls>
        <c:bubbleScale val="100"/>
        <c:showNegBubbles val="0"/>
        <c:axId val="439854575"/>
        <c:axId val="439853615"/>
      </c:bubbleChart>
      <c:valAx>
        <c:axId val="439854575"/>
        <c:scaling>
          <c:orientation val="minMax"/>
        </c:scaling>
        <c:delete val="0"/>
        <c:axPos val="b"/>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439853615"/>
        <c:crosses val="autoZero"/>
        <c:crossBetween val="midCat"/>
      </c:valAx>
      <c:valAx>
        <c:axId val="439853615"/>
        <c:scaling>
          <c:orientation val="minMax"/>
        </c:scaling>
        <c:delete val="0"/>
        <c:axPos val="l"/>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4398545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tint val="7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Line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embalses!$B$1</c:f>
              <c:strCache>
                <c:ptCount val="1"/>
                <c:pt idx="0">
                  <c:v>Nivell absolut (msnm)</c:v>
                </c:pt>
              </c:strCache>
            </c:strRef>
          </c:tx>
          <c:spPr>
            <a:solidFill>
              <a:schemeClr val="accent1"/>
            </a:solidFill>
            <a:ln>
              <a:noFill/>
            </a:ln>
            <a:effectLst/>
          </c:spPr>
          <c:invertIfNegative val="0"/>
          <c:val>
            <c:numRef>
              <c:f>embalses!$B$2:$B$345</c:f>
              <c:numCache>
                <c:formatCode>General</c:formatCode>
                <c:ptCount val="337"/>
                <c:pt idx="0">
                  <c:v>390.56</c:v>
                </c:pt>
                <c:pt idx="1">
                  <c:v>390.55</c:v>
                </c:pt>
                <c:pt idx="2">
                  <c:v>390.53</c:v>
                </c:pt>
                <c:pt idx="3">
                  <c:v>390.5</c:v>
                </c:pt>
                <c:pt idx="4">
                  <c:v>390.48</c:v>
                </c:pt>
                <c:pt idx="5">
                  <c:v>390.46</c:v>
                </c:pt>
                <c:pt idx="6">
                  <c:v>390.43</c:v>
                </c:pt>
                <c:pt idx="7">
                  <c:v>390.38</c:v>
                </c:pt>
                <c:pt idx="8">
                  <c:v>390.2</c:v>
                </c:pt>
                <c:pt idx="9">
                  <c:v>390.43</c:v>
                </c:pt>
                <c:pt idx="10">
                  <c:v>390.17</c:v>
                </c:pt>
                <c:pt idx="11">
                  <c:v>390.13</c:v>
                </c:pt>
                <c:pt idx="12">
                  <c:v>390.07</c:v>
                </c:pt>
                <c:pt idx="13">
                  <c:v>390.05</c:v>
                </c:pt>
                <c:pt idx="14">
                  <c:v>390.04</c:v>
                </c:pt>
                <c:pt idx="15">
                  <c:v>390.03</c:v>
                </c:pt>
                <c:pt idx="16">
                  <c:v>390.02</c:v>
                </c:pt>
                <c:pt idx="17">
                  <c:v>390.03</c:v>
                </c:pt>
                <c:pt idx="18">
                  <c:v>390.03</c:v>
                </c:pt>
                <c:pt idx="19">
                  <c:v>390.03</c:v>
                </c:pt>
                <c:pt idx="20">
                  <c:v>390.03</c:v>
                </c:pt>
                <c:pt idx="21">
                  <c:v>390.03</c:v>
                </c:pt>
                <c:pt idx="22">
                  <c:v>390.03</c:v>
                </c:pt>
                <c:pt idx="23">
                  <c:v>390.02</c:v>
                </c:pt>
                <c:pt idx="24">
                  <c:v>390.05</c:v>
                </c:pt>
                <c:pt idx="25">
                  <c:v>390.09</c:v>
                </c:pt>
                <c:pt idx="26">
                  <c:v>390.08</c:v>
                </c:pt>
                <c:pt idx="27">
                  <c:v>390.08</c:v>
                </c:pt>
                <c:pt idx="28">
                  <c:v>390.07</c:v>
                </c:pt>
                <c:pt idx="29">
                  <c:v>390.03</c:v>
                </c:pt>
                <c:pt idx="30">
                  <c:v>389.97</c:v>
                </c:pt>
                <c:pt idx="31">
                  <c:v>389.97</c:v>
                </c:pt>
                <c:pt idx="32">
                  <c:v>389.96</c:v>
                </c:pt>
                <c:pt idx="33">
                  <c:v>389.96</c:v>
                </c:pt>
                <c:pt idx="34">
                  <c:v>389.96</c:v>
                </c:pt>
                <c:pt idx="35">
                  <c:v>389.96</c:v>
                </c:pt>
                <c:pt idx="36">
                  <c:v>389.98</c:v>
                </c:pt>
                <c:pt idx="37">
                  <c:v>390.02</c:v>
                </c:pt>
                <c:pt idx="38">
                  <c:v>390.01</c:v>
                </c:pt>
                <c:pt idx="39">
                  <c:v>389.99</c:v>
                </c:pt>
                <c:pt idx="40">
                  <c:v>389.96</c:v>
                </c:pt>
                <c:pt idx="41">
                  <c:v>389.95</c:v>
                </c:pt>
                <c:pt idx="42">
                  <c:v>389.95</c:v>
                </c:pt>
                <c:pt idx="43">
                  <c:v>389.94</c:v>
                </c:pt>
                <c:pt idx="44">
                  <c:v>389.94</c:v>
                </c:pt>
                <c:pt idx="45">
                  <c:v>389.93</c:v>
                </c:pt>
                <c:pt idx="46">
                  <c:v>389.92</c:v>
                </c:pt>
                <c:pt idx="47">
                  <c:v>389.9</c:v>
                </c:pt>
                <c:pt idx="48">
                  <c:v>389.88</c:v>
                </c:pt>
                <c:pt idx="49">
                  <c:v>389.86</c:v>
                </c:pt>
                <c:pt idx="50">
                  <c:v>389.86</c:v>
                </c:pt>
                <c:pt idx="51">
                  <c:v>389.86</c:v>
                </c:pt>
                <c:pt idx="52">
                  <c:v>389.83</c:v>
                </c:pt>
                <c:pt idx="53">
                  <c:v>389.81</c:v>
                </c:pt>
                <c:pt idx="54">
                  <c:v>389.78</c:v>
                </c:pt>
                <c:pt idx="55">
                  <c:v>389.78</c:v>
                </c:pt>
                <c:pt idx="56">
                  <c:v>390.2</c:v>
                </c:pt>
                <c:pt idx="57">
                  <c:v>390.37</c:v>
                </c:pt>
                <c:pt idx="58">
                  <c:v>390.71</c:v>
                </c:pt>
                <c:pt idx="59">
                  <c:v>390.88</c:v>
                </c:pt>
                <c:pt idx="60">
                  <c:v>391.09</c:v>
                </c:pt>
                <c:pt idx="61">
                  <c:v>391.35</c:v>
                </c:pt>
                <c:pt idx="62">
                  <c:v>391.94</c:v>
                </c:pt>
                <c:pt idx="63">
                  <c:v>392.2</c:v>
                </c:pt>
                <c:pt idx="64">
                  <c:v>392.5</c:v>
                </c:pt>
                <c:pt idx="65">
                  <c:v>392.88</c:v>
                </c:pt>
                <c:pt idx="66">
                  <c:v>393.27</c:v>
                </c:pt>
                <c:pt idx="67">
                  <c:v>394.1</c:v>
                </c:pt>
                <c:pt idx="68">
                  <c:v>394.21</c:v>
                </c:pt>
                <c:pt idx="69">
                  <c:v>394.41</c:v>
                </c:pt>
                <c:pt idx="70">
                  <c:v>394.66</c:v>
                </c:pt>
                <c:pt idx="71">
                  <c:v>395.06</c:v>
                </c:pt>
                <c:pt idx="72">
                  <c:v>395.66</c:v>
                </c:pt>
                <c:pt idx="73">
                  <c:v>395.83</c:v>
                </c:pt>
                <c:pt idx="74">
                  <c:v>395.62</c:v>
                </c:pt>
                <c:pt idx="75">
                  <c:v>395.27</c:v>
                </c:pt>
                <c:pt idx="76">
                  <c:v>395.05</c:v>
                </c:pt>
                <c:pt idx="77">
                  <c:v>394.9</c:v>
                </c:pt>
                <c:pt idx="78">
                  <c:v>394.73</c:v>
                </c:pt>
                <c:pt idx="79">
                  <c:v>394.89</c:v>
                </c:pt>
                <c:pt idx="80">
                  <c:v>394.97</c:v>
                </c:pt>
                <c:pt idx="81">
                  <c:v>394.55</c:v>
                </c:pt>
                <c:pt idx="82">
                  <c:v>394.55</c:v>
                </c:pt>
                <c:pt idx="83">
                  <c:v>394.77</c:v>
                </c:pt>
                <c:pt idx="84">
                  <c:v>394.87</c:v>
                </c:pt>
                <c:pt idx="85">
                  <c:v>395.14</c:v>
                </c:pt>
                <c:pt idx="86">
                  <c:v>395.56</c:v>
                </c:pt>
                <c:pt idx="87">
                  <c:v>396.12</c:v>
                </c:pt>
                <c:pt idx="88">
                  <c:v>396.61</c:v>
                </c:pt>
                <c:pt idx="89">
                  <c:v>397.04</c:v>
                </c:pt>
                <c:pt idx="90">
                  <c:v>397.49</c:v>
                </c:pt>
                <c:pt idx="91">
                  <c:v>397.74</c:v>
                </c:pt>
                <c:pt idx="92">
                  <c:v>397.98</c:v>
                </c:pt>
                <c:pt idx="93">
                  <c:v>398.48</c:v>
                </c:pt>
                <c:pt idx="94">
                  <c:v>398.85</c:v>
                </c:pt>
                <c:pt idx="95">
                  <c:v>399.17</c:v>
                </c:pt>
                <c:pt idx="96">
                  <c:v>399.49</c:v>
                </c:pt>
                <c:pt idx="97">
                  <c:v>399.81</c:v>
                </c:pt>
                <c:pt idx="98">
                  <c:v>400.4</c:v>
                </c:pt>
                <c:pt idx="99">
                  <c:v>400.65</c:v>
                </c:pt>
                <c:pt idx="100">
                  <c:v>400.29</c:v>
                </c:pt>
                <c:pt idx="101">
                  <c:v>400.28</c:v>
                </c:pt>
                <c:pt idx="102">
                  <c:v>400.47</c:v>
                </c:pt>
                <c:pt idx="103">
                  <c:v>400.8</c:v>
                </c:pt>
                <c:pt idx="104">
                  <c:v>401.11</c:v>
                </c:pt>
                <c:pt idx="105">
                  <c:v>401.24</c:v>
                </c:pt>
                <c:pt idx="106">
                  <c:v>401.33</c:v>
                </c:pt>
                <c:pt idx="107">
                  <c:v>401.47</c:v>
                </c:pt>
                <c:pt idx="108">
                  <c:v>401.7</c:v>
                </c:pt>
                <c:pt idx="109">
                  <c:v>401.72</c:v>
                </c:pt>
                <c:pt idx="110">
                  <c:v>402.12</c:v>
                </c:pt>
                <c:pt idx="111">
                  <c:v>402.21</c:v>
                </c:pt>
                <c:pt idx="112">
                  <c:v>402.15</c:v>
                </c:pt>
                <c:pt idx="113">
                  <c:v>402.17</c:v>
                </c:pt>
                <c:pt idx="114">
                  <c:v>0</c:v>
                </c:pt>
                <c:pt idx="115">
                  <c:v>402.03</c:v>
                </c:pt>
                <c:pt idx="116">
                  <c:v>402</c:v>
                </c:pt>
                <c:pt idx="117">
                  <c:v>401.88</c:v>
                </c:pt>
                <c:pt idx="118">
                  <c:v>401.78</c:v>
                </c:pt>
                <c:pt idx="119">
                  <c:v>401.61</c:v>
                </c:pt>
                <c:pt idx="120">
                  <c:v>401.53</c:v>
                </c:pt>
                <c:pt idx="121">
                  <c:v>401.48</c:v>
                </c:pt>
                <c:pt idx="122">
                  <c:v>401.57</c:v>
                </c:pt>
                <c:pt idx="123">
                  <c:v>401.82</c:v>
                </c:pt>
                <c:pt idx="124">
                  <c:v>402.14</c:v>
                </c:pt>
                <c:pt idx="125">
                  <c:v>402.22</c:v>
                </c:pt>
                <c:pt idx="126">
                  <c:v>402.32</c:v>
                </c:pt>
                <c:pt idx="127">
                  <c:v>402.51</c:v>
                </c:pt>
                <c:pt idx="128">
                  <c:v>402.78</c:v>
                </c:pt>
                <c:pt idx="129">
                  <c:v>402.78</c:v>
                </c:pt>
                <c:pt idx="130">
                  <c:v>403.13</c:v>
                </c:pt>
                <c:pt idx="131">
                  <c:v>403.5</c:v>
                </c:pt>
                <c:pt idx="132">
                  <c:v>403.79</c:v>
                </c:pt>
                <c:pt idx="133">
                  <c:v>403.91</c:v>
                </c:pt>
                <c:pt idx="134">
                  <c:v>403.88</c:v>
                </c:pt>
                <c:pt idx="135">
                  <c:v>403.88</c:v>
                </c:pt>
                <c:pt idx="136">
                  <c:v>403.89</c:v>
                </c:pt>
                <c:pt idx="137">
                  <c:v>404.22</c:v>
                </c:pt>
                <c:pt idx="138">
                  <c:v>404.77</c:v>
                </c:pt>
                <c:pt idx="139">
                  <c:v>405.24</c:v>
                </c:pt>
                <c:pt idx="140">
                  <c:v>405.72</c:v>
                </c:pt>
                <c:pt idx="141">
                  <c:v>405.92</c:v>
                </c:pt>
                <c:pt idx="142">
                  <c:v>405.94</c:v>
                </c:pt>
                <c:pt idx="143">
                  <c:v>406.06</c:v>
                </c:pt>
                <c:pt idx="144">
                  <c:v>406.3</c:v>
                </c:pt>
                <c:pt idx="145">
                  <c:v>406.31</c:v>
                </c:pt>
                <c:pt idx="146">
                  <c:v>406.41</c:v>
                </c:pt>
                <c:pt idx="147">
                  <c:v>406.51</c:v>
                </c:pt>
                <c:pt idx="148">
                  <c:v>406.62</c:v>
                </c:pt>
                <c:pt idx="149">
                  <c:v>406.69</c:v>
                </c:pt>
                <c:pt idx="150">
                  <c:v>407.03</c:v>
                </c:pt>
                <c:pt idx="151">
                  <c:v>407.24</c:v>
                </c:pt>
                <c:pt idx="152">
                  <c:v>407.41</c:v>
                </c:pt>
                <c:pt idx="153">
                  <c:v>407.62</c:v>
                </c:pt>
                <c:pt idx="154">
                  <c:v>407.7</c:v>
                </c:pt>
                <c:pt idx="155">
                  <c:v>407.69</c:v>
                </c:pt>
                <c:pt idx="156">
                  <c:v>407.99</c:v>
                </c:pt>
                <c:pt idx="157">
                  <c:v>408.17</c:v>
                </c:pt>
                <c:pt idx="158">
                  <c:v>408.3</c:v>
                </c:pt>
                <c:pt idx="159">
                  <c:v>408.31</c:v>
                </c:pt>
                <c:pt idx="160">
                  <c:v>408.3</c:v>
                </c:pt>
                <c:pt idx="161">
                  <c:v>408.32</c:v>
                </c:pt>
                <c:pt idx="162">
                  <c:v>408.43</c:v>
                </c:pt>
                <c:pt idx="163">
                  <c:v>408.43</c:v>
                </c:pt>
                <c:pt idx="164">
                  <c:v>408.52</c:v>
                </c:pt>
                <c:pt idx="165">
                  <c:v>408.52</c:v>
                </c:pt>
                <c:pt idx="166">
                  <c:v>408.6</c:v>
                </c:pt>
                <c:pt idx="167">
                  <c:v>408.76</c:v>
                </c:pt>
                <c:pt idx="168">
                  <c:v>408.96</c:v>
                </c:pt>
                <c:pt idx="169">
                  <c:v>409.12</c:v>
                </c:pt>
                <c:pt idx="170">
                  <c:v>409.09</c:v>
                </c:pt>
                <c:pt idx="171">
                  <c:v>409.08</c:v>
                </c:pt>
                <c:pt idx="172">
                  <c:v>409.07</c:v>
                </c:pt>
                <c:pt idx="173">
                  <c:v>409.04</c:v>
                </c:pt>
                <c:pt idx="174">
                  <c:v>409.14</c:v>
                </c:pt>
                <c:pt idx="175">
                  <c:v>409.25</c:v>
                </c:pt>
                <c:pt idx="176">
                  <c:v>409.28</c:v>
                </c:pt>
                <c:pt idx="177">
                  <c:v>409.49</c:v>
                </c:pt>
                <c:pt idx="178">
                  <c:v>409.51</c:v>
                </c:pt>
                <c:pt idx="179">
                  <c:v>409.79</c:v>
                </c:pt>
                <c:pt idx="180">
                  <c:v>409.89</c:v>
                </c:pt>
                <c:pt idx="181">
                  <c:v>409.94</c:v>
                </c:pt>
                <c:pt idx="182">
                  <c:v>409.98</c:v>
                </c:pt>
                <c:pt idx="183">
                  <c:v>410.08</c:v>
                </c:pt>
                <c:pt idx="184">
                  <c:v>410.27</c:v>
                </c:pt>
                <c:pt idx="185">
                  <c:v>410.42</c:v>
                </c:pt>
                <c:pt idx="186">
                  <c:v>410.52</c:v>
                </c:pt>
                <c:pt idx="187">
                  <c:v>410.68</c:v>
                </c:pt>
                <c:pt idx="188">
                  <c:v>410.81</c:v>
                </c:pt>
                <c:pt idx="189">
                  <c:v>410.89</c:v>
                </c:pt>
                <c:pt idx="190">
                  <c:v>411.03</c:v>
                </c:pt>
                <c:pt idx="191">
                  <c:v>411.2</c:v>
                </c:pt>
                <c:pt idx="192">
                  <c:v>411.33</c:v>
                </c:pt>
                <c:pt idx="193">
                  <c:v>411.38</c:v>
                </c:pt>
                <c:pt idx="194">
                  <c:v>411.5</c:v>
                </c:pt>
                <c:pt idx="195">
                  <c:v>411.63</c:v>
                </c:pt>
                <c:pt idx="196">
                  <c:v>411.67</c:v>
                </c:pt>
                <c:pt idx="197">
                  <c:v>411.67</c:v>
                </c:pt>
                <c:pt idx="198">
                  <c:v>411.7</c:v>
                </c:pt>
                <c:pt idx="199">
                  <c:v>411.85</c:v>
                </c:pt>
                <c:pt idx="200">
                  <c:v>411.8</c:v>
                </c:pt>
                <c:pt idx="201">
                  <c:v>411.82</c:v>
                </c:pt>
                <c:pt idx="202">
                  <c:v>411.87</c:v>
                </c:pt>
                <c:pt idx="203">
                  <c:v>411.88</c:v>
                </c:pt>
                <c:pt idx="204">
                  <c:v>411.88</c:v>
                </c:pt>
                <c:pt idx="205">
                  <c:v>411.99</c:v>
                </c:pt>
                <c:pt idx="206">
                  <c:v>412.12</c:v>
                </c:pt>
                <c:pt idx="207">
                  <c:v>412.43</c:v>
                </c:pt>
                <c:pt idx="208">
                  <c:v>412.77</c:v>
                </c:pt>
                <c:pt idx="209">
                  <c:v>412.79</c:v>
                </c:pt>
                <c:pt idx="210">
                  <c:v>412.8</c:v>
                </c:pt>
                <c:pt idx="211">
                  <c:v>412.81</c:v>
                </c:pt>
                <c:pt idx="212">
                  <c:v>412.79</c:v>
                </c:pt>
                <c:pt idx="213">
                  <c:v>412.7</c:v>
                </c:pt>
                <c:pt idx="214">
                  <c:v>412.59</c:v>
                </c:pt>
                <c:pt idx="215">
                  <c:v>412.46</c:v>
                </c:pt>
                <c:pt idx="216">
                  <c:v>412.44</c:v>
                </c:pt>
                <c:pt idx="217">
                  <c:v>412.42</c:v>
                </c:pt>
                <c:pt idx="218">
                  <c:v>412.58</c:v>
                </c:pt>
                <c:pt idx="219">
                  <c:v>412.91</c:v>
                </c:pt>
                <c:pt idx="220">
                  <c:v>413.14</c:v>
                </c:pt>
                <c:pt idx="221">
                  <c:v>413</c:v>
                </c:pt>
                <c:pt idx="222">
                  <c:v>412.92</c:v>
                </c:pt>
                <c:pt idx="223">
                  <c:v>412.79</c:v>
                </c:pt>
                <c:pt idx="224">
                  <c:v>412.3</c:v>
                </c:pt>
                <c:pt idx="225">
                  <c:v>412.03</c:v>
                </c:pt>
                <c:pt idx="226">
                  <c:v>411.94</c:v>
                </c:pt>
                <c:pt idx="227">
                  <c:v>411.93</c:v>
                </c:pt>
                <c:pt idx="228">
                  <c:v>411.99</c:v>
                </c:pt>
                <c:pt idx="229">
                  <c:v>412.22</c:v>
                </c:pt>
                <c:pt idx="230">
                  <c:v>412.26</c:v>
                </c:pt>
                <c:pt idx="231">
                  <c:v>412.23</c:v>
                </c:pt>
                <c:pt idx="232">
                  <c:v>412.28</c:v>
                </c:pt>
                <c:pt idx="233">
                  <c:v>412.12</c:v>
                </c:pt>
                <c:pt idx="234">
                  <c:v>412.11</c:v>
                </c:pt>
                <c:pt idx="235">
                  <c:v>412.1</c:v>
                </c:pt>
                <c:pt idx="236">
                  <c:v>412.29</c:v>
                </c:pt>
                <c:pt idx="237">
                  <c:v>412.36</c:v>
                </c:pt>
                <c:pt idx="238">
                  <c:v>412.26</c:v>
                </c:pt>
                <c:pt idx="239">
                  <c:v>412.03</c:v>
                </c:pt>
                <c:pt idx="240">
                  <c:v>412</c:v>
                </c:pt>
                <c:pt idx="241">
                  <c:v>412.11</c:v>
                </c:pt>
                <c:pt idx="242">
                  <c:v>411.87</c:v>
                </c:pt>
                <c:pt idx="243">
                  <c:v>411.93</c:v>
                </c:pt>
                <c:pt idx="244">
                  <c:v>412.03</c:v>
                </c:pt>
                <c:pt idx="245">
                  <c:v>412.03</c:v>
                </c:pt>
                <c:pt idx="246">
                  <c:v>412.11</c:v>
                </c:pt>
                <c:pt idx="247">
                  <c:v>412.22</c:v>
                </c:pt>
                <c:pt idx="248">
                  <c:v>411.88</c:v>
                </c:pt>
                <c:pt idx="249">
                  <c:v>411.78</c:v>
                </c:pt>
                <c:pt idx="250">
                  <c:v>411.71</c:v>
                </c:pt>
                <c:pt idx="251">
                  <c:v>411.6</c:v>
                </c:pt>
                <c:pt idx="252">
                  <c:v>411.47</c:v>
                </c:pt>
                <c:pt idx="253">
                  <c:v>411.32</c:v>
                </c:pt>
                <c:pt idx="254">
                  <c:v>411.16</c:v>
                </c:pt>
                <c:pt idx="255">
                  <c:v>410.84</c:v>
                </c:pt>
                <c:pt idx="256">
                  <c:v>410.3</c:v>
                </c:pt>
                <c:pt idx="257">
                  <c:v>409.79</c:v>
                </c:pt>
                <c:pt idx="258">
                  <c:v>409.57</c:v>
                </c:pt>
                <c:pt idx="259">
                  <c:v>409.41</c:v>
                </c:pt>
                <c:pt idx="260">
                  <c:v>409.24</c:v>
                </c:pt>
                <c:pt idx="261">
                  <c:v>409.04</c:v>
                </c:pt>
                <c:pt idx="262">
                  <c:v>408.6</c:v>
                </c:pt>
                <c:pt idx="263">
                  <c:v>408.42</c:v>
                </c:pt>
                <c:pt idx="264">
                  <c:v>408.21</c:v>
                </c:pt>
                <c:pt idx="265">
                  <c:v>407.81</c:v>
                </c:pt>
                <c:pt idx="266">
                  <c:v>407.38</c:v>
                </c:pt>
                <c:pt idx="267">
                  <c:v>407.29</c:v>
                </c:pt>
                <c:pt idx="268">
                  <c:v>407.26</c:v>
                </c:pt>
                <c:pt idx="269">
                  <c:v>407.23</c:v>
                </c:pt>
                <c:pt idx="270">
                  <c:v>407.19</c:v>
                </c:pt>
                <c:pt idx="271">
                  <c:v>407.15</c:v>
                </c:pt>
                <c:pt idx="272">
                  <c:v>407.12</c:v>
                </c:pt>
                <c:pt idx="273">
                  <c:v>407.08</c:v>
                </c:pt>
                <c:pt idx="274">
                  <c:v>407.04</c:v>
                </c:pt>
                <c:pt idx="275">
                  <c:v>406.99</c:v>
                </c:pt>
                <c:pt idx="276">
                  <c:v>406.94</c:v>
                </c:pt>
                <c:pt idx="277">
                  <c:v>406.91</c:v>
                </c:pt>
                <c:pt idx="278">
                  <c:v>406.88</c:v>
                </c:pt>
                <c:pt idx="279">
                  <c:v>406.85</c:v>
                </c:pt>
                <c:pt idx="280">
                  <c:v>406.83</c:v>
                </c:pt>
                <c:pt idx="281">
                  <c:v>406.8</c:v>
                </c:pt>
                <c:pt idx="282">
                  <c:v>406.77</c:v>
                </c:pt>
                <c:pt idx="283">
                  <c:v>406.74</c:v>
                </c:pt>
                <c:pt idx="284">
                  <c:v>406.71</c:v>
                </c:pt>
                <c:pt idx="285">
                  <c:v>406.68</c:v>
                </c:pt>
                <c:pt idx="286">
                  <c:v>406.64</c:v>
                </c:pt>
                <c:pt idx="287">
                  <c:v>406.6</c:v>
                </c:pt>
                <c:pt idx="288">
                  <c:v>406.57</c:v>
                </c:pt>
                <c:pt idx="289">
                  <c:v>406.55</c:v>
                </c:pt>
                <c:pt idx="290">
                  <c:v>406.52</c:v>
                </c:pt>
                <c:pt idx="291">
                  <c:v>406.48</c:v>
                </c:pt>
                <c:pt idx="292">
                  <c:v>406.43</c:v>
                </c:pt>
                <c:pt idx="293">
                  <c:v>406.4</c:v>
                </c:pt>
                <c:pt idx="294">
                  <c:v>406.38</c:v>
                </c:pt>
                <c:pt idx="295">
                  <c:v>406.35</c:v>
                </c:pt>
                <c:pt idx="296">
                  <c:v>406.32</c:v>
                </c:pt>
                <c:pt idx="297">
                  <c:v>406.3</c:v>
                </c:pt>
                <c:pt idx="298">
                  <c:v>406.27</c:v>
                </c:pt>
                <c:pt idx="299">
                  <c:v>406.24</c:v>
                </c:pt>
                <c:pt idx="300">
                  <c:v>406.21</c:v>
                </c:pt>
                <c:pt idx="301">
                  <c:v>406.19</c:v>
                </c:pt>
                <c:pt idx="302">
                  <c:v>406.16</c:v>
                </c:pt>
                <c:pt idx="303">
                  <c:v>406.13</c:v>
                </c:pt>
                <c:pt idx="304">
                  <c:v>406.11</c:v>
                </c:pt>
                <c:pt idx="305">
                  <c:v>406.08</c:v>
                </c:pt>
                <c:pt idx="306">
                  <c:v>406.06</c:v>
                </c:pt>
                <c:pt idx="307">
                  <c:v>406.03</c:v>
                </c:pt>
                <c:pt idx="308">
                  <c:v>406</c:v>
                </c:pt>
                <c:pt idx="309">
                  <c:v>405.97</c:v>
                </c:pt>
                <c:pt idx="310">
                  <c:v>405.94</c:v>
                </c:pt>
                <c:pt idx="311">
                  <c:v>405.91</c:v>
                </c:pt>
                <c:pt idx="312">
                  <c:v>405.88</c:v>
                </c:pt>
                <c:pt idx="313">
                  <c:v>405.85</c:v>
                </c:pt>
                <c:pt idx="314">
                  <c:v>405.82</c:v>
                </c:pt>
                <c:pt idx="315">
                  <c:v>405.79</c:v>
                </c:pt>
                <c:pt idx="316">
                  <c:v>405.75</c:v>
                </c:pt>
                <c:pt idx="317">
                  <c:v>405.71</c:v>
                </c:pt>
                <c:pt idx="318">
                  <c:v>405.68</c:v>
                </c:pt>
                <c:pt idx="319">
                  <c:v>405.67</c:v>
                </c:pt>
                <c:pt idx="320">
                  <c:v>405.66</c:v>
                </c:pt>
                <c:pt idx="321">
                  <c:v>405.62</c:v>
                </c:pt>
                <c:pt idx="322">
                  <c:v>405.57</c:v>
                </c:pt>
                <c:pt idx="323">
                  <c:v>405.53</c:v>
                </c:pt>
                <c:pt idx="324">
                  <c:v>405.48</c:v>
                </c:pt>
                <c:pt idx="325">
                  <c:v>405.5</c:v>
                </c:pt>
                <c:pt idx="326">
                  <c:v>405.46</c:v>
                </c:pt>
                <c:pt idx="327">
                  <c:v>405.49</c:v>
                </c:pt>
                <c:pt idx="328">
                  <c:v>405.46</c:v>
                </c:pt>
                <c:pt idx="329">
                  <c:v>405.42</c:v>
                </c:pt>
                <c:pt idx="330">
                  <c:v>405.37</c:v>
                </c:pt>
                <c:pt idx="331">
                  <c:v>405.31</c:v>
                </c:pt>
                <c:pt idx="332">
                  <c:v>405.25</c:v>
                </c:pt>
                <c:pt idx="333">
                  <c:v>405.19</c:v>
                </c:pt>
                <c:pt idx="334">
                  <c:v>405.12</c:v>
                </c:pt>
                <c:pt idx="335">
                  <c:v>405.06</c:v>
                </c:pt>
                <c:pt idx="336">
                  <c:v>405</c:v>
                </c:pt>
              </c:numCache>
            </c:numRef>
          </c:val>
          <c:extLst>
            <c:ext xmlns:c16="http://schemas.microsoft.com/office/drawing/2014/chart" uri="{C3380CC4-5D6E-409C-BE32-E72D297353CC}">
              <c16:uniqueId val="{00000000-3592-46DC-A80C-F39F7082171D}"/>
            </c:ext>
          </c:extLst>
        </c:ser>
        <c:dLbls>
          <c:showLegendKey val="0"/>
          <c:showVal val="0"/>
          <c:showCatName val="0"/>
          <c:showSerName val="0"/>
          <c:showPercent val="0"/>
          <c:showBubbleSize val="0"/>
        </c:dLbls>
        <c:gapWidth val="150"/>
        <c:axId val="484064192"/>
        <c:axId val="484064672"/>
      </c:barChart>
      <c:lineChart>
        <c:grouping val="standard"/>
        <c:varyColors val="0"/>
        <c:ser>
          <c:idx val="1"/>
          <c:order val="1"/>
          <c:tx>
            <c:strRef>
              <c:f>embalses!$D$1</c:f>
              <c:strCache>
                <c:ptCount val="1"/>
                <c:pt idx="0">
                  <c:v>Volum embassat (hm3)</c:v>
                </c:pt>
              </c:strCache>
            </c:strRef>
          </c:tx>
          <c:spPr>
            <a:ln w="28575" cap="rnd">
              <a:solidFill>
                <a:schemeClr val="accent2"/>
              </a:solidFill>
              <a:round/>
            </a:ln>
            <a:effectLst/>
          </c:spPr>
          <c:marker>
            <c:symbol val="none"/>
          </c:marker>
          <c:val>
            <c:numRef>
              <c:f>embalses!$D$2:$D$345</c:f>
              <c:numCache>
                <c:formatCode>General</c:formatCode>
                <c:ptCount val="337"/>
                <c:pt idx="0">
                  <c:v>31.59</c:v>
                </c:pt>
                <c:pt idx="1">
                  <c:v>31.57</c:v>
                </c:pt>
                <c:pt idx="2">
                  <c:v>31.52</c:v>
                </c:pt>
                <c:pt idx="3">
                  <c:v>31.47</c:v>
                </c:pt>
                <c:pt idx="4">
                  <c:v>31.42</c:v>
                </c:pt>
                <c:pt idx="5">
                  <c:v>31.37</c:v>
                </c:pt>
                <c:pt idx="6">
                  <c:v>31.32</c:v>
                </c:pt>
                <c:pt idx="7">
                  <c:v>31.2</c:v>
                </c:pt>
                <c:pt idx="8">
                  <c:v>31.02</c:v>
                </c:pt>
                <c:pt idx="9">
                  <c:v>30.81</c:v>
                </c:pt>
                <c:pt idx="10">
                  <c:v>30.73</c:v>
                </c:pt>
                <c:pt idx="11">
                  <c:v>30.65</c:v>
                </c:pt>
                <c:pt idx="12">
                  <c:v>30.51</c:v>
                </c:pt>
                <c:pt idx="13">
                  <c:v>30.48</c:v>
                </c:pt>
                <c:pt idx="14">
                  <c:v>30.46</c:v>
                </c:pt>
                <c:pt idx="15">
                  <c:v>30.43</c:v>
                </c:pt>
                <c:pt idx="16">
                  <c:v>30.42</c:v>
                </c:pt>
                <c:pt idx="17">
                  <c:v>30.42</c:v>
                </c:pt>
                <c:pt idx="18">
                  <c:v>30.44</c:v>
                </c:pt>
                <c:pt idx="19">
                  <c:v>30.43</c:v>
                </c:pt>
                <c:pt idx="20">
                  <c:v>30.43</c:v>
                </c:pt>
                <c:pt idx="21">
                  <c:v>30.43</c:v>
                </c:pt>
                <c:pt idx="22">
                  <c:v>30.43</c:v>
                </c:pt>
                <c:pt idx="23">
                  <c:v>30.42</c:v>
                </c:pt>
                <c:pt idx="24">
                  <c:v>30.48</c:v>
                </c:pt>
                <c:pt idx="25">
                  <c:v>30.56</c:v>
                </c:pt>
                <c:pt idx="26">
                  <c:v>30.55</c:v>
                </c:pt>
                <c:pt idx="27">
                  <c:v>30.55</c:v>
                </c:pt>
                <c:pt idx="28">
                  <c:v>30.53</c:v>
                </c:pt>
                <c:pt idx="29">
                  <c:v>30.42</c:v>
                </c:pt>
                <c:pt idx="30">
                  <c:v>30.3</c:v>
                </c:pt>
                <c:pt idx="31">
                  <c:v>30.3</c:v>
                </c:pt>
                <c:pt idx="32">
                  <c:v>30.29</c:v>
                </c:pt>
                <c:pt idx="33">
                  <c:v>30.28</c:v>
                </c:pt>
                <c:pt idx="34">
                  <c:v>30.28</c:v>
                </c:pt>
                <c:pt idx="35">
                  <c:v>30.28</c:v>
                </c:pt>
                <c:pt idx="36">
                  <c:v>30.32</c:v>
                </c:pt>
                <c:pt idx="37">
                  <c:v>30.42</c:v>
                </c:pt>
                <c:pt idx="38">
                  <c:v>30.38</c:v>
                </c:pt>
                <c:pt idx="39">
                  <c:v>30.34</c:v>
                </c:pt>
                <c:pt idx="40">
                  <c:v>30.29</c:v>
                </c:pt>
                <c:pt idx="41">
                  <c:v>30.27</c:v>
                </c:pt>
                <c:pt idx="42">
                  <c:v>30.25</c:v>
                </c:pt>
                <c:pt idx="43">
                  <c:v>30.24</c:v>
                </c:pt>
                <c:pt idx="44">
                  <c:v>30.24</c:v>
                </c:pt>
                <c:pt idx="45">
                  <c:v>30.22</c:v>
                </c:pt>
                <c:pt idx="46">
                  <c:v>30.2</c:v>
                </c:pt>
                <c:pt idx="47">
                  <c:v>30.15</c:v>
                </c:pt>
                <c:pt idx="48">
                  <c:v>30.1</c:v>
                </c:pt>
                <c:pt idx="49">
                  <c:v>30.07</c:v>
                </c:pt>
                <c:pt idx="50">
                  <c:v>30.07</c:v>
                </c:pt>
                <c:pt idx="51">
                  <c:v>30.06</c:v>
                </c:pt>
                <c:pt idx="52">
                  <c:v>30</c:v>
                </c:pt>
                <c:pt idx="53">
                  <c:v>29.95</c:v>
                </c:pt>
                <c:pt idx="54">
                  <c:v>29.89</c:v>
                </c:pt>
                <c:pt idx="55">
                  <c:v>29.89</c:v>
                </c:pt>
                <c:pt idx="56">
                  <c:v>30.8</c:v>
                </c:pt>
                <c:pt idx="57">
                  <c:v>31.19</c:v>
                </c:pt>
                <c:pt idx="58">
                  <c:v>31.93</c:v>
                </c:pt>
                <c:pt idx="59">
                  <c:v>32.32</c:v>
                </c:pt>
                <c:pt idx="60">
                  <c:v>32.78</c:v>
                </c:pt>
                <c:pt idx="61">
                  <c:v>33.369999999999997</c:v>
                </c:pt>
                <c:pt idx="62">
                  <c:v>34.700000000000003</c:v>
                </c:pt>
                <c:pt idx="63">
                  <c:v>35.299999999999997</c:v>
                </c:pt>
                <c:pt idx="64">
                  <c:v>36</c:v>
                </c:pt>
                <c:pt idx="65">
                  <c:v>36.909999999999997</c:v>
                </c:pt>
                <c:pt idx="66">
                  <c:v>37.81</c:v>
                </c:pt>
                <c:pt idx="67">
                  <c:v>39.82</c:v>
                </c:pt>
                <c:pt idx="68">
                  <c:v>40.090000000000003</c:v>
                </c:pt>
                <c:pt idx="69">
                  <c:v>40.58</c:v>
                </c:pt>
                <c:pt idx="70">
                  <c:v>41.2</c:v>
                </c:pt>
                <c:pt idx="71">
                  <c:v>42.2</c:v>
                </c:pt>
                <c:pt idx="72">
                  <c:v>43.74</c:v>
                </c:pt>
                <c:pt idx="73">
                  <c:v>44.15</c:v>
                </c:pt>
                <c:pt idx="74">
                  <c:v>43.62</c:v>
                </c:pt>
                <c:pt idx="75">
                  <c:v>42.72</c:v>
                </c:pt>
                <c:pt idx="76">
                  <c:v>42.17</c:v>
                </c:pt>
                <c:pt idx="77">
                  <c:v>41.78</c:v>
                </c:pt>
                <c:pt idx="78">
                  <c:v>41.38</c:v>
                </c:pt>
                <c:pt idx="79">
                  <c:v>41.77</c:v>
                </c:pt>
                <c:pt idx="80">
                  <c:v>41.96</c:v>
                </c:pt>
                <c:pt idx="81">
                  <c:v>40.909999999999997</c:v>
                </c:pt>
                <c:pt idx="82">
                  <c:v>40.909999999999997</c:v>
                </c:pt>
                <c:pt idx="83">
                  <c:v>41.47</c:v>
                </c:pt>
                <c:pt idx="84">
                  <c:v>41.72</c:v>
                </c:pt>
                <c:pt idx="85">
                  <c:v>42.38</c:v>
                </c:pt>
                <c:pt idx="86">
                  <c:v>43.47</c:v>
                </c:pt>
                <c:pt idx="87">
                  <c:v>44.92</c:v>
                </c:pt>
                <c:pt idx="88">
                  <c:v>46.24</c:v>
                </c:pt>
                <c:pt idx="89">
                  <c:v>47.42</c:v>
                </c:pt>
                <c:pt idx="90">
                  <c:v>48.68</c:v>
                </c:pt>
                <c:pt idx="91">
                  <c:v>49.36</c:v>
                </c:pt>
                <c:pt idx="92">
                  <c:v>50.06</c:v>
                </c:pt>
                <c:pt idx="93">
                  <c:v>51.49</c:v>
                </c:pt>
                <c:pt idx="94">
                  <c:v>52.57</c:v>
                </c:pt>
                <c:pt idx="95">
                  <c:v>53.54</c:v>
                </c:pt>
                <c:pt idx="96">
                  <c:v>54.49</c:v>
                </c:pt>
                <c:pt idx="97">
                  <c:v>55.45</c:v>
                </c:pt>
                <c:pt idx="98">
                  <c:v>57.26</c:v>
                </c:pt>
                <c:pt idx="99">
                  <c:v>58.04</c:v>
                </c:pt>
                <c:pt idx="100">
                  <c:v>56.92</c:v>
                </c:pt>
                <c:pt idx="101">
                  <c:v>56.88</c:v>
                </c:pt>
                <c:pt idx="102">
                  <c:v>57.46</c:v>
                </c:pt>
                <c:pt idx="103">
                  <c:v>58.51</c:v>
                </c:pt>
                <c:pt idx="104">
                  <c:v>59.47</c:v>
                </c:pt>
                <c:pt idx="105">
                  <c:v>59.88</c:v>
                </c:pt>
                <c:pt idx="106">
                  <c:v>60.16</c:v>
                </c:pt>
                <c:pt idx="107">
                  <c:v>60.6</c:v>
                </c:pt>
                <c:pt idx="108">
                  <c:v>61.35</c:v>
                </c:pt>
                <c:pt idx="109">
                  <c:v>61.4</c:v>
                </c:pt>
                <c:pt idx="110">
                  <c:v>62.71</c:v>
                </c:pt>
                <c:pt idx="111">
                  <c:v>63</c:v>
                </c:pt>
                <c:pt idx="112">
                  <c:v>62.8</c:v>
                </c:pt>
                <c:pt idx="113">
                  <c:v>62.87</c:v>
                </c:pt>
                <c:pt idx="114">
                  <c:v>0</c:v>
                </c:pt>
                <c:pt idx="115">
                  <c:v>62.4</c:v>
                </c:pt>
                <c:pt idx="116">
                  <c:v>62.32</c:v>
                </c:pt>
                <c:pt idx="117">
                  <c:v>61.93</c:v>
                </c:pt>
                <c:pt idx="118">
                  <c:v>61.6</c:v>
                </c:pt>
                <c:pt idx="119">
                  <c:v>61.07</c:v>
                </c:pt>
                <c:pt idx="120">
                  <c:v>60.79</c:v>
                </c:pt>
                <c:pt idx="121">
                  <c:v>60.64</c:v>
                </c:pt>
                <c:pt idx="122">
                  <c:v>60.94</c:v>
                </c:pt>
                <c:pt idx="123">
                  <c:v>61.72</c:v>
                </c:pt>
                <c:pt idx="124">
                  <c:v>62.75</c:v>
                </c:pt>
                <c:pt idx="125">
                  <c:v>63.04</c:v>
                </c:pt>
                <c:pt idx="126">
                  <c:v>63.34</c:v>
                </c:pt>
                <c:pt idx="127">
                  <c:v>63.97</c:v>
                </c:pt>
                <c:pt idx="128">
                  <c:v>64.87</c:v>
                </c:pt>
                <c:pt idx="129">
                  <c:v>64.88</c:v>
                </c:pt>
                <c:pt idx="130">
                  <c:v>66.03</c:v>
                </c:pt>
                <c:pt idx="131">
                  <c:v>67.260000000000005</c:v>
                </c:pt>
                <c:pt idx="132">
                  <c:v>68.27</c:v>
                </c:pt>
                <c:pt idx="133">
                  <c:v>68.69</c:v>
                </c:pt>
                <c:pt idx="134">
                  <c:v>68.569999999999993</c:v>
                </c:pt>
                <c:pt idx="135">
                  <c:v>68.569999999999993</c:v>
                </c:pt>
                <c:pt idx="136">
                  <c:v>68.59</c:v>
                </c:pt>
                <c:pt idx="137">
                  <c:v>69.73</c:v>
                </c:pt>
                <c:pt idx="138">
                  <c:v>71.680000000000007</c:v>
                </c:pt>
                <c:pt idx="139">
                  <c:v>73.34</c:v>
                </c:pt>
                <c:pt idx="140">
                  <c:v>75.08</c:v>
                </c:pt>
                <c:pt idx="141">
                  <c:v>75.81</c:v>
                </c:pt>
                <c:pt idx="142">
                  <c:v>75.88</c:v>
                </c:pt>
                <c:pt idx="143">
                  <c:v>76.290000000000006</c:v>
                </c:pt>
                <c:pt idx="144">
                  <c:v>77.180000000000007</c:v>
                </c:pt>
                <c:pt idx="145">
                  <c:v>77.209999999999994</c:v>
                </c:pt>
                <c:pt idx="146">
                  <c:v>77.59</c:v>
                </c:pt>
                <c:pt idx="147">
                  <c:v>77.959999999999994</c:v>
                </c:pt>
                <c:pt idx="148">
                  <c:v>78.349999999999994</c:v>
                </c:pt>
                <c:pt idx="149">
                  <c:v>78.61</c:v>
                </c:pt>
                <c:pt idx="150">
                  <c:v>79.900000000000006</c:v>
                </c:pt>
                <c:pt idx="151">
                  <c:v>80.709999999999994</c:v>
                </c:pt>
                <c:pt idx="152">
                  <c:v>81.319999999999993</c:v>
                </c:pt>
                <c:pt idx="153">
                  <c:v>82.14</c:v>
                </c:pt>
                <c:pt idx="154">
                  <c:v>82.43</c:v>
                </c:pt>
                <c:pt idx="155">
                  <c:v>82.43</c:v>
                </c:pt>
                <c:pt idx="156">
                  <c:v>83.58</c:v>
                </c:pt>
                <c:pt idx="157">
                  <c:v>84.25</c:v>
                </c:pt>
                <c:pt idx="158">
                  <c:v>84.77</c:v>
                </c:pt>
                <c:pt idx="159">
                  <c:v>84.82</c:v>
                </c:pt>
                <c:pt idx="160">
                  <c:v>84.79</c:v>
                </c:pt>
                <c:pt idx="161">
                  <c:v>84.85</c:v>
                </c:pt>
                <c:pt idx="162">
                  <c:v>85.29</c:v>
                </c:pt>
                <c:pt idx="163">
                  <c:v>85.29</c:v>
                </c:pt>
                <c:pt idx="164">
                  <c:v>85.62</c:v>
                </c:pt>
                <c:pt idx="165">
                  <c:v>85.62</c:v>
                </c:pt>
                <c:pt idx="166">
                  <c:v>85.96</c:v>
                </c:pt>
                <c:pt idx="167">
                  <c:v>86.58</c:v>
                </c:pt>
                <c:pt idx="168">
                  <c:v>87.36</c:v>
                </c:pt>
                <c:pt idx="169">
                  <c:v>88.01</c:v>
                </c:pt>
                <c:pt idx="170">
                  <c:v>87.9</c:v>
                </c:pt>
                <c:pt idx="171">
                  <c:v>87.85</c:v>
                </c:pt>
                <c:pt idx="172">
                  <c:v>87.8</c:v>
                </c:pt>
                <c:pt idx="173">
                  <c:v>87.71</c:v>
                </c:pt>
                <c:pt idx="174">
                  <c:v>88.1</c:v>
                </c:pt>
                <c:pt idx="175">
                  <c:v>88.54</c:v>
                </c:pt>
                <c:pt idx="176">
                  <c:v>88.66</c:v>
                </c:pt>
                <c:pt idx="177">
                  <c:v>89.5</c:v>
                </c:pt>
                <c:pt idx="178">
                  <c:v>89.6</c:v>
                </c:pt>
                <c:pt idx="179">
                  <c:v>90.76</c:v>
                </c:pt>
                <c:pt idx="180">
                  <c:v>91.16</c:v>
                </c:pt>
                <c:pt idx="181">
                  <c:v>91.41</c:v>
                </c:pt>
                <c:pt idx="182">
                  <c:v>91.56</c:v>
                </c:pt>
                <c:pt idx="183">
                  <c:v>91.99</c:v>
                </c:pt>
                <c:pt idx="184">
                  <c:v>92.77</c:v>
                </c:pt>
                <c:pt idx="185">
                  <c:v>93.43</c:v>
                </c:pt>
                <c:pt idx="186">
                  <c:v>93.86</c:v>
                </c:pt>
                <c:pt idx="187">
                  <c:v>94.51</c:v>
                </c:pt>
                <c:pt idx="188">
                  <c:v>95.06</c:v>
                </c:pt>
                <c:pt idx="189">
                  <c:v>95.42</c:v>
                </c:pt>
                <c:pt idx="190">
                  <c:v>96.03</c:v>
                </c:pt>
                <c:pt idx="191">
                  <c:v>96.75</c:v>
                </c:pt>
                <c:pt idx="192">
                  <c:v>97.32</c:v>
                </c:pt>
                <c:pt idx="193">
                  <c:v>97.55</c:v>
                </c:pt>
                <c:pt idx="194">
                  <c:v>98.08</c:v>
                </c:pt>
                <c:pt idx="195">
                  <c:v>98.61</c:v>
                </c:pt>
                <c:pt idx="196">
                  <c:v>98.79</c:v>
                </c:pt>
                <c:pt idx="197">
                  <c:v>98.8</c:v>
                </c:pt>
                <c:pt idx="198">
                  <c:v>98.95</c:v>
                </c:pt>
                <c:pt idx="199">
                  <c:v>99.57</c:v>
                </c:pt>
                <c:pt idx="200">
                  <c:v>99.39</c:v>
                </c:pt>
                <c:pt idx="201">
                  <c:v>99.46</c:v>
                </c:pt>
                <c:pt idx="202">
                  <c:v>99.66</c:v>
                </c:pt>
                <c:pt idx="203">
                  <c:v>99.71</c:v>
                </c:pt>
                <c:pt idx="204">
                  <c:v>99.71</c:v>
                </c:pt>
                <c:pt idx="205">
                  <c:v>100.21</c:v>
                </c:pt>
                <c:pt idx="206">
                  <c:v>100.79</c:v>
                </c:pt>
                <c:pt idx="207">
                  <c:v>102.16</c:v>
                </c:pt>
                <c:pt idx="208">
                  <c:v>103.66</c:v>
                </c:pt>
                <c:pt idx="209">
                  <c:v>103.77</c:v>
                </c:pt>
                <c:pt idx="210">
                  <c:v>103.82</c:v>
                </c:pt>
                <c:pt idx="211">
                  <c:v>103.83</c:v>
                </c:pt>
                <c:pt idx="212">
                  <c:v>103.77</c:v>
                </c:pt>
                <c:pt idx="213">
                  <c:v>103.36</c:v>
                </c:pt>
                <c:pt idx="214">
                  <c:v>102.85</c:v>
                </c:pt>
                <c:pt idx="215">
                  <c:v>102.31</c:v>
                </c:pt>
                <c:pt idx="216">
                  <c:v>102.21</c:v>
                </c:pt>
                <c:pt idx="217">
                  <c:v>102.13</c:v>
                </c:pt>
                <c:pt idx="218">
                  <c:v>102.83</c:v>
                </c:pt>
                <c:pt idx="219">
                  <c:v>104.29</c:v>
                </c:pt>
                <c:pt idx="220">
                  <c:v>105.33</c:v>
                </c:pt>
                <c:pt idx="221">
                  <c:v>104.7</c:v>
                </c:pt>
                <c:pt idx="223">
                  <c:v>103.76</c:v>
                </c:pt>
                <c:pt idx="224">
                  <c:v>101.56</c:v>
                </c:pt>
                <c:pt idx="225">
                  <c:v>100.38</c:v>
                </c:pt>
                <c:pt idx="226">
                  <c:v>100.01</c:v>
                </c:pt>
                <c:pt idx="227">
                  <c:v>99.96</c:v>
                </c:pt>
                <c:pt idx="228">
                  <c:v>100.2</c:v>
                </c:pt>
                <c:pt idx="229">
                  <c:v>101.24</c:v>
                </c:pt>
                <c:pt idx="230">
                  <c:v>101.38</c:v>
                </c:pt>
                <c:pt idx="231">
                  <c:v>101.29</c:v>
                </c:pt>
                <c:pt idx="232">
                  <c:v>101.49</c:v>
                </c:pt>
                <c:pt idx="233">
                  <c:v>100.77</c:v>
                </c:pt>
                <c:pt idx="234">
                  <c:v>100.73</c:v>
                </c:pt>
                <c:pt idx="235">
                  <c:v>100.67</c:v>
                </c:pt>
                <c:pt idx="236">
                  <c:v>101.53</c:v>
                </c:pt>
                <c:pt idx="237">
                  <c:v>101.84</c:v>
                </c:pt>
                <c:pt idx="238">
                  <c:v>101.38</c:v>
                </c:pt>
                <c:pt idx="239">
                  <c:v>100.38</c:v>
                </c:pt>
                <c:pt idx="240">
                  <c:v>100.24</c:v>
                </c:pt>
                <c:pt idx="241">
                  <c:v>100.76</c:v>
                </c:pt>
                <c:pt idx="242">
                  <c:v>99.67</c:v>
                </c:pt>
                <c:pt idx="243">
                  <c:v>99.94</c:v>
                </c:pt>
                <c:pt idx="245">
                  <c:v>100.4</c:v>
                </c:pt>
                <c:pt idx="246">
                  <c:v>100.74</c:v>
                </c:pt>
                <c:pt idx="247">
                  <c:v>101.24</c:v>
                </c:pt>
                <c:pt idx="248">
                  <c:v>99.73</c:v>
                </c:pt>
                <c:pt idx="249">
                  <c:v>99.31</c:v>
                </c:pt>
                <c:pt idx="250">
                  <c:v>98.99</c:v>
                </c:pt>
                <c:pt idx="251">
                  <c:v>98.5</c:v>
                </c:pt>
                <c:pt idx="252">
                  <c:v>97.91</c:v>
                </c:pt>
                <c:pt idx="253">
                  <c:v>97.3</c:v>
                </c:pt>
                <c:pt idx="254">
                  <c:v>96.57</c:v>
                </c:pt>
                <c:pt idx="255">
                  <c:v>95.23</c:v>
                </c:pt>
                <c:pt idx="256">
                  <c:v>92.92</c:v>
                </c:pt>
                <c:pt idx="257">
                  <c:v>90.78</c:v>
                </c:pt>
                <c:pt idx="258">
                  <c:v>89.86</c:v>
                </c:pt>
                <c:pt idx="259">
                  <c:v>89.19</c:v>
                </c:pt>
                <c:pt idx="260">
                  <c:v>88.51</c:v>
                </c:pt>
                <c:pt idx="261">
                  <c:v>87.69</c:v>
                </c:pt>
                <c:pt idx="262">
                  <c:v>85.97</c:v>
                </c:pt>
                <c:pt idx="263">
                  <c:v>85.24</c:v>
                </c:pt>
                <c:pt idx="264">
                  <c:v>84.41</c:v>
                </c:pt>
                <c:pt idx="265">
                  <c:v>82.87</c:v>
                </c:pt>
                <c:pt idx="266">
                  <c:v>81.22</c:v>
                </c:pt>
                <c:pt idx="267">
                  <c:v>80.900000000000006</c:v>
                </c:pt>
                <c:pt idx="268">
                  <c:v>80.760000000000005</c:v>
                </c:pt>
                <c:pt idx="269">
                  <c:v>80.650000000000006</c:v>
                </c:pt>
                <c:pt idx="270">
                  <c:v>80.510000000000005</c:v>
                </c:pt>
                <c:pt idx="271">
                  <c:v>80.36</c:v>
                </c:pt>
                <c:pt idx="272">
                  <c:v>80.23</c:v>
                </c:pt>
                <c:pt idx="273">
                  <c:v>80.099999999999994</c:v>
                </c:pt>
                <c:pt idx="274">
                  <c:v>79.92</c:v>
                </c:pt>
                <c:pt idx="275">
                  <c:v>79.760000000000005</c:v>
                </c:pt>
                <c:pt idx="276">
                  <c:v>79.55</c:v>
                </c:pt>
                <c:pt idx="277">
                  <c:v>79.459999999999994</c:v>
                </c:pt>
                <c:pt idx="278">
                  <c:v>79.349999999999994</c:v>
                </c:pt>
                <c:pt idx="279">
                  <c:v>79.239999999999995</c:v>
                </c:pt>
                <c:pt idx="280">
                  <c:v>79.14</c:v>
                </c:pt>
                <c:pt idx="281">
                  <c:v>79.02</c:v>
                </c:pt>
                <c:pt idx="282">
                  <c:v>78.930000000000007</c:v>
                </c:pt>
                <c:pt idx="283">
                  <c:v>78.83</c:v>
                </c:pt>
                <c:pt idx="284">
                  <c:v>78.72</c:v>
                </c:pt>
                <c:pt idx="285">
                  <c:v>78.59</c:v>
                </c:pt>
                <c:pt idx="286">
                  <c:v>78.44</c:v>
                </c:pt>
                <c:pt idx="287">
                  <c:v>78.31</c:v>
                </c:pt>
                <c:pt idx="288">
                  <c:v>78.2</c:v>
                </c:pt>
                <c:pt idx="289">
                  <c:v>78.099999999999994</c:v>
                </c:pt>
                <c:pt idx="290">
                  <c:v>77.98</c:v>
                </c:pt>
                <c:pt idx="291">
                  <c:v>77.83</c:v>
                </c:pt>
                <c:pt idx="292">
                  <c:v>77.680000000000007</c:v>
                </c:pt>
                <c:pt idx="293">
                  <c:v>77.569999999999993</c:v>
                </c:pt>
                <c:pt idx="294">
                  <c:v>77.47</c:v>
                </c:pt>
                <c:pt idx="295">
                  <c:v>77.36</c:v>
                </c:pt>
                <c:pt idx="296">
                  <c:v>77.260000000000005</c:v>
                </c:pt>
                <c:pt idx="297">
                  <c:v>77.17</c:v>
                </c:pt>
                <c:pt idx="298">
                  <c:v>77.069999999999993</c:v>
                </c:pt>
                <c:pt idx="299">
                  <c:v>76.97</c:v>
                </c:pt>
                <c:pt idx="300">
                  <c:v>76.86</c:v>
                </c:pt>
                <c:pt idx="301">
                  <c:v>76.760000000000005</c:v>
                </c:pt>
                <c:pt idx="302">
                  <c:v>76.66</c:v>
                </c:pt>
                <c:pt idx="303">
                  <c:v>76.56</c:v>
                </c:pt>
                <c:pt idx="304">
                  <c:v>76.489999999999995</c:v>
                </c:pt>
                <c:pt idx="305">
                  <c:v>76.39</c:v>
                </c:pt>
                <c:pt idx="306">
                  <c:v>76.290000000000006</c:v>
                </c:pt>
                <c:pt idx="307">
                  <c:v>76.19</c:v>
                </c:pt>
                <c:pt idx="308">
                  <c:v>76.08</c:v>
                </c:pt>
                <c:pt idx="309">
                  <c:v>75.97</c:v>
                </c:pt>
                <c:pt idx="310">
                  <c:v>75.86</c:v>
                </c:pt>
                <c:pt idx="311">
                  <c:v>75.75</c:v>
                </c:pt>
                <c:pt idx="312">
                  <c:v>75.650000000000006</c:v>
                </c:pt>
                <c:pt idx="313">
                  <c:v>75.53</c:v>
                </c:pt>
                <c:pt idx="314">
                  <c:v>75.41</c:v>
                </c:pt>
                <c:pt idx="315">
                  <c:v>75.31</c:v>
                </c:pt>
                <c:pt idx="316">
                  <c:v>75.17</c:v>
                </c:pt>
                <c:pt idx="317">
                  <c:v>75.040000000000006</c:v>
                </c:pt>
                <c:pt idx="318">
                  <c:v>74.900000000000006</c:v>
                </c:pt>
                <c:pt idx="319">
                  <c:v>74.87</c:v>
                </c:pt>
                <c:pt idx="320">
                  <c:v>74.849999999999994</c:v>
                </c:pt>
                <c:pt idx="321">
                  <c:v>74.69</c:v>
                </c:pt>
                <c:pt idx="322">
                  <c:v>74.53</c:v>
                </c:pt>
                <c:pt idx="323">
                  <c:v>74.38</c:v>
                </c:pt>
                <c:pt idx="324">
                  <c:v>74.209999999999994</c:v>
                </c:pt>
                <c:pt idx="325">
                  <c:v>74.25</c:v>
                </c:pt>
                <c:pt idx="326">
                  <c:v>74.12</c:v>
                </c:pt>
                <c:pt idx="327">
                  <c:v>74.22</c:v>
                </c:pt>
                <c:pt idx="328">
                  <c:v>74.14</c:v>
                </c:pt>
                <c:pt idx="329">
                  <c:v>73.97</c:v>
                </c:pt>
                <c:pt idx="330">
                  <c:v>73.790000000000006</c:v>
                </c:pt>
                <c:pt idx="331">
                  <c:v>73.59</c:v>
                </c:pt>
                <c:pt idx="332">
                  <c:v>73.37</c:v>
                </c:pt>
                <c:pt idx="333">
                  <c:v>73.150000000000006</c:v>
                </c:pt>
                <c:pt idx="334">
                  <c:v>72.91</c:v>
                </c:pt>
                <c:pt idx="335">
                  <c:v>72.7</c:v>
                </c:pt>
                <c:pt idx="336">
                  <c:v>72.48</c:v>
                </c:pt>
              </c:numCache>
            </c:numRef>
          </c:val>
          <c:smooth val="0"/>
          <c:extLst>
            <c:ext xmlns:c16="http://schemas.microsoft.com/office/drawing/2014/chart" uri="{C3380CC4-5D6E-409C-BE32-E72D297353CC}">
              <c16:uniqueId val="{00000001-3592-46DC-A80C-F39F7082171D}"/>
            </c:ext>
          </c:extLst>
        </c:ser>
        <c:dLbls>
          <c:showLegendKey val="0"/>
          <c:showVal val="0"/>
          <c:showCatName val="0"/>
          <c:showSerName val="0"/>
          <c:showPercent val="0"/>
          <c:showBubbleSize val="0"/>
        </c:dLbls>
        <c:marker val="1"/>
        <c:smooth val="0"/>
        <c:axId val="484064192"/>
        <c:axId val="484064672"/>
      </c:lineChart>
      <c:catAx>
        <c:axId val="4840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4064672"/>
        <c:crosses val="autoZero"/>
        <c:auto val="1"/>
        <c:lblAlgn val="ctr"/>
        <c:lblOffset val="100"/>
        <c:noMultiLvlLbl val="0"/>
      </c:catAx>
      <c:valAx>
        <c:axId val="48406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406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Open</a:t>
            </a:r>
            <a:r>
              <a:rPr lang="es-ES" baseline="0"/>
              <a:t> close chart </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'SP500'!$B$1</c:f>
              <c:strCache>
                <c:ptCount val="1"/>
                <c:pt idx="0">
                  <c:v>Open</c:v>
                </c:pt>
              </c:strCache>
            </c:strRef>
          </c:tx>
          <c:spPr>
            <a:ln w="28575" cap="rnd">
              <a:solidFill>
                <a:schemeClr val="accent1"/>
              </a:solidFill>
              <a:round/>
            </a:ln>
            <a:effectLst/>
          </c:spPr>
          <c:marker>
            <c:symbol val="none"/>
          </c:marker>
          <c: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9537-4FED-BD96-0C319758CB13}"/>
            </c:ext>
          </c:extLst>
        </c:ser>
        <c:ser>
          <c:idx val="1"/>
          <c:order val="1"/>
          <c:tx>
            <c:strRef>
              <c:f>'SP500'!$E$1</c:f>
              <c:strCache>
                <c:ptCount val="1"/>
                <c:pt idx="0">
                  <c:v>Close</c:v>
                </c:pt>
              </c:strCache>
            </c:strRef>
          </c:tx>
          <c:spPr>
            <a:ln w="28575" cap="rnd">
              <a:solidFill>
                <a:schemeClr val="accent2"/>
              </a:solidFill>
              <a:round/>
            </a:ln>
            <a:effectLst/>
          </c:spPr>
          <c:marker>
            <c:symbol val="none"/>
          </c:marker>
          <c:val>
            <c:numRef>
              <c:f>'SP500'!$E$2:$E$253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9537-4FED-BD96-0C319758CB13}"/>
            </c:ext>
          </c:extLst>
        </c:ser>
        <c:dLbls>
          <c:showLegendKey val="0"/>
          <c:showVal val="0"/>
          <c:showCatName val="0"/>
          <c:showSerName val="0"/>
          <c:showPercent val="0"/>
          <c:showBubbleSize val="0"/>
        </c:dLbls>
        <c:smooth val="0"/>
        <c:axId val="1025235120"/>
        <c:axId val="1025237040"/>
      </c:lineChart>
      <c:catAx>
        <c:axId val="10252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237040"/>
        <c:crosses val="autoZero"/>
        <c:auto val="1"/>
        <c:lblAlgn val="ctr"/>
        <c:lblOffset val="100"/>
        <c:noMultiLvlLbl val="0"/>
      </c:catAx>
      <c:valAx>
        <c:axId val="102523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235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Viz LAB 5.xlsx]Sales region !PivotTable1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region '!$B$3</c:f>
              <c:strCache>
                <c:ptCount val="1"/>
                <c:pt idx="0">
                  <c:v>Count of Date</c:v>
                </c:pt>
              </c:strCache>
            </c:strRef>
          </c:tx>
          <c:spPr>
            <a:solidFill>
              <a:schemeClr val="accent1"/>
            </a:solidFill>
            <a:ln>
              <a:noFill/>
            </a:ln>
            <a:effectLst/>
          </c:spPr>
          <c:invertIfNegative val="0"/>
          <c:cat>
            <c:strRef>
              <c:f>'Sales region '!$A$4:$A$8</c:f>
              <c:strCache>
                <c:ptCount val="4"/>
                <c:pt idx="0">
                  <c:v>EMEA</c:v>
                </c:pt>
                <c:pt idx="1">
                  <c:v>APAC</c:v>
                </c:pt>
                <c:pt idx="2">
                  <c:v>NA</c:v>
                </c:pt>
                <c:pt idx="3">
                  <c:v>LATAM</c:v>
                </c:pt>
              </c:strCache>
            </c:strRef>
          </c:cat>
          <c:val>
            <c:numRef>
              <c:f>'Sales region '!$B$4:$B$8</c:f>
              <c:numCache>
                <c:formatCode>General</c:formatCode>
                <c:ptCount val="4"/>
                <c:pt idx="0">
                  <c:v>1024</c:v>
                </c:pt>
                <c:pt idx="1">
                  <c:v>570</c:v>
                </c:pt>
                <c:pt idx="2">
                  <c:v>393</c:v>
                </c:pt>
                <c:pt idx="3">
                  <c:v>352</c:v>
                </c:pt>
              </c:numCache>
            </c:numRef>
          </c:val>
          <c:extLst>
            <c:ext xmlns:c16="http://schemas.microsoft.com/office/drawing/2014/chart" uri="{C3380CC4-5D6E-409C-BE32-E72D297353CC}">
              <c16:uniqueId val="{00000000-50B0-4077-88C6-07CBC436FDFE}"/>
            </c:ext>
          </c:extLst>
        </c:ser>
        <c:ser>
          <c:idx val="1"/>
          <c:order val="1"/>
          <c:tx>
            <c:strRef>
              <c:f>'Sales region '!$C$3</c:f>
              <c:strCache>
                <c:ptCount val="1"/>
                <c:pt idx="0">
                  <c:v>Average of Actual Price</c:v>
                </c:pt>
              </c:strCache>
            </c:strRef>
          </c:tx>
          <c:spPr>
            <a:solidFill>
              <a:schemeClr val="accent2"/>
            </a:solidFill>
            <a:ln>
              <a:noFill/>
            </a:ln>
            <a:effectLst/>
          </c:spPr>
          <c:invertIfNegative val="0"/>
          <c:cat>
            <c:strRef>
              <c:f>'Sales region '!$A$4:$A$8</c:f>
              <c:strCache>
                <c:ptCount val="4"/>
                <c:pt idx="0">
                  <c:v>EMEA</c:v>
                </c:pt>
                <c:pt idx="1">
                  <c:v>APAC</c:v>
                </c:pt>
                <c:pt idx="2">
                  <c:v>NA</c:v>
                </c:pt>
                <c:pt idx="3">
                  <c:v>LATAM</c:v>
                </c:pt>
              </c:strCache>
            </c:strRef>
          </c:cat>
          <c:val>
            <c:numRef>
              <c:f>'Sales region '!$C$4:$C$8</c:f>
              <c:numCache>
                <c:formatCode>General</c:formatCode>
                <c:ptCount val="4"/>
                <c:pt idx="0">
                  <c:v>298.548828125</c:v>
                </c:pt>
                <c:pt idx="1">
                  <c:v>293.03508771929825</c:v>
                </c:pt>
                <c:pt idx="2">
                  <c:v>271.71246819338421</c:v>
                </c:pt>
                <c:pt idx="3">
                  <c:v>279.79829545454544</c:v>
                </c:pt>
              </c:numCache>
            </c:numRef>
          </c:val>
          <c:extLst>
            <c:ext xmlns:c16="http://schemas.microsoft.com/office/drawing/2014/chart" uri="{C3380CC4-5D6E-409C-BE32-E72D297353CC}">
              <c16:uniqueId val="{00000001-50B0-4077-88C6-07CBC436FDFE}"/>
            </c:ext>
          </c:extLst>
        </c:ser>
        <c:dLbls>
          <c:showLegendKey val="0"/>
          <c:showVal val="0"/>
          <c:showCatName val="0"/>
          <c:showSerName val="0"/>
          <c:showPercent val="0"/>
          <c:showBubbleSize val="0"/>
        </c:dLbls>
        <c:gapWidth val="219"/>
        <c:overlap val="-27"/>
        <c:axId val="378403215"/>
        <c:axId val="378402255"/>
      </c:barChart>
      <c:catAx>
        <c:axId val="37840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8402255"/>
        <c:crosses val="autoZero"/>
        <c:auto val="1"/>
        <c:lblAlgn val="ctr"/>
        <c:lblOffset val="100"/>
        <c:noMultiLvlLbl val="0"/>
      </c:catAx>
      <c:valAx>
        <c:axId val="37840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840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spPr>
      <a:ln w="9525" cap="flat" cmpd="sng" algn="ctr">
        <a:solidFill>
          <a:schemeClr val="lt1">
            <a:lumMod val="50000"/>
          </a:schemeClr>
        </a:solidFill>
        <a:round/>
      </a:ln>
    </cs:spPr>
    <cs:defRPr sz="900" kern="1200"/>
  </cs:categoryAxis>
  <cs:chartArea>
    <cs:lnRef idx="0"/>
    <cs:fillRef idx="0"/>
    <cs:effectRef idx="0"/>
    <cs:fontRef idx="minor">
      <a:schemeClr val="tx1"/>
    </cs:fontRef>
    <cs:spPr>
      <a:solidFill>
        <a:schemeClr val="dk1">
          <a:lumMod val="75000"/>
          <a:lumOff val="25000"/>
        </a:schemeClr>
      </a:solidFill>
      <a:ln w="9525" cap="flat" cmpd="sng" algn="ctr">
        <a:solidFill>
          <a:schemeClr val="dk1">
            <a:tint val="75000"/>
          </a:schemeClr>
        </a:solidFill>
        <a:round/>
      </a:ln>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
  <cs:dataPoint3D>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4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dk1">
          <a:lumMod val="85000"/>
          <a:lumOff val="15000"/>
        </a:schemeClr>
      </a:solidFill>
    </cs:spPr>
  </cs:floor>
  <cs:gridlineMajor>
    <cs:lnRef idx="0"/>
    <cs:fillRef idx="0"/>
    <cs:effectRef idx="0"/>
    <cs:fontRef idx="minor">
      <a:schemeClr val="tx1"/>
    </cs:fontRef>
    <cs: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cs:spPr>
  </cs:gridlineMajor>
  <cs:gridlineMinor>
    <cs:lnRef idx="0"/>
    <cs:fillRef idx="0"/>
    <cs:effectRef idx="0"/>
    <cs:fontRef idx="minor">
      <a:schemeClr val="tx1"/>
    </cs:fontRef>
    <cs:spPr>
      <a:ln w="9525" cap="flat" cmpd="sng" algn="ctr">
        <a:gradFill>
          <a:gsLst>
            <a:gs pos="0">
              <a:schemeClr val="dk1">
                <a:lumMod val="65000"/>
                <a:lumOff val="35000"/>
                <a:alpha val="46000"/>
              </a:schemeClr>
            </a:gs>
            <a:gs pos="100000">
              <a:schemeClr val="dk1">
                <a:lumMod val="75000"/>
                <a:lumOff val="25000"/>
                <a:alpha val="42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round/>
      </a:ln>
    </cs:spPr>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tx1"/>
    </cs:fontRef>
    <cs:spPr>
      <a:solidFill>
        <a:schemeClr val="tx1">
          <a:lumMod val="85000"/>
          <a:lumOff val="15000"/>
        </a:schemeClr>
      </a:solid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13</xdr:col>
      <xdr:colOff>128999</xdr:colOff>
      <xdr:row>1</xdr:row>
      <xdr:rowOff>52050</xdr:rowOff>
    </xdr:from>
    <xdr:to>
      <xdr:col>20</xdr:col>
      <xdr:colOff>586608</xdr:colOff>
      <xdr:row>16</xdr:row>
      <xdr:rowOff>181839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13307851" y="239427"/>
          <a:ext cx="4756872" cy="2940445"/>
        </a:xfrm>
        <a:prstGeom prst="rect">
          <a:avLst/>
        </a:prstGeom>
      </xdr:spPr>
    </xdr:pic>
    <xdr:clientData/>
  </xdr:twoCellAnchor>
  <xdr:twoCellAnchor>
    <xdr:from>
      <xdr:col>21</xdr:col>
      <xdr:colOff>485931</xdr:colOff>
      <xdr:row>2</xdr:row>
      <xdr:rowOff>63500</xdr:rowOff>
    </xdr:from>
    <xdr:to>
      <xdr:col>29</xdr:col>
      <xdr:colOff>466880</xdr:colOff>
      <xdr:row>15</xdr:row>
      <xdr:rowOff>88900</xdr:rowOff>
    </xdr:to>
    <xdr:graphicFrame macro="">
      <xdr:nvGraphicFramePr>
        <xdr:cNvPr id="5" name="Chart 4">
          <a:extLst>
            <a:ext uri="{FF2B5EF4-FFF2-40B4-BE49-F238E27FC236}">
              <a16:creationId xmlns:a16="http://schemas.microsoft.com/office/drawing/2014/main" id="{5091F8CE-8028-4C33-8225-5B382D729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6021</xdr:colOff>
      <xdr:row>135</xdr:row>
      <xdr:rowOff>46399</xdr:rowOff>
    </xdr:from>
    <xdr:to>
      <xdr:col>20</xdr:col>
      <xdr:colOff>311709</xdr:colOff>
      <xdr:row>150</xdr:row>
      <xdr:rowOff>56339</xdr:rowOff>
    </xdr:to>
    <xdr:graphicFrame macro="">
      <xdr:nvGraphicFramePr>
        <xdr:cNvPr id="7" name="Chart 6">
          <a:extLst>
            <a:ext uri="{FF2B5EF4-FFF2-40B4-BE49-F238E27FC236}">
              <a16:creationId xmlns:a16="http://schemas.microsoft.com/office/drawing/2014/main" id="{A54B98C3-DAD4-E203-12AF-765426AF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17</xdr:row>
      <xdr:rowOff>0</xdr:rowOff>
    </xdr:from>
    <xdr:to>
      <xdr:col>29</xdr:col>
      <xdr:colOff>305688</xdr:colOff>
      <xdr:row>32</xdr:row>
      <xdr:rowOff>9939</xdr:rowOff>
    </xdr:to>
    <xdr:graphicFrame macro="">
      <xdr:nvGraphicFramePr>
        <xdr:cNvPr id="8" name="Chart 7">
          <a:extLst>
            <a:ext uri="{FF2B5EF4-FFF2-40B4-BE49-F238E27FC236}">
              <a16:creationId xmlns:a16="http://schemas.microsoft.com/office/drawing/2014/main" id="{BA90E9EE-8274-40CE-92A6-A60F75C96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71828</xdr:colOff>
      <xdr:row>32</xdr:row>
      <xdr:rowOff>137825</xdr:rowOff>
    </xdr:from>
    <xdr:to>
      <xdr:col>20</xdr:col>
      <xdr:colOff>344565</xdr:colOff>
      <xdr:row>47</xdr:row>
      <xdr:rowOff>70370</xdr:rowOff>
    </xdr:to>
    <xdr:graphicFrame macro="">
      <xdr:nvGraphicFramePr>
        <xdr:cNvPr id="12" name="Chart 11">
          <a:extLst>
            <a:ext uri="{FF2B5EF4-FFF2-40B4-BE49-F238E27FC236}">
              <a16:creationId xmlns:a16="http://schemas.microsoft.com/office/drawing/2014/main" id="{A27A1DF1-3036-D075-8F6F-BE1FE7E46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85725</xdr:colOff>
      <xdr:row>12</xdr:row>
      <xdr:rowOff>146050</xdr:rowOff>
    </xdr:from>
    <xdr:to>
      <xdr:col>11</xdr:col>
      <xdr:colOff>361950</xdr:colOff>
      <xdr:row>24</xdr:row>
      <xdr:rowOff>44450</xdr:rowOff>
    </xdr:to>
    <xdr:graphicFrame macro="">
      <xdr:nvGraphicFramePr>
        <xdr:cNvPr id="2" name="Chart 1">
          <a:extLst>
            <a:ext uri="{FF2B5EF4-FFF2-40B4-BE49-F238E27FC236}">
              <a16:creationId xmlns:a16="http://schemas.microsoft.com/office/drawing/2014/main" id="{8B6D8748-CC8A-B4D6-AEAF-52B34E42C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784225</xdr:colOff>
      <xdr:row>4</xdr:row>
      <xdr:rowOff>95250</xdr:rowOff>
    </xdr:from>
    <xdr:to>
      <xdr:col>11</xdr:col>
      <xdr:colOff>330200</xdr:colOff>
      <xdr:row>14</xdr:row>
      <xdr:rowOff>19050</xdr:rowOff>
    </xdr:to>
    <xdr:graphicFrame macro="">
      <xdr:nvGraphicFramePr>
        <xdr:cNvPr id="2" name="Chart 1">
          <a:extLst>
            <a:ext uri="{FF2B5EF4-FFF2-40B4-BE49-F238E27FC236}">
              <a16:creationId xmlns:a16="http://schemas.microsoft.com/office/drawing/2014/main" id="{EC388E18-6434-42A4-0028-BA0414006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628650</xdr:colOff>
      <xdr:row>4</xdr:row>
      <xdr:rowOff>152400</xdr:rowOff>
    </xdr:from>
    <xdr:to>
      <xdr:col>9</xdr:col>
      <xdr:colOff>400050</xdr:colOff>
      <xdr:row>14</xdr:row>
      <xdr:rowOff>76200</xdr:rowOff>
    </xdr:to>
    <xdr:graphicFrame macro="">
      <xdr:nvGraphicFramePr>
        <xdr:cNvPr id="2" name="Chart 1">
          <a:extLst>
            <a:ext uri="{FF2B5EF4-FFF2-40B4-BE49-F238E27FC236}">
              <a16:creationId xmlns:a16="http://schemas.microsoft.com/office/drawing/2014/main" id="{1DF60707-03B8-242C-6239-26F353D24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5462499997" createdVersion="8" refreshedVersion="8" minRefreshableVersion="3" recordCount="2339" xr:uid="{A5DB7E29-1ED9-4FCF-8C8E-CF220F10EC90}">
  <cacheSource type="worksheet">
    <worksheetSource ref="C1:I2340" sheet="sales by region"/>
  </cacheSource>
  <cacheFields count="10">
    <cacheField name="Region" numFmtId="0">
      <sharedItems count="4">
        <s v="LATAM"/>
        <s v="EMEA"/>
        <s v="APAC"/>
        <s v="NA"/>
      </sharedItems>
    </cacheField>
    <cacheField name="Date" numFmtId="14">
      <sharedItems containsSemiMixedTypes="0" containsNonDate="0" containsDate="1" containsString="0" minDate="2014-01-02T00:00:00" maxDate="2019-01-01T00:00:00" count="1325">
        <d v="2014-01-02T00:00:00"/>
        <d v="2014-01-03T00:00:00"/>
        <d v="2014-01-05T00:00:00"/>
        <d v="2014-01-06T00:00:00"/>
        <d v="2014-01-08T00:00:00"/>
        <d v="2014-01-09T00:00:00"/>
        <d v="2014-01-10T00:00:00"/>
        <d v="2014-01-12T00:00:00"/>
        <d v="2014-01-13T00:00:00"/>
        <d v="2014-01-14T00:00:00"/>
        <d v="2014-01-15T00:00:00"/>
        <d v="2014-01-16T00:00:00"/>
        <d v="2014-01-17T00:00:00"/>
        <d v="2014-01-19T00:00:00"/>
        <d v="2014-01-21T00:00:00"/>
        <d v="2014-01-22T00:00:00"/>
        <d v="2014-01-23T00:00:00"/>
        <d v="2014-01-24T00:00:00"/>
        <d v="2014-01-26T00:00:00"/>
        <d v="2014-01-27T00:00:00"/>
        <d v="2014-01-28T00:00:00"/>
        <d v="2014-01-31T00:00:00"/>
        <d v="2014-02-01T00:00:00"/>
        <d v="2014-02-02T00:00:00"/>
        <d v="2014-02-03T00:00:00"/>
        <d v="2014-02-04T00:00:00"/>
        <d v="2014-02-05T00:00:00"/>
        <d v="2014-02-06T00:00:00"/>
        <d v="2014-02-07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6T00:00:00"/>
        <d v="2014-02-27T00:00:00"/>
        <d v="2014-02-28T00:00:00"/>
        <d v="2014-03-01T00:00:00"/>
        <d v="2014-03-02T00:00:00"/>
        <d v="2014-03-04T00:00:00"/>
        <d v="2014-03-09T00:00:00"/>
        <d v="2014-03-10T00:00:00"/>
        <d v="2014-03-11T00:00:00"/>
        <d v="2014-03-12T00:00:00"/>
        <d v="2014-03-13T00:00:00"/>
        <d v="2014-03-14T00:00:00"/>
        <d v="2014-03-15T00:00:00"/>
        <d v="2014-03-16T00:00:00"/>
        <d v="2014-03-17T00:00:00"/>
        <d v="2014-03-18T00:00:00"/>
        <d v="2014-03-20T00:00:00"/>
        <d v="2014-03-22T00:00:00"/>
        <d v="2014-03-23T00:00:00"/>
        <d v="2014-03-24T00:00:00"/>
        <d v="2014-03-25T00:00:00"/>
        <d v="2014-03-28T00:00:00"/>
        <d v="2014-03-29T00:00:00"/>
        <d v="2014-03-31T00:00:00"/>
        <d v="2014-04-01T00:00:00"/>
        <d v="2014-04-02T00:00:00"/>
        <d v="2014-04-04T00:00:00"/>
        <d v="2014-04-05T00:00:00"/>
        <d v="2014-04-06T00:00:00"/>
        <d v="2014-04-07T00:00:00"/>
        <d v="2014-04-08T00:00:00"/>
        <d v="2014-04-09T00:00:00"/>
        <d v="2014-04-10T00:00:00"/>
        <d v="2014-04-12T00:00:00"/>
        <d v="2014-04-16T00:00:00"/>
        <d v="2014-04-17T00:00:00"/>
        <d v="2014-04-18T00:00:00"/>
        <d v="2014-04-20T00:00:00"/>
        <d v="2014-04-21T00:00:00"/>
        <d v="2014-04-22T00:00:00"/>
        <d v="2014-04-23T00:00:00"/>
        <d v="2014-04-25T00:00:00"/>
        <d v="2014-04-26T00:00:00"/>
        <d v="2014-04-27T00:00:00"/>
        <d v="2014-04-28T00:00:00"/>
        <d v="2014-04-29T00:00:00"/>
        <d v="2014-04-30T00:00:00"/>
        <d v="2014-05-01T00:00:00"/>
        <d v="2014-05-02T00:00:00"/>
        <d v="2014-05-03T00:00:00"/>
        <d v="2014-05-05T00:00:00"/>
        <d v="2014-05-06T00:00:00"/>
        <d v="2014-05-07T00:00:00"/>
        <d v="2014-05-09T00:00:00"/>
        <d v="2014-05-10T00:00:00"/>
        <d v="2014-05-11T00:00:00"/>
        <d v="2014-05-12T00:00:00"/>
        <d v="2014-05-13T00:00:00"/>
        <d v="2014-05-15T00:00:00"/>
        <d v="2014-05-16T00:00:00"/>
        <d v="2014-05-19T00:00:00"/>
        <d v="2014-05-21T00:00:00"/>
        <d v="2014-05-22T00:00:00"/>
        <d v="2014-05-24T00:00:00"/>
        <d v="2014-05-25T00:00:00"/>
        <d v="2014-05-26T00:00:00"/>
        <d v="2014-05-28T00:00:00"/>
        <d v="2014-05-29T00:00:00"/>
        <d v="2014-05-30T00:00:00"/>
        <d v="2014-05-31T00:00:00"/>
        <d v="2014-06-01T00:00:00"/>
        <d v="2014-06-04T00:00:00"/>
        <d v="2014-06-05T00:00:00"/>
        <d v="2014-06-06T00:00:00"/>
        <d v="2014-06-07T00:00:00"/>
        <d v="2014-06-08T00:00:00"/>
        <d v="2014-06-09T00:00:00"/>
        <d v="2014-06-10T00:00:00"/>
        <d v="2014-06-11T00:00:00"/>
        <d v="2014-06-12T00:00:00"/>
        <d v="2014-06-14T00:00:00"/>
        <d v="2014-06-15T00:00:00"/>
        <d v="2014-06-16T00:00:00"/>
        <d v="2014-06-17T00:00:00"/>
        <d v="2014-06-18T00:00:00"/>
        <d v="2014-06-21T00:00:00"/>
        <d v="2014-06-22T00:00:00"/>
        <d v="2014-06-23T00:00:00"/>
        <d v="2014-06-27T00:00:00"/>
        <d v="2014-06-28T00:00:00"/>
        <d v="2014-06-29T00:00:00"/>
        <d v="2014-07-01T00:00:00"/>
        <d v="2014-07-02T00:00:00"/>
        <d v="2014-07-03T00:00:00"/>
        <d v="2014-07-04T00:00:00"/>
        <d v="2014-07-05T00:00:00"/>
        <d v="2014-07-06T00:00:00"/>
        <d v="2014-07-07T00:00:00"/>
        <d v="2014-07-09T00:00:00"/>
        <d v="2014-07-10T00:00:00"/>
        <d v="2014-07-11T00:00:00"/>
        <d v="2014-07-12T00:00:00"/>
        <d v="2014-07-13T00:00:00"/>
        <d v="2014-07-15T00:00:00"/>
        <d v="2014-07-16T00:00:00"/>
        <d v="2014-07-17T00:00:00"/>
        <d v="2014-07-19T00:00:00"/>
        <d v="2014-07-20T00:00:00"/>
        <d v="2014-07-21T00:00:00"/>
        <d v="2014-07-22T00:00:00"/>
        <d v="2014-07-23T00:00:00"/>
        <d v="2014-07-24T00:00:00"/>
        <d v="2014-07-25T00:00:00"/>
        <d v="2014-07-27T00:00:00"/>
        <d v="2014-07-30T00:00:00"/>
        <d v="2014-08-01T00:00:00"/>
        <d v="2014-08-02T00:00:00"/>
        <d v="2014-08-03T00:00:00"/>
        <d v="2014-08-04T00:00:00"/>
        <d v="2014-08-05T00:00:00"/>
        <d v="2014-08-06T00:00:00"/>
        <d v="2014-08-07T00:00:00"/>
        <d v="2014-08-08T00:00:00"/>
        <d v="2014-08-09T00:00:00"/>
        <d v="2014-08-10T00:00:00"/>
        <d v="2014-08-11T00:00:00"/>
        <d v="2014-08-12T00:00:00"/>
        <d v="2014-08-13T00:00:00"/>
        <d v="2014-08-15T00:00:00"/>
        <d v="2014-08-16T00:00:00"/>
        <d v="2014-08-17T00:00:00"/>
        <d v="2014-08-18T00:00:00"/>
        <d v="2014-08-20T00:00:00"/>
        <d v="2014-08-21T00:00:00"/>
        <d v="2014-08-22T00:00:00"/>
        <d v="2014-08-25T00:00:00"/>
        <d v="2014-08-27T00:00:00"/>
        <d v="2014-08-28T00:00:00"/>
        <d v="2014-08-29T00:00:00"/>
        <d v="2014-08-30T00:00:00"/>
        <d v="2014-09-01T00:00:00"/>
        <d v="2014-09-02T00:00:00"/>
        <d v="2014-09-03T00:00:00"/>
        <d v="2014-09-05T00:00:00"/>
        <d v="2014-09-06T00:00:00"/>
        <d v="2014-09-07T00:00:00"/>
        <d v="2014-09-09T00:00:00"/>
        <d v="2014-09-10T00:00:00"/>
        <d v="2014-09-14T00:00:00"/>
        <d v="2014-09-15T00:00:00"/>
        <d v="2014-09-16T00:00:00"/>
        <d v="2014-09-17T00:00:00"/>
        <d v="2014-09-18T00:00:00"/>
        <d v="2014-09-19T00:00:00"/>
        <d v="2014-09-20T00:00:00"/>
        <d v="2014-09-21T00:00:00"/>
        <d v="2014-09-22T00:00:00"/>
        <d v="2014-09-23T00:00:00"/>
        <d v="2014-09-24T00:00:00"/>
        <d v="2014-09-25T00:00:00"/>
        <d v="2014-09-26T00:00:00"/>
        <d v="2014-09-28T00:00:00"/>
        <d v="2014-09-29T00:00:00"/>
        <d v="2014-10-04T00:00:00"/>
        <d v="2014-10-05T00:00:00"/>
        <d v="2014-10-06T00:00:00"/>
        <d v="2014-10-08T00:00:00"/>
        <d v="2014-10-11T00:00:00"/>
        <d v="2014-10-13T00:00:00"/>
        <d v="2014-10-14T00:00:00"/>
        <d v="2014-10-15T00:00:00"/>
        <d v="2014-10-16T00:00:00"/>
        <d v="2014-10-18T00:00:00"/>
        <d v="2014-10-19T00:00:00"/>
        <d v="2014-10-20T00:00:00"/>
        <d v="2014-10-21T00:00:00"/>
        <d v="2014-10-22T00:00:00"/>
        <d v="2014-10-23T00:00:00"/>
        <d v="2014-10-25T00:00:00"/>
        <d v="2014-10-27T00:00:00"/>
        <d v="2014-10-28T00:00:00"/>
        <d v="2014-10-29T00:00:00"/>
        <d v="2014-11-02T00:00:00"/>
        <d v="2014-11-03T00:00:00"/>
        <d v="2014-11-04T00:00:00"/>
        <d v="2014-11-05T00:00:00"/>
        <d v="2014-11-06T00:00:00"/>
        <d v="2014-11-07T00:00:00"/>
        <d v="2014-11-08T00:00:00"/>
        <d v="2014-11-11T00:00:00"/>
        <d v="2014-11-13T00:00:00"/>
        <d v="2014-11-14T00:00:00"/>
        <d v="2014-11-15T00:00:00"/>
        <d v="2014-11-16T00:00:00"/>
        <d v="2014-11-18T00:00:00"/>
        <d v="2014-11-19T00:00:00"/>
        <d v="2014-11-20T00:00:00"/>
        <d v="2014-11-21T00:00:00"/>
        <d v="2014-11-22T00:00:00"/>
        <d v="2014-11-24T00:00:00"/>
        <d v="2014-11-25T00:00:00"/>
        <d v="2014-11-26T00:00:00"/>
        <d v="2014-11-27T00:00:00"/>
        <d v="2014-11-29T00:00:00"/>
        <d v="2014-12-02T00:00:00"/>
        <d v="2014-12-03T00:00:00"/>
        <d v="2014-12-04T00:00:00"/>
        <d v="2014-12-05T00:00:00"/>
        <d v="2014-12-06T00:00:00"/>
        <d v="2014-12-08T00:00:00"/>
        <d v="2014-12-11T00:00:00"/>
        <d v="2014-12-12T00:00:00"/>
        <d v="2014-12-13T00:00:00"/>
        <d v="2014-12-14T00:00:00"/>
        <d v="2014-12-15T00:00:00"/>
        <d v="2014-12-16T00:00:00"/>
        <d v="2014-12-19T00:00:00"/>
        <d v="2014-12-20T00:00:00"/>
        <d v="2014-12-22T00:00:00"/>
        <d v="2014-12-25T00:00:00"/>
        <d v="2014-12-29T00:00:00"/>
        <d v="2014-12-31T00:00:00"/>
        <d v="2015-01-01T00:00:00"/>
        <d v="2015-01-02T00:00:00"/>
        <d v="2015-01-04T00:00:00"/>
        <d v="2015-01-05T00:00:00"/>
        <d v="2015-01-06T00:00:00"/>
        <d v="2015-01-07T00:00:00"/>
        <d v="2015-01-08T00:00:00"/>
        <d v="2015-01-09T00:00:00"/>
        <d v="2015-01-10T00:00:00"/>
        <d v="2015-01-12T00:00:00"/>
        <d v="2015-01-14T00:00:00"/>
        <d v="2015-01-15T00:00:00"/>
        <d v="2015-01-16T00:00:00"/>
        <d v="2015-01-18T00:00:00"/>
        <d v="2015-01-20T00:00:00"/>
        <d v="2015-01-22T00:00:00"/>
        <d v="2015-01-23T00:00:00"/>
        <d v="2015-01-26T00:00:00"/>
        <d v="2015-01-27T00:00:00"/>
        <d v="2015-01-28T00:00:00"/>
        <d v="2015-01-29T00:00:00"/>
        <d v="2015-01-30T00:00:00"/>
        <d v="2015-01-31T00:00:00"/>
        <d v="2015-02-01T00:00:00"/>
        <d v="2015-02-03T00:00:00"/>
        <d v="2015-02-04T00:00:00"/>
        <d v="2015-02-05T00:00:00"/>
        <d v="2015-02-06T00:00:00"/>
        <d v="2015-02-07T00:00:00"/>
        <d v="2015-02-09T00:00:00"/>
        <d v="2015-02-10T00:00:00"/>
        <d v="2015-02-11T00:00:00"/>
        <d v="2015-02-12T00:00:00"/>
        <d v="2015-02-14T00:00:00"/>
        <d v="2015-02-15T00:00:00"/>
        <d v="2015-02-16T00:00:00"/>
        <d v="2015-02-17T00:00:00"/>
        <d v="2015-02-18T00:00:00"/>
        <d v="2015-02-19T00:00:00"/>
        <d v="2015-02-21T00:00:00"/>
        <d v="2015-02-23T00:00:00"/>
        <d v="2015-02-24T00:00:00"/>
        <d v="2015-02-25T00:00:00"/>
        <d v="2015-02-26T00:00:00"/>
        <d v="2015-02-27T00:00:00"/>
        <d v="2015-02-28T00:00:00"/>
        <d v="2015-03-01T00:00:00"/>
        <d v="2015-03-02T00:00:00"/>
        <d v="2015-03-03T00:00:00"/>
        <d v="2015-03-04T00:00:00"/>
        <d v="2015-03-05T00:00:00"/>
        <d v="2015-03-06T00:00:00"/>
        <d v="2015-03-08T00:00:00"/>
        <d v="2015-03-10T00:00:00"/>
        <d v="2015-03-11T00:00:00"/>
        <d v="2015-03-12T00:00:00"/>
        <d v="2015-03-13T00:00:00"/>
        <d v="2015-03-14T00:00:00"/>
        <d v="2015-03-15T00:00:00"/>
        <d v="2015-03-16T00:00:00"/>
        <d v="2015-03-17T00:00:00"/>
        <d v="2015-03-18T00:00:00"/>
        <d v="2015-03-19T00:00:00"/>
        <d v="2015-03-20T00:00:00"/>
        <d v="2015-03-21T00:00:00"/>
        <d v="2015-03-22T00:00:00"/>
        <d v="2015-03-30T00:00:00"/>
        <d v="2015-03-31T00:00:00"/>
        <d v="2015-04-01T00:00:00"/>
        <d v="2015-04-02T00:00:00"/>
        <d v="2015-04-06T00:00:00"/>
        <d v="2015-04-07T00:00:00"/>
        <d v="2015-04-08T00:00:00"/>
        <d v="2015-04-10T00:00:00"/>
        <d v="2015-04-11T00:00:00"/>
        <d v="2015-04-15T00:00:00"/>
        <d v="2015-04-17T00:00:00"/>
        <d v="2015-04-18T00:00:00"/>
        <d v="2015-04-19T00:00:00"/>
        <d v="2015-04-20T00:00:00"/>
        <d v="2015-04-21T00:00:00"/>
        <d v="2015-04-23T00:00:00"/>
        <d v="2015-04-25T00:00:00"/>
        <d v="2015-04-26T00:00:00"/>
        <d v="2015-04-27T00:00:00"/>
        <d v="2015-04-29T00:00:00"/>
        <d v="2015-04-30T00:00:00"/>
        <d v="2015-05-02T00:00:00"/>
        <d v="2015-05-05T00:00:00"/>
        <d v="2015-05-08T00:00:00"/>
        <d v="2015-05-09T00:00:00"/>
        <d v="2015-05-10T00:00:00"/>
        <d v="2015-05-11T00:00:00"/>
        <d v="2015-05-12T00:00:00"/>
        <d v="2015-05-13T00:00:00"/>
        <d v="2015-05-14T00:00:00"/>
        <d v="2015-05-15T00:00:00"/>
        <d v="2015-05-18T00:00:00"/>
        <d v="2015-05-19T00:00:00"/>
        <d v="2015-05-20T00:00:00"/>
        <d v="2015-05-22T00:00:00"/>
        <d v="2015-05-23T00:00:00"/>
        <d v="2015-05-24T00:00:00"/>
        <d v="2015-05-25T00:00:00"/>
        <d v="2015-05-27T00:00:00"/>
        <d v="2015-05-28T00:00:00"/>
        <d v="2015-05-31T00:00:00"/>
        <d v="2015-06-01T00:00:00"/>
        <d v="2015-06-03T00:00:00"/>
        <d v="2015-06-04T00:00:00"/>
        <d v="2015-06-05T00:00:00"/>
        <d v="2015-06-08T00:00:00"/>
        <d v="2015-06-09T00:00:00"/>
        <d v="2015-06-10T00:00:00"/>
        <d v="2015-06-11T00:00:00"/>
        <d v="2015-06-13T00:00:00"/>
        <d v="2015-06-14T00:00:00"/>
        <d v="2015-06-15T00:00:00"/>
        <d v="2015-06-16T00:00:00"/>
        <d v="2015-06-17T00:00:00"/>
        <d v="2015-06-18T00:00:00"/>
        <d v="2015-06-19T00:00:00"/>
        <d v="2015-06-20T00:00:00"/>
        <d v="2015-06-22T00:00:00"/>
        <d v="2015-06-23T00:00:00"/>
        <d v="2015-06-24T00:00:00"/>
        <d v="2015-06-25T00:00:00"/>
        <d v="2015-06-26T00:00:00"/>
        <d v="2015-06-27T00:00:00"/>
        <d v="2015-06-29T00:00:00"/>
        <d v="2015-06-30T00:00:00"/>
        <d v="2015-07-01T00:00:00"/>
        <d v="2015-07-02T00:00:00"/>
        <d v="2015-07-03T00:00:00"/>
        <d v="2015-07-04T00:00:00"/>
        <d v="2015-07-05T00:00:00"/>
        <d v="2015-07-07T00:00:00"/>
        <d v="2015-07-08T00:00:00"/>
        <d v="2015-07-09T00:00:00"/>
        <d v="2015-07-10T00:00:00"/>
        <d v="2015-07-11T00:00:00"/>
        <d v="2015-07-14T00:00:00"/>
        <d v="2015-07-15T00:00:00"/>
        <d v="2015-07-17T00:00:00"/>
        <d v="2015-07-18T00:00:00"/>
        <d v="2015-07-19T00:00:00"/>
        <d v="2015-07-22T00:00:00"/>
        <d v="2015-07-23T00:00:00"/>
        <d v="2015-07-24T00:00:00"/>
        <d v="2015-07-25T00:00:00"/>
        <d v="2015-07-26T00:00:00"/>
        <d v="2015-07-27T00:00:00"/>
        <d v="2015-07-30T00:00:00"/>
        <d v="2015-07-31T00:00:00"/>
        <d v="2015-08-02T00:00:00"/>
        <d v="2015-08-03T00:00:00"/>
        <d v="2015-08-04T00:00:00"/>
        <d v="2015-08-05T00:00:00"/>
        <d v="2015-08-06T00:00:00"/>
        <d v="2015-08-07T00:00:00"/>
        <d v="2015-08-08T00:00:00"/>
        <d v="2015-08-09T00:00:00"/>
        <d v="2015-08-10T00:00:00"/>
        <d v="2015-08-11T00:00:00"/>
        <d v="2015-08-13T00:00:00"/>
        <d v="2015-08-15T00:00:00"/>
        <d v="2015-08-19T00:00:00"/>
        <d v="2015-08-20T00:00:00"/>
        <d v="2015-08-22T00:00:00"/>
        <d v="2015-08-23T00:00:00"/>
        <d v="2015-08-24T00:00:00"/>
        <d v="2015-08-26T00:00:00"/>
        <d v="2015-08-27T00:00:00"/>
        <d v="2015-08-28T00:00:00"/>
        <d v="2015-08-29T00:00:00"/>
        <d v="2015-09-01T00:00:00"/>
        <d v="2015-09-02T00:00:00"/>
        <d v="2015-09-03T00:00:00"/>
        <d v="2015-09-04T00:00:00"/>
        <d v="2015-09-05T00:00:00"/>
        <d v="2015-09-06T00:00:00"/>
        <d v="2015-09-10T00:00:00"/>
        <d v="2015-09-11T00:00:00"/>
        <d v="2015-09-14T00:00:00"/>
        <d v="2015-09-17T00:00:00"/>
        <d v="2015-09-18T00:00:00"/>
        <d v="2015-09-19T00:00:00"/>
        <d v="2015-09-20T00:00:00"/>
        <d v="2015-09-21T00:00:00"/>
        <d v="2015-09-22T00:00:00"/>
        <d v="2015-09-24T00:00:00"/>
        <d v="2015-09-25T00:00:00"/>
        <d v="2015-09-27T00:00:00"/>
        <d v="2015-09-29T00:00:00"/>
        <d v="2015-09-30T00:00:00"/>
        <d v="2015-10-01T00:00:00"/>
        <d v="2015-10-02T00:00:00"/>
        <d v="2015-10-03T00:00:00"/>
        <d v="2015-10-04T00:00:00"/>
        <d v="2015-10-05T00:00:00"/>
        <d v="2015-10-06T00:00:00"/>
        <d v="2015-10-07T00:00:00"/>
        <d v="2015-10-10T00:00:00"/>
        <d v="2015-10-11T00:00:00"/>
        <d v="2015-10-13T00:00:00"/>
        <d v="2015-10-14T00:00:00"/>
        <d v="2015-10-17T00:00:00"/>
        <d v="2015-10-18T00:00:00"/>
        <d v="2015-10-20T00:00:00"/>
        <d v="2015-10-21T00:00:00"/>
        <d v="2015-10-23T00:00:00"/>
        <d v="2015-10-24T00:00:00"/>
        <d v="2015-10-25T00:00:00"/>
        <d v="2015-10-26T00:00:00"/>
        <d v="2015-10-27T00:00:00"/>
        <d v="2015-10-28T00:00:00"/>
        <d v="2015-10-29T00:00:00"/>
        <d v="2015-10-31T00:00:00"/>
        <d v="2015-11-01T00:00:00"/>
        <d v="2015-11-02T00:00:00"/>
        <d v="2015-11-03T00:00:00"/>
        <d v="2015-11-04T00:00:00"/>
        <d v="2015-11-05T00:00:00"/>
        <d v="2015-11-08T00:00:00"/>
        <d v="2015-11-09T00:00:00"/>
        <d v="2015-11-10T00:00:00"/>
        <d v="2015-11-12T00:00:00"/>
        <d v="2015-11-13T00:00:00"/>
        <d v="2015-11-15T00:00:00"/>
        <d v="2015-11-16T00:00:00"/>
        <d v="2015-11-17T00:00:00"/>
        <d v="2015-11-18T00:00:00"/>
        <d v="2015-11-21T00:00:00"/>
        <d v="2015-11-22T00:00:00"/>
        <d v="2015-11-23T00:00:00"/>
        <d v="2015-11-24T00:00:00"/>
        <d v="2015-11-25T00:00:00"/>
        <d v="2015-11-26T00:00:00"/>
        <d v="2015-11-28T00:00:00"/>
        <d v="2015-11-29T00:00:00"/>
        <d v="2015-11-30T00:00:00"/>
        <d v="2015-12-01T00:00:00"/>
        <d v="2015-12-02T00:00:00"/>
        <d v="2015-12-03T00:00:00"/>
        <d v="2015-12-05T00:00:00"/>
        <d v="2015-12-07T00:00:00"/>
        <d v="2015-12-08T00:00:00"/>
        <d v="2015-12-09T00:00:00"/>
        <d v="2015-12-10T00:00:00"/>
        <d v="2015-12-11T00:00:00"/>
        <d v="2015-12-12T00:00:00"/>
        <d v="2015-12-14T00:00:00"/>
        <d v="2015-12-15T00:00:00"/>
        <d v="2015-12-16T00:00:00"/>
        <d v="2015-12-19T00:00:00"/>
        <d v="2015-12-20T00:00:00"/>
        <d v="2015-12-21T00:00:00"/>
        <d v="2015-12-22T00:00:00"/>
        <d v="2015-12-23T00:00:00"/>
        <d v="2015-12-24T00:00:00"/>
        <d v="2015-12-25T00:00:00"/>
        <d v="2015-12-26T00:00:00"/>
        <d v="2015-12-27T00:00:00"/>
        <d v="2015-12-28T00:00:00"/>
        <d v="2015-12-29T00:00:00"/>
        <d v="2015-12-30T00:00:00"/>
        <d v="2016-01-02T00:00:00"/>
        <d v="2016-01-03T00:00:00"/>
        <d v="2016-01-04T00:00:00"/>
        <d v="2016-01-06T00:00:00"/>
        <d v="2016-01-08T00:00:00"/>
        <d v="2016-01-09T00:00:00"/>
        <d v="2016-01-10T00:00:00"/>
        <d v="2016-01-11T00:00:00"/>
        <d v="2016-01-12T00:00:00"/>
        <d v="2016-01-14T00:00:00"/>
        <d v="2016-01-15T00:00:00"/>
        <d v="2016-01-16T00:00:00"/>
        <d v="2016-01-19T00:00:00"/>
        <d v="2016-01-20T00:00:00"/>
        <d v="2016-01-21T00:00:00"/>
        <d v="2016-01-22T00:00:00"/>
        <d v="2016-01-23T00:00:00"/>
        <d v="2016-01-24T00:00:00"/>
        <d v="2016-01-25T00:00:00"/>
        <d v="2016-01-27T00:00:00"/>
        <d v="2016-01-28T00:00:00"/>
        <d v="2016-01-30T00:00:00"/>
        <d v="2016-02-02T00:00:00"/>
        <d v="2016-02-05T00:00:00"/>
        <d v="2016-02-06T00:00:00"/>
        <d v="2016-02-08T00:00:00"/>
        <d v="2016-02-11T00:00:00"/>
        <d v="2016-02-12T00:00:00"/>
        <d v="2016-02-13T00:00:00"/>
        <d v="2016-02-14T00:00:00"/>
        <d v="2016-02-16T00:00:00"/>
        <d v="2016-02-17T00:00:00"/>
        <d v="2016-02-18T00:00:00"/>
        <d v="2016-02-20T00:00:00"/>
        <d v="2016-02-21T00:00:00"/>
        <d v="2016-02-22T00:00:00"/>
        <d v="2016-02-23T00:00:00"/>
        <d v="2016-02-24T00:00:00"/>
        <d v="2016-02-25T00:00:00"/>
        <d v="2016-02-26T00:00:00"/>
        <d v="2016-02-28T00:00:00"/>
        <d v="2016-03-01T00:00:00"/>
        <d v="2016-03-02T00:00:00"/>
        <d v="2016-03-04T00:00:00"/>
        <d v="2016-03-05T00:00:00"/>
        <d v="2016-03-06T00:00:00"/>
        <d v="2016-03-07T00:00:00"/>
        <d v="2016-03-08T00:00:00"/>
        <d v="2016-03-09T00:00:00"/>
        <d v="2016-03-10T00:00:00"/>
        <d v="2016-03-11T00:00:00"/>
        <d v="2016-03-15T00:00:00"/>
        <d v="2016-03-16T00:00:00"/>
        <d v="2016-03-17T00:00:00"/>
        <d v="2016-03-18T00:00:00"/>
        <d v="2016-03-19T00:00:00"/>
        <d v="2016-03-21T00:00:00"/>
        <d v="2016-03-22T00:00:00"/>
        <d v="2016-03-23T00:00:00"/>
        <d v="2016-03-24T00:00:00"/>
        <d v="2016-03-25T00:00:00"/>
        <d v="2016-03-26T00:00:00"/>
        <d v="2016-03-27T00:00:00"/>
        <d v="2016-03-28T00:00:00"/>
        <d v="2016-03-30T00:00:00"/>
        <d v="2016-03-31T00:00:00"/>
        <d v="2016-04-01T00:00:00"/>
        <d v="2016-04-02T00:00:00"/>
        <d v="2016-04-05T00:00:00"/>
        <d v="2016-04-06T00:00:00"/>
        <d v="2016-04-07T00:00:00"/>
        <d v="2016-04-08T00:00:00"/>
        <d v="2016-04-12T00:00:00"/>
        <d v="2016-04-13T00:00:00"/>
        <d v="2016-04-14T00:00:00"/>
        <d v="2016-04-15T00:00:00"/>
        <d v="2016-04-16T00:00:00"/>
        <d v="2016-04-17T00:00:00"/>
        <d v="2016-04-18T00:00:00"/>
        <d v="2016-04-19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9T00:00:00"/>
        <d v="2016-05-12T00:00:00"/>
        <d v="2016-05-14T00:00:00"/>
        <d v="2016-05-15T00:00:00"/>
        <d v="2016-05-16T00:00:00"/>
        <d v="2016-05-17T00:00:00"/>
        <d v="2016-05-18T00:00:00"/>
        <d v="2016-05-19T00:00:00"/>
        <d v="2016-05-20T00:00:00"/>
        <d v="2016-05-21T00:00:00"/>
        <d v="2016-05-22T00:00:00"/>
        <d v="2016-05-23T00:00:00"/>
        <d v="2016-05-25T00:00:00"/>
        <d v="2016-05-26T00:00:00"/>
        <d v="2016-05-28T00:00:00"/>
        <d v="2016-06-05T00:00:00"/>
        <d v="2016-06-06T00:00:00"/>
        <d v="2016-06-07T00:00:00"/>
        <d v="2016-06-08T00:00:00"/>
        <d v="2016-06-09T00:00:00"/>
        <d v="2016-06-10T00:00:00"/>
        <d v="2016-06-11T00:00:00"/>
        <d v="2016-06-12T00:00:00"/>
        <d v="2016-06-14T00:00:00"/>
        <d v="2016-06-15T00:00:00"/>
        <d v="2016-06-16T00:00:00"/>
        <d v="2016-06-17T00:00:00"/>
        <d v="2016-06-18T00:00:00"/>
        <d v="2016-06-19T00:00:00"/>
        <d v="2016-06-21T00:00:00"/>
        <d v="2016-06-23T00:00:00"/>
        <d v="2016-06-24T00:00:00"/>
        <d v="2016-06-25T00:00:00"/>
        <d v="2016-06-27T00:00:00"/>
        <d v="2016-06-28T00:00:00"/>
        <d v="2016-06-29T00:00:00"/>
        <d v="2016-06-30T00:00:00"/>
        <d v="2016-07-01T00:00:00"/>
        <d v="2016-07-02T00:00:00"/>
        <d v="2016-07-04T00:00:00"/>
        <d v="2016-07-05T00:00:00"/>
        <d v="2016-07-06T00:00:00"/>
        <d v="2016-07-07T00:00:00"/>
        <d v="2016-07-11T00:00:00"/>
        <d v="2016-07-12T00:00:00"/>
        <d v="2016-07-13T00:00:00"/>
        <d v="2016-07-15T00:00:00"/>
        <d v="2016-07-16T00:00:00"/>
        <d v="2016-07-17T00:00:00"/>
        <d v="2016-07-18T00:00:00"/>
        <d v="2016-07-19T00:00:00"/>
        <d v="2016-07-20T00:00:00"/>
        <d v="2016-07-21T00:00:00"/>
        <d v="2016-07-23T00:00:00"/>
        <d v="2016-07-25T00:00:00"/>
        <d v="2016-07-26T00:00:00"/>
        <d v="2016-07-27T00:00:00"/>
        <d v="2016-07-29T00:00:00"/>
        <d v="2016-07-31T00:00:00"/>
        <d v="2016-08-02T00:00:00"/>
        <d v="2016-08-04T00:00:00"/>
        <d v="2016-08-06T00:00:00"/>
        <d v="2016-08-10T00:00:00"/>
        <d v="2016-08-11T00:00:00"/>
        <d v="2016-08-14T00:00:00"/>
        <d v="2016-08-15T00:00:00"/>
        <d v="2016-08-16T00:00:00"/>
        <d v="2016-08-17T00:00:00"/>
        <d v="2016-08-19T00:00:00"/>
        <d v="2016-08-20T00:00:00"/>
        <d v="2016-08-24T00:00:00"/>
        <d v="2016-08-26T00:00:00"/>
        <d v="2016-08-27T00:00:00"/>
        <d v="2016-08-28T00:00:00"/>
        <d v="2016-08-29T00:00:00"/>
        <d v="2016-08-30T00:00:00"/>
        <d v="2016-08-31T00:00:00"/>
        <d v="2016-09-01T00:00:00"/>
        <d v="2016-09-02T00:00:00"/>
        <d v="2016-09-03T00:00:00"/>
        <d v="2016-09-04T00:00:00"/>
        <d v="2016-09-07T00:00:00"/>
        <d v="2016-09-09T00:00:00"/>
        <d v="2016-09-10T00:00:00"/>
        <d v="2016-09-13T00:00:00"/>
        <d v="2016-09-14T00:00:00"/>
        <d v="2016-09-15T00:00:00"/>
        <d v="2016-09-16T00:00:00"/>
        <d v="2016-09-17T00:00:00"/>
        <d v="2016-09-18T00:00:00"/>
        <d v="2016-09-19T00:00:00"/>
        <d v="2016-09-20T00:00:00"/>
        <d v="2016-09-21T00:00:00"/>
        <d v="2016-09-22T00:00:00"/>
        <d v="2016-09-23T00:00:00"/>
        <d v="2016-09-24T00:00:00"/>
        <d v="2016-09-27T00:00:00"/>
        <d v="2016-09-29T00:00:00"/>
        <d v="2016-09-30T00:00:00"/>
        <d v="2016-10-01T00:00:00"/>
        <d v="2016-10-02T00:00:00"/>
        <d v="2016-10-04T00:00:00"/>
        <d v="2016-10-05T00:00:00"/>
        <d v="2016-10-06T00:00:00"/>
        <d v="2016-10-07T00:00:00"/>
        <d v="2016-10-08T00:00:00"/>
        <d v="2016-10-09T00:00:00"/>
        <d v="2016-10-11T00:00:00"/>
        <d v="2016-10-12T00:00:00"/>
        <d v="2016-10-13T00:00:00"/>
        <d v="2016-10-15T00:00:00"/>
        <d v="2016-10-16T00:00:00"/>
        <d v="2016-10-18T00:00:00"/>
        <d v="2016-10-19T00:00:00"/>
        <d v="2016-10-20T00:00:00"/>
        <d v="2016-10-21T00:00:00"/>
        <d v="2016-10-23T00:00:00"/>
        <d v="2016-10-24T00:00:00"/>
        <d v="2016-10-25T00:00:00"/>
        <d v="2016-10-26T00:00:00"/>
        <d v="2016-10-28T00:00:00"/>
        <d v="2016-10-30T00:00:00"/>
        <d v="2016-10-31T00:00:00"/>
        <d v="2016-11-01T00:00:00"/>
        <d v="2016-11-02T00:00:00"/>
        <d v="2016-11-04T00:00:00"/>
        <d v="2016-11-05T00:00:00"/>
        <d v="2016-11-07T00:00:00"/>
        <d v="2016-11-08T00:00:00"/>
        <d v="2016-11-09T00:00:00"/>
        <d v="2016-11-10T00:00:00"/>
        <d v="2016-11-11T00:00:00"/>
        <d v="2016-11-12T00:00:00"/>
        <d v="2016-11-13T00:00:00"/>
        <d v="2016-11-14T00:00:00"/>
        <d v="2016-11-15T00:00:00"/>
        <d v="2016-11-16T00:00:00"/>
        <d v="2016-11-17T00:00:00"/>
        <d v="2016-11-19T00:00:00"/>
        <d v="2016-11-20T00:00:00"/>
        <d v="2016-11-21T00:00:00"/>
        <d v="2016-11-23T00:00:00"/>
        <d v="2016-11-24T00:00:00"/>
        <d v="2016-11-25T00:00:00"/>
        <d v="2016-11-26T00:00:00"/>
        <d v="2016-11-27T00:00:00"/>
        <d v="2016-11-28T00:00:00"/>
        <d v="2016-11-29T00:00:00"/>
        <d v="2016-11-30T00:00:00"/>
        <d v="2016-12-01T00:00:00"/>
        <d v="2016-12-02T00:00:00"/>
        <d v="2016-12-03T00:00:00"/>
        <d v="2016-12-04T00:00:00"/>
        <d v="2016-12-05T00:00:00"/>
        <d v="2016-12-07T00:00:00"/>
        <d v="2016-12-09T00:00:00"/>
        <d v="2016-12-10T00:00:00"/>
        <d v="2016-12-11T00:00:00"/>
        <d v="2016-12-12T00:00:00"/>
        <d v="2016-12-14T00:00:00"/>
        <d v="2016-12-15T00:00:00"/>
        <d v="2016-12-17T00:00:00"/>
        <d v="2016-12-19T00:00:00"/>
        <d v="2016-12-21T00:00:00"/>
        <d v="2016-12-22T00:00:00"/>
        <d v="2016-12-23T00:00:00"/>
        <d v="2016-12-24T00:00:00"/>
        <d v="2016-12-25T00:00:00"/>
        <d v="2016-12-27T00:00:00"/>
        <d v="2016-12-29T00:00:00"/>
        <d v="2017-01-01T00:00:00"/>
        <d v="2017-01-02T00:00:00"/>
        <d v="2017-01-04T00:00:00"/>
        <d v="2017-01-05T00:00:00"/>
        <d v="2017-01-07T00:00:00"/>
        <d v="2017-01-08T00:00:00"/>
        <d v="2017-01-09T00:00:00"/>
        <d v="2017-01-10T00:00:00"/>
        <d v="2017-01-11T00:00:00"/>
        <d v="2017-01-13T00:00:00"/>
        <d v="2017-01-14T00:00:00"/>
        <d v="2017-01-15T00:00:00"/>
        <d v="2017-01-16T00:00:00"/>
        <d v="2017-01-17T00:00:00"/>
        <d v="2017-01-19T00:00:00"/>
        <d v="2017-01-20T00:00:00"/>
        <d v="2017-01-22T00:00:00"/>
        <d v="2017-01-25T00:00:00"/>
        <d v="2017-01-27T00:00:00"/>
        <d v="2017-01-29T00:00:00"/>
        <d v="2017-01-30T00:00:00"/>
        <d v="2017-02-01T00:00:00"/>
        <d v="2017-02-03T00:00:00"/>
        <d v="2017-02-04T00:00:00"/>
        <d v="2017-02-06T00:00:00"/>
        <d v="2017-02-07T00:00:00"/>
        <d v="2017-02-09T00:00:00"/>
        <d v="2017-02-12T00:00:00"/>
        <d v="2017-02-15T00:00:00"/>
        <d v="2017-02-16T00:00:00"/>
        <d v="2017-02-17T00:00:00"/>
        <d v="2017-02-19T00:00:00"/>
        <d v="2017-02-20T00:00:00"/>
        <d v="2017-02-21T00:00:00"/>
        <d v="2017-02-23T00:00:00"/>
        <d v="2017-02-24T00:00:00"/>
        <d v="2017-02-26T00:00:00"/>
        <d v="2017-02-27T00:00:00"/>
        <d v="2017-02-28T00:00:00"/>
        <d v="2017-03-01T00:00:00"/>
        <d v="2017-03-02T00:00:00"/>
        <d v="2017-03-04T00:00:00"/>
        <d v="2017-03-05T00:00:00"/>
        <d v="2017-03-07T00:00:00"/>
        <d v="2017-03-08T00:00:00"/>
        <d v="2017-03-11T00:00:00"/>
        <d v="2017-03-12T00:00:00"/>
        <d v="2017-03-15T00:00:00"/>
        <d v="2017-03-16T00:00:00"/>
        <d v="2017-03-18T00:00:00"/>
        <d v="2017-03-19T00:00:00"/>
        <d v="2017-03-20T00:00:00"/>
        <d v="2017-03-23T00:00:00"/>
        <d v="2017-03-24T00:00:00"/>
        <d v="2017-03-25T00:00:00"/>
        <d v="2017-03-26T00:00:00"/>
        <d v="2017-03-27T00:00:00"/>
        <d v="2017-03-28T00:00:00"/>
        <d v="2017-03-31T00:00:00"/>
        <d v="2017-04-02T00:00:00"/>
        <d v="2017-04-03T00:00:00"/>
        <d v="2017-04-04T00:00:00"/>
        <d v="2017-04-05T00:00:00"/>
        <d v="2017-04-06T00:00:00"/>
        <d v="2017-04-08T00:00:00"/>
        <d v="2017-04-09T00:00:00"/>
        <d v="2017-04-10T00:00:00"/>
        <d v="2017-04-11T00:00:00"/>
        <d v="2017-04-12T00:00:00"/>
        <d v="2017-04-13T00:00:00"/>
        <d v="2017-04-14T00:00:00"/>
        <d v="2017-04-15T00:00:00"/>
        <d v="2017-04-17T00:00:00"/>
        <d v="2017-04-19T00:00:00"/>
        <d v="2017-04-20T00:00:00"/>
        <d v="2017-04-21T00:00:00"/>
        <d v="2017-04-22T00:00:00"/>
        <d v="2017-04-23T00:00:00"/>
        <d v="2017-04-24T00:00:00"/>
        <d v="2017-04-26T00:00:00"/>
        <d v="2017-04-27T00:00:00"/>
        <d v="2017-04-28T00:00:00"/>
        <d v="2017-04-29T00:00:00"/>
        <d v="2017-04-30T00:00:00"/>
        <d v="2017-05-01T00:00:00"/>
        <d v="2017-05-03T00:00:00"/>
        <d v="2017-05-04T00:00:00"/>
        <d v="2017-05-05T00:00:00"/>
        <d v="2017-05-07T00:00:00"/>
        <d v="2017-05-08T00:00:00"/>
        <d v="2017-05-09T00:00:00"/>
        <d v="2017-05-12T00:00:00"/>
        <d v="2017-05-13T00:00:00"/>
        <d v="2017-05-14T00:00:00"/>
        <d v="2017-05-18T00:00:00"/>
        <d v="2017-05-20T00:00:00"/>
        <d v="2017-05-22T00:00:00"/>
        <d v="2017-05-23T00:00:00"/>
        <d v="2017-05-24T00:00:00"/>
        <d v="2017-05-25T00:00:00"/>
        <d v="2017-05-26T00:00:00"/>
        <d v="2017-05-28T00:00:00"/>
        <d v="2017-05-29T00:00:00"/>
        <d v="2017-05-30T00:00:00"/>
        <d v="2017-05-31T00:00:00"/>
        <d v="2017-06-01T00:00:00"/>
        <d v="2017-06-03T00:00:00"/>
        <d v="2017-06-05T00:00:00"/>
        <d v="2017-06-06T00:00:00"/>
        <d v="2017-06-07T00:00:00"/>
        <d v="2017-06-08T00:00:00"/>
        <d v="2017-06-09T00:00:00"/>
        <d v="2017-06-11T00:00:00"/>
        <d v="2017-06-12T00:00:00"/>
        <d v="2017-06-14T00:00:00"/>
        <d v="2017-06-15T00:00:00"/>
        <d v="2017-06-16T00:00:00"/>
        <d v="2017-06-17T00:00:00"/>
        <d v="2017-06-19T00:00:00"/>
        <d v="2017-06-21T00:00:00"/>
        <d v="2017-06-22T00:00:00"/>
        <d v="2017-06-24T00:00:00"/>
        <d v="2017-06-25T00:00:00"/>
        <d v="2017-06-26T00:00:00"/>
        <d v="2017-06-27T00:00:00"/>
        <d v="2017-06-28T00:00:00"/>
        <d v="2017-06-29T00:00:00"/>
        <d v="2017-06-30T00:00:00"/>
        <d v="2017-07-01T00:00:00"/>
        <d v="2017-07-02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5T00:00:00"/>
        <d v="2017-08-06T00:00:00"/>
        <d v="2017-08-09T00:00:00"/>
        <d v="2017-08-10T00:00:00"/>
        <d v="2017-08-12T00:00:00"/>
        <d v="2017-08-13T00:00:00"/>
        <d v="2017-08-14T00:00:00"/>
        <d v="2017-08-15T00:00:00"/>
        <d v="2017-08-16T00:00:00"/>
        <d v="2017-08-18T00:00:00"/>
        <d v="2017-08-19T00:00:00"/>
        <d v="2017-08-20T00:00:00"/>
        <d v="2017-08-21T00:00:00"/>
        <d v="2017-08-22T00:00:00"/>
        <d v="2017-08-24T00:00:00"/>
        <d v="2017-08-27T00:00:00"/>
        <d v="2017-08-28T00:00:00"/>
        <d v="2017-09-02T00:00:00"/>
        <d v="2017-09-03T00:00:00"/>
        <d v="2017-09-04T00:00:00"/>
        <d v="2017-09-05T00:00:00"/>
        <d v="2017-09-06T00:00:00"/>
        <d v="2017-09-07T00:00:00"/>
        <d v="2017-09-08T00:00:00"/>
        <d v="2017-09-09T00:00:00"/>
        <d v="2017-09-12T00:00:00"/>
        <d v="2017-09-13T00:00:00"/>
        <d v="2017-09-14T00:00:00"/>
        <d v="2017-09-15T00:00:00"/>
        <d v="2017-09-16T00:00:00"/>
        <d v="2017-09-17T00:00:00"/>
        <d v="2017-09-18T00:00:00"/>
        <d v="2017-09-19T00:00:00"/>
        <d v="2017-09-20T00:00:00"/>
        <d v="2017-09-21T00:00:00"/>
        <d v="2017-09-23T00:00:00"/>
        <d v="2017-09-24T00:00:00"/>
        <d v="2017-09-25T00:00:00"/>
        <d v="2017-09-26T00:00:00"/>
        <d v="2017-09-27T00:00:00"/>
        <d v="2017-09-28T00:00:00"/>
        <d v="2017-09-30T00:00:00"/>
        <d v="2017-10-04T00:00:00"/>
        <d v="2017-10-05T00:00:00"/>
        <d v="2017-10-06T00:00:00"/>
        <d v="2017-10-07T00:00:00"/>
        <d v="2017-10-09T00:00:00"/>
        <d v="2017-10-10T00:00:00"/>
        <d v="2017-10-11T00:00:00"/>
        <d v="2017-10-12T00:00:00"/>
        <d v="2017-10-13T00:00:00"/>
        <d v="2017-10-14T00:00:00"/>
        <d v="2017-10-15T00:00:00"/>
        <d v="2017-10-16T00:00:00"/>
        <d v="2017-10-17T00:00:00"/>
        <d v="2017-10-18T00:00:00"/>
        <d v="2017-10-19T00:00:00"/>
        <d v="2017-10-21T00:00:00"/>
        <d v="2017-10-22T00:00:00"/>
        <d v="2017-10-23T00:00:00"/>
        <d v="2017-10-24T00:00:00"/>
        <d v="2017-10-26T00:00:00"/>
        <d v="2017-10-27T00:00:00"/>
        <d v="2017-10-29T00:00:00"/>
        <d v="2017-10-30T00:00:00"/>
        <d v="2017-11-01T00:00:00"/>
        <d v="2017-11-02T00:00:00"/>
        <d v="2017-11-03T00:00:00"/>
        <d v="2017-11-04T00:00:00"/>
        <d v="2017-11-05T00:00:00"/>
        <d v="2017-11-06T00:00:00"/>
        <d v="2017-11-07T00:00:00"/>
        <d v="2017-11-08T00:00:00"/>
        <d v="2017-11-09T00:00:00"/>
        <d v="2017-11-11T00:00:00"/>
        <d v="2017-11-13T00:00:00"/>
        <d v="2017-11-14T00:00:00"/>
        <d v="2017-11-16T00:00:00"/>
        <d v="2017-11-17T00:00:00"/>
        <d v="2017-11-19T00:00:00"/>
        <d v="2017-11-22T00:00:00"/>
        <d v="2017-11-23T00:00:00"/>
        <d v="2017-11-24T00:00:00"/>
        <d v="2017-11-25T00:00:00"/>
        <d v="2017-11-26T00:00:00"/>
        <d v="2017-11-27T00:00:00"/>
        <d v="2017-11-28T00:00:00"/>
        <d v="2017-11-30T00:00:00"/>
        <d v="2017-12-01T00:00:00"/>
        <d v="2017-12-03T00:00:00"/>
        <d v="2017-12-04T00:00:00"/>
        <d v="2017-12-05T00:00:00"/>
        <d v="2017-12-06T00:00:00"/>
        <d v="2017-12-07T00:00:00"/>
        <d v="2017-12-08T00:00:00"/>
        <d v="2017-12-09T00:00:00"/>
        <d v="2017-12-10T00:00:00"/>
        <d v="2017-12-11T00:00:00"/>
        <d v="2017-12-12T00:00:00"/>
        <d v="2017-12-13T00:00:00"/>
        <d v="2017-12-14T00:00:00"/>
        <d v="2017-12-16T00:00:00"/>
        <d v="2017-12-17T00:00:00"/>
        <d v="2017-12-18T00:00:00"/>
        <d v="2017-12-19T00:00:00"/>
        <d v="2017-12-20T00:00:00"/>
        <d v="2017-12-24T00:00:00"/>
        <d v="2017-12-25T00:00:00"/>
        <d v="2017-12-26T00:00:00"/>
        <d v="2017-12-27T00:00:00"/>
        <d v="2017-12-30T00:00:00"/>
        <d v="2018-01-01T00:00:00"/>
        <d v="2018-01-02T00:00:00"/>
        <d v="2018-01-05T00:00:00"/>
        <d v="2018-01-06T00:00:00"/>
        <d v="2018-01-08T00:00:00"/>
        <d v="2018-01-10T00:00:00"/>
        <d v="2018-01-11T00:00:00"/>
        <d v="2018-01-12T00:00:00"/>
        <d v="2018-01-13T00:00:00"/>
        <d v="2018-01-14T00:00:00"/>
        <d v="2018-01-15T00:00:00"/>
        <d v="2018-01-16T00:00:00"/>
        <d v="2018-01-17T00:00:00"/>
        <d v="2018-01-19T00:00:00"/>
        <d v="2018-01-20T00:00:00"/>
        <d v="2018-01-21T00:00:00"/>
        <d v="2018-01-23T00:00:00"/>
        <d v="2018-01-24T00:00:00"/>
        <d v="2018-01-25T00:00:00"/>
        <d v="2018-01-26T00:00:00"/>
        <d v="2018-01-27T00:00:00"/>
        <d v="2018-01-28T00:00:00"/>
        <d v="2018-01-29T00:00:00"/>
        <d v="2018-01-30T00:00:00"/>
        <d v="2018-02-01T00:00:00"/>
        <d v="2018-02-02T00:00:00"/>
        <d v="2018-02-03T00:00:00"/>
        <d v="2018-02-04T00:00:00"/>
        <d v="2018-02-06T00:00:00"/>
        <d v="2018-02-08T00:00:00"/>
        <d v="2018-02-09T00:00:00"/>
        <d v="2018-02-11T00:00:00"/>
        <d v="2018-02-12T00:00:00"/>
        <d v="2018-02-13T00:00:00"/>
        <d v="2018-02-14T00:00:00"/>
        <d v="2018-02-16T00:00:00"/>
        <d v="2018-02-17T00:00:00"/>
        <d v="2018-02-19T00:00:00"/>
        <d v="2018-02-20T00:00:00"/>
        <d v="2018-02-21T00:00:00"/>
        <d v="2018-02-22T00:00:00"/>
        <d v="2018-02-23T00:00:00"/>
        <d v="2018-02-24T00:00:00"/>
        <d v="2018-02-26T00:00:00"/>
        <d v="2018-03-02T00:00:00"/>
        <d v="2018-03-04T00:00:00"/>
        <d v="2018-03-05T00:00:00"/>
        <d v="2018-03-08T00:00:00"/>
        <d v="2018-03-09T00:00:00"/>
        <d v="2018-03-10T00:00:00"/>
        <d v="2018-03-14T00:00:00"/>
        <d v="2018-03-15T00:00:00"/>
        <d v="2018-03-16T00:00:00"/>
        <d v="2018-03-17T00:00:00"/>
        <d v="2018-03-19T00:00:00"/>
        <d v="2018-03-21T00:00:00"/>
        <d v="2018-03-22T00:00:00"/>
        <d v="2018-03-23T00:00:00"/>
        <d v="2018-03-25T00:00:00"/>
        <d v="2018-03-26T00:00:00"/>
        <d v="2018-03-29T00:00:00"/>
        <d v="2018-03-30T00:00:00"/>
        <d v="2018-03-31T00:00:00"/>
        <d v="2018-04-01T00:00:00"/>
        <d v="2018-04-02T00:00:00"/>
        <d v="2018-04-04T00:00:00"/>
        <d v="2018-04-05T00:00:00"/>
        <d v="2018-04-07T00:00:00"/>
        <d v="2018-04-08T00:00:00"/>
        <d v="2018-04-10T00:00:00"/>
        <d v="2018-04-11T00:00:00"/>
        <d v="2018-04-12T00:00:00"/>
        <d v="2018-04-13T00:00:00"/>
        <d v="2018-04-15T00:00:00"/>
        <d v="2018-04-16T00:00:00"/>
        <d v="2018-04-17T00:00:00"/>
        <d v="2018-04-18T00:00:00"/>
        <d v="2018-04-19T00:00:00"/>
        <d v="2018-04-21T00:00:00"/>
        <d v="2018-04-23T00:00:00"/>
        <d v="2018-04-25T00:00:00"/>
        <d v="2018-04-26T00:00:00"/>
        <d v="2018-04-27T00:00:00"/>
        <d v="2018-04-28T00:00:00"/>
        <d v="2018-04-30T00:00:00"/>
        <d v="2018-05-04T00:00:00"/>
        <d v="2018-05-06T00:00:00"/>
        <d v="2018-05-07T00:00:00"/>
        <d v="2018-05-08T00:00:00"/>
        <d v="2018-05-09T00:00:00"/>
        <d v="2018-05-10T00:00:00"/>
        <d v="2018-05-13T00:00:00"/>
        <d v="2018-05-14T00:00:00"/>
        <d v="2018-05-15T00:00:00"/>
        <d v="2018-05-18T00:00:00"/>
        <d v="2018-05-19T00:00:00"/>
        <d v="2018-05-20T00:00:00"/>
        <d v="2018-05-21T00:00:00"/>
        <d v="2018-05-22T00:00:00"/>
        <d v="2018-05-24T00:00:00"/>
        <d v="2018-05-25T00:00:00"/>
        <d v="2018-05-26T00:00:00"/>
        <d v="2018-05-27T00:00:00"/>
        <d v="2018-05-28T00:00:00"/>
        <d v="2018-05-30T00:00:00"/>
        <d v="2018-06-01T00:00:00"/>
        <d v="2018-06-03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3T00:00:00"/>
        <d v="2018-06-24T00:00:00"/>
        <d v="2018-06-26T00:00:00"/>
        <d v="2018-06-28T00:00:00"/>
        <d v="2018-06-29T00:00:00"/>
        <d v="2018-06-30T00:00:00"/>
        <d v="2018-07-01T00:00:00"/>
        <d v="2018-07-04T00:00:00"/>
        <d v="2018-07-05T00:00:00"/>
        <d v="2018-07-06T00:00:00"/>
        <d v="2018-07-07T00:00:00"/>
        <d v="2018-07-08T00:00:00"/>
        <d v="2018-07-09T00:00:00"/>
        <d v="2018-07-10T00:00:00"/>
        <d v="2018-07-14T00:00:00"/>
        <d v="2018-07-15T00:00:00"/>
        <d v="2018-07-16T00:00:00"/>
        <d v="2018-07-17T00:00:00"/>
        <d v="2018-07-19T00:00:00"/>
        <d v="2018-07-22T00:00:00"/>
        <d v="2018-07-23T00:00:00"/>
        <d v="2018-07-24T00:00:00"/>
        <d v="2018-07-26T00:00:00"/>
        <d v="2018-07-28T00:00:00"/>
        <d v="2018-07-29T00:00:00"/>
        <d v="2018-07-30T00:00:00"/>
        <d v="2018-08-01T00:00:00"/>
        <d v="2018-08-02T00:00:00"/>
        <d v="2018-08-04T00:00:00"/>
        <d v="2018-08-05T00:00:00"/>
        <d v="2018-08-06T00:00:00"/>
        <d v="2018-08-07T00:00:00"/>
        <d v="2018-08-08T00:00:00"/>
        <d v="2018-08-09T00:00:00"/>
        <d v="2018-08-11T00:00:00"/>
        <d v="2018-08-13T00:00:00"/>
        <d v="2018-08-14T00:00:00"/>
        <d v="2018-08-15T00:00:00"/>
        <d v="2018-08-17T00:00:00"/>
        <d v="2018-08-18T00:00:00"/>
        <d v="2018-08-19T00:00:00"/>
        <d v="2018-08-26T00:00:00"/>
        <d v="2018-08-27T00:00:00"/>
        <d v="2018-08-30T00:00:00"/>
        <d v="2018-08-31T00:00:00"/>
        <d v="2018-09-01T00:00:00"/>
        <d v="2018-09-02T00:00:00"/>
        <d v="2018-09-03T00:00:00"/>
        <d v="2018-09-04T00:00:00"/>
        <d v="2018-09-05T00:00:00"/>
        <d v="2018-09-06T00:00:00"/>
        <d v="2018-09-07T00:00:00"/>
        <d v="2018-09-09T00:00:00"/>
        <d v="2018-09-10T00:00:00"/>
        <d v="2018-09-11T00:00:00"/>
        <d v="2018-09-12T00:00:00"/>
        <d v="2018-09-13T00:00:00"/>
        <d v="2018-09-16T00:00:00"/>
        <d v="2018-09-17T00:00:00"/>
        <d v="2018-09-18T00:00:00"/>
        <d v="2018-09-21T00:00:00"/>
        <d v="2018-09-22T00:00:00"/>
        <d v="2018-09-23T00:00:00"/>
        <d v="2018-09-25T00:00:00"/>
        <d v="2018-09-26T00:00:00"/>
        <d v="2018-09-27T00:00:00"/>
        <d v="2018-09-28T00:00:00"/>
        <d v="2018-09-29T00:00:00"/>
        <d v="2018-09-30T00:00:00"/>
        <d v="2018-10-01T00:00:00"/>
        <d v="2018-10-02T00:00:00"/>
        <d v="2018-10-03T00:00:00"/>
        <d v="2018-10-05T00:00:00"/>
        <d v="2018-10-08T00:00:00"/>
        <d v="2018-10-09T00:00:00"/>
        <d v="2018-10-10T00:00:00"/>
        <d v="2018-10-11T00:00:00"/>
        <d v="2018-10-13T00:00:00"/>
        <d v="2018-10-14T00:00:00"/>
        <d v="2018-10-15T00:00:00"/>
        <d v="2018-10-16T00:00:00"/>
        <d v="2018-10-18T00:00:00"/>
        <d v="2018-10-19T00:00:00"/>
        <d v="2018-10-20T00:00:00"/>
        <d v="2018-10-21T00:00:00"/>
        <d v="2018-10-23T00:00:00"/>
        <d v="2018-10-24T00:00:00"/>
        <d v="2018-10-25T00:00:00"/>
        <d v="2018-10-26T00:00:00"/>
        <d v="2018-10-29T00:00:00"/>
        <d v="2018-10-31T00:00:00"/>
        <d v="2018-11-01T00:00:00"/>
        <d v="2018-11-03T00:00:00"/>
        <d v="2018-11-06T00:00:00"/>
        <d v="2018-11-07T00:00:00"/>
        <d v="2018-11-08T00:00:00"/>
        <d v="2018-11-09T00:00:00"/>
        <d v="2018-11-10T00:00:00"/>
        <d v="2018-11-12T00:00:00"/>
        <d v="2018-11-13T00:00:00"/>
        <d v="2018-11-15T00:00:00"/>
        <d v="2018-11-16T00:00:00"/>
        <d v="2018-11-18T00:00:00"/>
        <d v="2018-11-19T00:00:00"/>
        <d v="2018-11-20T00:00:00"/>
        <d v="2018-11-21T00:00:00"/>
        <d v="2018-11-22T00:00:00"/>
        <d v="2018-11-23T00:00:00"/>
        <d v="2018-11-24T00:00:00"/>
        <d v="2018-11-27T00:00:00"/>
        <d v="2018-11-29T00:00:00"/>
        <d v="2018-11-30T00:00:00"/>
        <d v="2018-12-02T00:00:00"/>
        <d v="2018-12-04T00:00:00"/>
        <d v="2018-12-05T00:00:00"/>
        <d v="2018-12-06T00:00:00"/>
        <d v="2018-12-07T00:00:00"/>
        <d v="2018-12-08T00:00:00"/>
        <d v="2018-12-09T00:00:00"/>
        <d v="2018-12-10T00:00:00"/>
        <d v="2018-12-11T00:00:00"/>
        <d v="2018-12-12T00:00:00"/>
        <d v="2018-12-13T00:00:00"/>
        <d v="2018-12-15T00:00:00"/>
        <d v="2018-12-16T00:00:00"/>
        <d v="2018-12-17T00:00:00"/>
        <d v="2018-12-18T00:00:00"/>
        <d v="2018-12-19T00:00:00"/>
        <d v="2018-12-22T00:00:00"/>
        <d v="2018-12-25T00:00:00"/>
        <d v="2018-12-27T00:00:00"/>
        <d v="2018-12-28T00:00:00"/>
        <d v="2018-12-30T00:00:00"/>
        <d v="2018-12-31T00:00:00"/>
      </sharedItems>
      <fieldGroup par="9"/>
    </cacheField>
    <cacheField name="Item" numFmtId="0">
      <sharedItems/>
    </cacheField>
    <cacheField name="Salesperson" numFmtId="0">
      <sharedItems count="510">
        <s v="Stephen Smith"/>
        <s v="Diane Batty"/>
        <s v="Keith Drage"/>
        <s v="Alexander Uddin"/>
        <s v="Simon Hirst"/>
        <s v="Donald Higgs"/>
        <s v="Amelia Scott"/>
        <s v="John Gibb"/>
        <s v="Stephen Muhammad"/>
        <s v="John Verma"/>
        <s v="Zhan Whitfield"/>
        <s v="Michael Patel"/>
        <s v="Kelly Owen"/>
        <s v="Craig Johnson"/>
        <s v="Christopher Hurren"/>
        <s v="Robert Arnold"/>
        <s v="John Bond"/>
        <s v="Glenys Raymond"/>
        <s v="Zulfiqar Mirza"/>
        <s v="Emma Gibbons"/>
        <s v="David Johnson"/>
        <s v="Audrey Kane"/>
        <s v="Sophie Petersen"/>
        <s v="Colin Patel"/>
        <s v="Antony Westlake"/>
        <s v="Kevin Ross"/>
        <s v="Rose Rowntree"/>
        <s v="Alexandra Wright"/>
        <s v="Irene Skiba"/>
        <s v="Lisa Pepper"/>
        <s v="Steven Wood"/>
        <s v="Susan Carley"/>
        <s v="Michelle Murray"/>
        <s v="Anthony Connolly"/>
        <s v="Kyle Anderson"/>
        <s v="Alastair Mills"/>
        <s v="Tom Clark"/>
        <s v="Penelope Norton"/>
        <s v="Richard Clayton"/>
        <s v="James Bard"/>
        <s v="Stephen Cohen"/>
        <s v="Neil Tubbs"/>
        <s v="Susan Goude"/>
        <s v="Kirsty Amos"/>
        <s v="Edward Khan"/>
        <s v="Marek Kwiatkowski"/>
        <s v="Claire Brooks"/>
        <s v="Stephen MacGregor"/>
        <s v="Ian Baker"/>
        <s v="Alan Evora"/>
        <s v="George Sherwin"/>
        <s v="Robert James"/>
        <s v="Dell Lockwood"/>
        <s v="Jacqueline Green"/>
        <s v="Ian Borowski"/>
        <s v="Rachel Deignan"/>
        <s v="Ellen Lillie"/>
        <s v="Paul Sherwin"/>
        <s v="Richard Dewar"/>
        <s v="Pauline Taylor"/>
        <s v="Alen Dinan"/>
        <s v="Francis Walsh"/>
        <s v="Kevin Goad"/>
        <s v="Gwyn Taylor"/>
        <s v="Danny Brooks"/>
        <s v="Philip Dewar"/>
        <s v="Russell Thorley"/>
        <s v="Selwyn Kitching"/>
        <s v="Gary Roberts"/>
        <s v="Paul Puri"/>
        <s v="Abdul Heywood"/>
        <s v="Rachel Clayton"/>
        <s v="Baljinder Anderson"/>
        <s v="Robert Stocks"/>
        <s v="Steven Bell"/>
        <s v="Martin Gee"/>
        <s v="Barbara McDevitt"/>
        <s v="Marcus Jacob"/>
        <s v="Ronald Rowlands"/>
        <s v="Brenda Lightfoot"/>
        <s v="Robert Reed"/>
        <s v="Glenys Wright"/>
        <s v="Philip Sutherland"/>
        <s v="Nicholas Holloway"/>
        <s v="Bruce McPhee"/>
        <s v="Ronald Butler"/>
        <s v="Stuart Sykes"/>
        <s v="Michael Bell"/>
        <s v="Jesus Timmins"/>
        <s v="Nicola Wright"/>
        <s v="Martin Mishra"/>
        <s v="Malcolm Griffith"/>
        <s v="Michael Wood"/>
        <s v="Susan Toye"/>
        <s v="Martin Birch"/>
        <s v="John Bull"/>
        <s v="Robert Salisbury"/>
        <s v="Fiona Johnson"/>
        <s v="Mark Evans"/>
        <s v="Nicola Hewitt"/>
        <s v="Richard James"/>
        <s v="Jordan Andrews"/>
        <s v="Chandrakant Atkins"/>
        <s v="Rita Hill"/>
        <s v="Mark Lawton"/>
        <s v="James White"/>
        <s v="Janet Ward"/>
        <s v="Ketan Bryan"/>
        <s v="Matthew Crowe"/>
        <s v="Douglas Davies"/>
        <s v="Jacqueline Swaine"/>
        <s v="Phillip Humphreys"/>
        <s v="Joanne Sayer"/>
        <s v="Peter Walker"/>
        <s v="Ken Mishra"/>
        <s v="Rory Bullion"/>
        <s v="Heather Beck"/>
        <s v="Barrie Murray"/>
        <s v="Jacqueline Clamp"/>
        <s v="David Dorey"/>
        <s v="Cheryl Tubbs"/>
        <s v="Roy Connelly"/>
        <s v="Nick Blacklock"/>
        <s v="Abdul Amos"/>
        <s v="Christopher Griffith"/>
        <s v="Emma Westbrook"/>
        <s v="Christine Davies"/>
        <s v="Steven Douglas"/>
        <s v="Caroline Gee"/>
        <s v="Darren Brooks"/>
        <s v="Heather Donald"/>
        <s v="Christina Pedley"/>
        <s v="Christine Rowe"/>
        <s v="William Lant"/>
        <s v="James Stephen"/>
        <s v="Paul Long"/>
        <s v="David Stewart"/>
        <s v="Elaine Whitfield"/>
        <s v="Steven Green"/>
        <s v="Heather McGill"/>
        <s v="Carl Snape"/>
        <s v="Julia Ferguson"/>
        <s v="Sandra Rew"/>
        <s v="Kevin Ahmed"/>
        <s v="Marie Foster"/>
        <s v="Stuart Anderson"/>
        <s v="Dermot Bailey"/>
        <s v="Jonathan Will"/>
        <s v="Paul Drage"/>
        <s v="Andrew Jones"/>
        <s v="Jeremy Morrow"/>
        <s v="Colin Lima"/>
        <s v="Stephen Carlin"/>
        <s v="Hin Bragg"/>
        <s v="Gustavo Taiwo"/>
        <s v="Christopher Snape"/>
        <s v="Kate Pearce"/>
        <s v="Delia Muhammad"/>
        <s v="Tessa Morrow"/>
        <s v="Elaine Ricketts"/>
        <s v="Roy Johnson"/>
        <s v="Jacob Percival"/>
        <s v="Robert Harris"/>
        <s v="Christopher Kitching"/>
        <s v="Valerie Hook"/>
        <s v="Peter Carley"/>
        <s v="Ronnette Stocks"/>
        <s v="Thomas Gordon"/>
        <s v="Kevin McLauchlin"/>
        <s v="Victoria Sherwin"/>
        <s v="Martin Timmins"/>
        <s v="Leonard Green"/>
        <s v="Christopher Cresswell"/>
        <s v="William Martin"/>
        <s v="Noel Hardy"/>
        <s v="Cheryl Glover"/>
        <s v="Mark Searle"/>
        <s v="Steven Batty"/>
        <s v="Bruce Neville"/>
        <s v="Paul Hirst"/>
        <s v="Gary Acheampong"/>
        <s v="Christopher Grey"/>
        <s v="Peter Jago"/>
        <s v="Howard Jones"/>
        <s v="Harold Lunn"/>
        <s v="James Whitehead"/>
        <s v="Denise Docherty"/>
        <s v="Harold Green"/>
        <s v="Francis Hughes"/>
        <s v="Denise Clark"/>
        <s v="Stephen Brown"/>
        <s v="Denise Rodgers"/>
        <s v="Paul Power"/>
        <s v="James Neville"/>
        <s v="Paresh Mathews"/>
        <s v="Peter Thompson"/>
        <s v="Gary Shaw"/>
        <s v="Geoffrey Shiner"/>
        <s v="Alexander Hillier"/>
        <s v="Roger Scott"/>
        <s v="Richard Rowe"/>
        <s v="Robert Jenkins"/>
        <s v="Richard Foy"/>
        <s v="Gary Reynolds"/>
        <s v="Anthony Procter"/>
        <s v="Glenys Muhammad"/>
        <s v="Carole Owen"/>
        <s v="Colin Matthews"/>
        <s v="David Shiner"/>
        <s v="Darren Webb"/>
        <s v="Steven Roberts"/>
        <s v="Peter Kelly"/>
        <s v="Richard Anderson"/>
        <s v="John Gunter"/>
        <s v="Xun Simms"/>
        <s v="James Carley"/>
        <s v="Ernie Dyer"/>
        <s v="Richard McGrath"/>
        <s v="Glen Campbell"/>
        <s v="Daniel Battersby"/>
        <s v="Kevin Long"/>
        <s v="Philip Collins"/>
        <s v="Trudi Griffin"/>
        <s v="Phillip Clarke"/>
        <s v="John Curtis"/>
        <s v="Sarah Chadwick"/>
        <s v="Paul Munday"/>
        <s v="Charles Ali"/>
        <s v="George Stevenson"/>
        <s v="Lloyd Norton"/>
        <s v="Frank Murray"/>
        <s v="Harold Charters"/>
        <s v="Alan Grant"/>
        <s v="Donald Barratt"/>
        <s v="Alan Davie"/>
        <s v="Rachel Oliver"/>
        <s v="Richard Hughes"/>
        <s v="Philip Tubbs"/>
        <s v="Andi Liu"/>
        <s v="Richard Batty"/>
        <s v="Andrew Waddell"/>
        <s v="John Jenkins"/>
        <s v="Aidan Perrott"/>
        <s v="Joanne Ripley"/>
        <s v="Thomas Davies"/>
        <s v="Ken Rogerson"/>
        <s v="Stuart Brown"/>
        <s v="Zoe Munday"/>
        <s v="Nicola Nathan"/>
        <s v="Ronald Curtis"/>
        <s v="Lloyd Barr"/>
        <s v="Timothy Younger"/>
        <s v="Barry Baldwin"/>
        <s v="Ian Christian"/>
        <s v="Emily Brierley"/>
        <s v="Saffron Cruse"/>
        <s v="Ron Goodman"/>
        <s v="Barbara Turner"/>
        <s v="Julia Hurren"/>
        <s v="Rachel Howard"/>
        <s v="Frank Cowden"/>
        <s v="Constance Tidey"/>
        <s v="Kevin Styles"/>
        <s v="David Amos"/>
        <s v="Marie Hewitt"/>
        <s v="Frances Weller"/>
        <s v="Arthur Carley"/>
        <s v="Richard Allnutt"/>
        <s v="David Gow"/>
        <s v="Mark Sayer"/>
        <s v="Susan Reay"/>
        <s v="Paul Salmon"/>
        <s v="Kate Nash"/>
        <s v="Simon Snape"/>
        <s v="Basil Bain"/>
        <s v="Sharon Hubble"/>
        <s v="Paul Mannion"/>
        <s v="Mary Mitchell"/>
        <s v="Edward Jenkins"/>
        <s v="Robin Hall"/>
        <s v="Basil Nolan"/>
        <s v="Ryan Goad"/>
        <s v="Francis Hall"/>
        <s v="Richard Nash"/>
        <s v="Gillian Crawley"/>
        <s v="Valerie Pereira"/>
        <s v="John Osborne"/>
        <s v="Alison Lazar"/>
        <s v="Margaret Buck"/>
        <s v="David Hubble"/>
        <s v="James Ricketts"/>
        <s v="Stuart Hunter"/>
        <s v="Christopher Martin"/>
        <s v="Gillian Allnutt"/>
        <s v="Richard Oliver"/>
        <s v="Lisa Manning"/>
        <s v="Rachel Blane"/>
        <s v="Suzanna Davies"/>
        <s v="Anthony Green"/>
        <s v="Heather Murray"/>
        <s v="Stephen James"/>
        <s v="Andrew Phillips"/>
        <s v="Anthony Rothery"/>
        <s v="Maureen Haymes"/>
        <s v="Daniel Henderson"/>
        <s v="Ian Grant"/>
        <s v="Lesleyann Pope"/>
        <s v="Andrew Harris"/>
        <s v="Kenneth Walter"/>
        <s v="Geoffrey Patel"/>
        <s v="Lucy Downs"/>
        <s v="Mark Brook"/>
        <s v="Cordia Alston"/>
        <s v="Michael Toy"/>
        <s v="Timothy Fraser"/>
        <s v="Derek Anderson"/>
        <s v="Neil McAvoy"/>
        <s v="David Finnie"/>
        <s v="James Anthony"/>
        <s v="Shelley Lock"/>
        <s v="Barbara Scott"/>
        <s v="Allyson Parker"/>
        <s v="Julia Hammond"/>
        <s v="David Walker"/>
        <s v="William Cruse"/>
        <s v="Jeremy Percival"/>
        <s v="Allyson Rush"/>
        <s v="Frank Sewell"/>
        <s v="Margaret Philp"/>
        <s v="Robert Payne"/>
        <s v="Andrew Hirst"/>
        <s v="Paul Rule"/>
        <s v="Russell Wood"/>
        <s v="Fatima James"/>
        <s v="Valerie Brown"/>
        <s v="Ram Mathews"/>
        <s v="Golam Reid"/>
        <s v="Nicole Marshall"/>
        <s v="William Collins"/>
        <s v="David Isaacs"/>
        <s v="David Salmon"/>
        <s v="Michael Rodgers"/>
        <s v="Catherine Rahman"/>
        <s v="Barbara Langdon"/>
        <s v="David Romero"/>
        <s v="Nick Denny"/>
        <s v="Tony Milner"/>
        <s v="Naeem Perry"/>
        <s v="Michael Lauder"/>
        <s v="Tracy Stanley"/>
        <s v="Karen Hopewell"/>
        <s v="Maureen Reynolds"/>
        <s v="Ronald Bettley"/>
        <s v="James Gahagan"/>
        <s v="Jason Edmund"/>
        <s v="Elizabeth Holloway"/>
        <s v="Alison Storey"/>
        <s v="Philip Mishra"/>
        <s v="John Ali"/>
        <s v="Rita Schaffer"/>
        <s v="Deanna Wang"/>
        <s v="Olivia Reynolds"/>
        <s v="Helen Watt"/>
        <s v="Brendon Dyer"/>
        <s v="James Hammond"/>
        <s v="Eric Walker"/>
        <s v="Carol Cormack"/>
        <s v="David Power"/>
        <s v="Susan Dixon"/>
        <s v="Paul Atkins"/>
        <s v="David Philp"/>
        <s v="Wolfgang Carvalho"/>
        <s v="Robert Brook"/>
        <s v="Chloe Lyons"/>
        <s v="Marie Whitfield"/>
        <s v="Jeremy Bannister"/>
        <s v="Nicholas Knight"/>
        <s v="Patricia Sewell"/>
        <s v="John Barnett"/>
        <s v="Pauline Pluck"/>
        <s v="John Craig"/>
        <s v="Christopher Lloyd"/>
        <s v="Roy Cooper"/>
        <s v="Roger Silvester"/>
        <s v="Nick Gee"/>
        <s v="Susan Passey"/>
        <s v="Francis Godden"/>
        <s v="Paul Martin"/>
        <s v="Richard Perrott"/>
        <s v="Jill Thompson"/>
        <s v="Catherine Gagg"/>
        <s v="Caroline Eccles"/>
        <s v="Melanie Fletcher"/>
        <s v="David Townsend"/>
        <s v="Nicola Williams"/>
        <s v="Iftikhar Haywood"/>
        <s v="Roy Nunes"/>
        <s v="Ian McCartan"/>
        <s v="Danny Grant"/>
        <s v="Shelley Mannix"/>
        <s v="James Scott"/>
        <s v="Terence Jones"/>
        <s v="Jacqueline Todd"/>
        <s v="Christopher Kille"/>
        <s v="David Rodrigues"/>
        <s v="Rosemary Hatcher"/>
        <s v="Terence Mirza"/>
        <s v="Rebecca Delo"/>
        <s v="May Wilmot"/>
        <s v="Bryan Mason"/>
        <s v="Basil Bell"/>
        <s v="Richard Bard"/>
        <s v="Mayank Ali"/>
        <s v="George Smith"/>
        <s v="Ram Thomas"/>
        <s v="James Lam"/>
        <s v="Jodie Fairhurst"/>
        <s v="Ian Coates"/>
        <s v="Robert Faulkner"/>
        <s v="Mark Buntain"/>
        <s v="Armand Ahmed"/>
        <s v="Savita Simpson"/>
        <s v="Wolf Christian"/>
        <s v="Noel Burn"/>
        <s v="Mark Towey"/>
        <s v="Stephen Nolan"/>
        <s v="Brendon Sykes"/>
        <s v="Nicole Ford"/>
        <s v="Gillian Harris"/>
        <s v="Pauline Pope"/>
        <s v="Lisa Wood"/>
        <s v="Derek Harris"/>
        <s v="Michelle Hunter"/>
        <s v="Paul Collier"/>
        <s v="Paul Skiba"/>
        <s v="Kevin Curtis"/>
        <s v="Douglas Bond"/>
        <s v="April Childs"/>
        <s v="Stephen Burch"/>
        <s v="Damien Smith"/>
        <s v="Gary Percival"/>
        <s v="Penelope Freeland"/>
        <s v="Helen Kenny"/>
        <s v="Isla Parsons"/>
        <s v="Paul Benton"/>
        <s v="Robert Tattersall"/>
        <s v="Olive Foster"/>
        <s v="Robert Polhill"/>
        <s v="Gillian Rodrigues"/>
        <s v="Claire Storey"/>
        <s v="Johanna Collins"/>
        <s v="Alexander Rowntree"/>
        <s v="Noel Bull"/>
        <s v="Sarah Houghton"/>
        <s v="Kenneth Bullion"/>
        <s v="Nicholas Goude"/>
        <s v="Raymond Denning"/>
        <s v="Russell Reynolds"/>
        <s v="Rita Jenkins"/>
        <s v="Charles Jago"/>
        <s v="Stephen Neville"/>
        <s v="Iftikhar Styles"/>
        <s v="Alison Hallows"/>
        <s v="Denise Harris"/>
        <s v="Roy Lloyd"/>
        <s v="Natasha Carvalho"/>
        <s v="Gary Mistry"/>
        <s v="Helen Cooke"/>
        <s v="Austin Parsons"/>
        <s v="Paul Smith"/>
        <s v="David Adams"/>
        <s v="Janet Ford"/>
        <s v="Abu Moore"/>
        <s v="Julie Pope"/>
        <s v="Richard Kay"/>
        <s v="John Whitehead"/>
        <s v="Peter Allan"/>
        <s v="Johanna Mirza"/>
        <s v="Brian Clarke"/>
        <s v="Rosemary Aziz"/>
        <s v="Barbara Love"/>
        <s v="John Hetherington"/>
        <s v="Rachel Snape"/>
        <s v="David Grey"/>
        <s v="Jonathan Pereira"/>
        <s v="Roger Rust"/>
        <s v="Gillan Clark"/>
        <s v="Alison Younger"/>
        <s v="Margaret McGregor"/>
        <s v="Ryan Pearce"/>
        <s v="Susan Luker"/>
        <s v="Nicholas Timbrell"/>
        <s v="Barry Smith"/>
        <s v="Richard Barr"/>
        <s v="Alice Canning"/>
        <s v="Tony Green"/>
        <s v="Bryan Clement"/>
        <s v="Nicola Rea"/>
        <s v="Alexandra Mukherjee"/>
        <s v="Kyle Walter"/>
        <s v="Rosalind Chandler"/>
        <s v="Mark Holmes"/>
        <s v="Paul Faulkner"/>
        <s v="Thomas Taylor"/>
        <s v="Damilola Raymond"/>
        <s v="Helen Deignan"/>
        <s v="Pauline Gagg"/>
        <s v="Alan Procter"/>
        <s v="Arthur Moncrieff"/>
        <s v="Maxine Stockdal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ount="278">
        <n v="590"/>
        <n v="48"/>
        <n v="235"/>
        <n v="620"/>
        <n v="193"/>
        <n v="123"/>
        <n v="686"/>
        <n v="360"/>
        <n v="141"/>
        <n v="672"/>
        <n v="37"/>
        <n v="29"/>
        <n v="27"/>
        <n v="510"/>
        <n v="46"/>
        <n v="528"/>
        <n v="21"/>
        <n v="38"/>
        <n v="23"/>
        <n v="205"/>
        <n v="544"/>
        <n v="248"/>
        <n v="350"/>
        <n v="40"/>
        <n v="53"/>
        <n v="574"/>
        <n v="623"/>
        <n v="28"/>
        <n v="61"/>
        <n v="44"/>
        <n v="750"/>
        <n v="128"/>
        <n v="539"/>
        <n v="43"/>
        <n v="26"/>
        <n v="22"/>
        <n v="30"/>
        <n v="500"/>
        <n v="69"/>
        <n v="495"/>
        <n v="910"/>
        <n v="73"/>
        <n v="370"/>
        <n v="111"/>
        <n v="223"/>
        <n v="648"/>
        <n v="215"/>
        <n v="79"/>
        <n v="57"/>
        <n v="485"/>
        <n v="178"/>
        <n v="75"/>
        <n v="65"/>
        <n v="608"/>
        <n v="490"/>
        <n v="50"/>
        <n v="380"/>
        <n v="25"/>
        <n v="651"/>
        <n v="47"/>
        <n v="712"/>
        <n v="80"/>
        <n v="243"/>
        <n v="950"/>
        <n v="650"/>
        <n v="688"/>
        <n v="135"/>
        <n v="120"/>
        <n v="36"/>
        <n v="300"/>
        <n v="780"/>
        <n v="131"/>
        <n v="67"/>
        <n v="990"/>
        <n v="149"/>
        <n v="24"/>
        <n v="810"/>
        <n v="39"/>
        <n v="670"/>
        <n v="41"/>
        <n v="70"/>
        <n v="137"/>
        <n v="122"/>
        <n v="60"/>
        <n v="720"/>
        <n v="190"/>
        <n v="488"/>
        <n v="225"/>
        <n v="511"/>
        <n v="208"/>
        <n v="146"/>
        <n v="630"/>
        <n v="581"/>
        <n v="385"/>
        <n v="198"/>
        <n v="395"/>
        <n v="560"/>
        <n v="77"/>
        <n v="56"/>
        <n v="546"/>
        <n v="430"/>
        <n v="114"/>
        <n v="238"/>
        <n v="664"/>
        <n v="679"/>
        <n v="55"/>
        <n v="250"/>
        <n v="140"/>
        <n v="119"/>
        <n v="456"/>
        <n v="980"/>
        <n v="610"/>
        <n v="640"/>
        <n v="600"/>
        <n v="644"/>
        <n v="59"/>
        <n v="420"/>
        <n v="425"/>
        <n v="480"/>
        <n v="580"/>
        <n v="455"/>
        <n v="203"/>
        <n v="42"/>
        <n v="665"/>
        <n v="147"/>
        <n v="525"/>
        <n v="415"/>
        <n v="63"/>
        <n v="62"/>
        <n v="125"/>
        <n v="540"/>
        <n v="656"/>
        <n v="138"/>
        <n v="472"/>
        <n v="45"/>
        <n v="49"/>
        <n v="150"/>
        <n v="230"/>
        <n v="240"/>
        <n v="52"/>
        <n v="245"/>
        <n v="144"/>
        <n v="800"/>
        <n v="228"/>
        <n v="175"/>
        <n v="840"/>
        <n v="220"/>
        <n v="602"/>
        <n v="78"/>
        <n v="696"/>
        <n v="504"/>
        <n v="448"/>
        <n v="107"/>
        <n v="58"/>
        <n v="704"/>
        <n v="658"/>
        <n v="592"/>
        <n v="450"/>
        <n v="126"/>
        <n v="512"/>
        <n v="76"/>
        <n v="784"/>
        <n v="355"/>
        <n v="710"/>
        <n v="71"/>
        <n v="400"/>
        <n v="920"/>
        <n v="64"/>
        <n v="210"/>
        <n v="110"/>
        <n v="475"/>
        <n v="66"/>
        <n v="105"/>
        <n v="850"/>
        <n v="200"/>
        <n v="117"/>
        <n v="74"/>
        <n v="553"/>
        <n v="108"/>
        <n v="405"/>
        <n v="700"/>
        <n v="1000"/>
        <n v="390"/>
        <n v="760"/>
        <n v="880"/>
        <n v="693"/>
        <n v="195"/>
        <n v="624"/>
        <n v="365"/>
        <n v="465"/>
        <n v="54"/>
        <n v="690"/>
        <n v="31"/>
        <n v="143"/>
        <n v="305"/>
        <n v="320"/>
        <n v="33"/>
        <n v="776"/>
        <n v="970"/>
        <n v="160"/>
        <n v="20"/>
        <n v="32"/>
        <n v="101"/>
        <n v="116"/>
        <n v="476"/>
        <n v="576"/>
        <n v="744"/>
        <n v="168"/>
        <n v="680"/>
        <n v="35"/>
        <n v="567"/>
        <n v="632"/>
        <n v="68"/>
        <n v="155"/>
        <n v="434"/>
        <n v="462"/>
        <n v="440"/>
        <n v="930"/>
        <n v="792"/>
        <n v="345"/>
        <n v="134"/>
        <n v="72"/>
        <n v="518"/>
        <n v="163"/>
        <n v="595"/>
        <n v="19"/>
        <n v="315"/>
        <n v="790"/>
        <n v="34"/>
        <n v="960"/>
        <n v="616"/>
        <n v="51"/>
        <n v="113"/>
        <n v="870"/>
        <n v="460"/>
        <n v="180"/>
        <n v="132"/>
        <n v="173"/>
        <n v="98"/>
        <n v="752"/>
        <n v="158"/>
        <n v="218"/>
        <n v="637"/>
        <n v="609"/>
        <n v="310"/>
        <n v="93"/>
        <n v="740"/>
        <n v="441"/>
        <n v="940"/>
        <n v="469"/>
        <n v="900"/>
        <n v="445"/>
        <n v="435"/>
        <n v="129"/>
        <n v="768"/>
        <n v="520"/>
        <n v="213"/>
        <n v="233"/>
        <n v="552"/>
        <n v="730"/>
        <n v="8"/>
        <n v="470"/>
        <n v="584"/>
        <n v="568"/>
        <n v="103"/>
        <n v="570"/>
        <n v="820"/>
        <n v="830"/>
        <n v="860"/>
        <n v="265"/>
        <n v="890"/>
        <n v="736"/>
        <n v="99"/>
        <n v="17"/>
        <n v="100"/>
        <n v="464"/>
        <n v="496"/>
        <n v="530"/>
      </sharedItems>
    </cacheField>
    <cacheField name="Discount %" numFmtId="10">
      <sharedItems containsSemiMixedTypes="0" containsString="0" containsNumber="1" minValue="0" maxValue="0.8"/>
    </cacheField>
    <cacheField name="Months (Date)" numFmtId="0" databaseField="0">
      <fieldGroup base="1">
        <rangePr groupBy="months" startDate="2014-01-02T00:00:00" endDate="2019-01-01T00:00:00"/>
        <groupItems count="14">
          <s v="&lt;02/01/2014"/>
          <s v="ene"/>
          <s v="feb"/>
          <s v="mar"/>
          <s v="abr"/>
          <s v="may"/>
          <s v="jun"/>
          <s v="jul"/>
          <s v="ago"/>
          <s v="sep"/>
          <s v="oct"/>
          <s v="nov"/>
          <s v="dic"/>
          <s v="&gt;01/01/2019"/>
        </groupItems>
      </fieldGroup>
    </cacheField>
    <cacheField name="Quarters (Date)" numFmtId="0" databaseField="0">
      <fieldGroup base="1">
        <rangePr groupBy="quarters" startDate="2014-01-02T00:00:00" endDate="2019-01-01T00:00:00"/>
        <groupItems count="6">
          <s v="&lt;02/01/2014"/>
          <s v="Qtr1"/>
          <s v="Qtr2"/>
          <s v="Qtr3"/>
          <s v="Qtr4"/>
          <s v="&gt;01/01/2019"/>
        </groupItems>
      </fieldGroup>
    </cacheField>
    <cacheField name="Years (Date)" numFmtId="0" databaseField="0">
      <fieldGroup base="1">
        <rangePr groupBy="years" startDate="2014-01-02T00:00:00" endDate="2019-01-01T00:00:00"/>
        <groupItems count="8">
          <s v="&lt;02/01/2014"/>
          <s v="2014"/>
          <s v="2015"/>
          <s v="2016"/>
          <s v="2017"/>
          <s v="2018"/>
          <s v="2019"/>
          <s v="&gt;01/01/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8316296296" createdVersion="8" refreshedVersion="8" minRefreshableVersion="3" recordCount="333" xr:uid="{9FD9EDB8-9F58-453D-84C5-7B1FD97C4818}">
  <cacheSource type="worksheet">
    <worksheetSource ref="A1:J334" sheet="penguins"/>
  </cacheSource>
  <cacheFields count="10">
    <cacheField name="id" numFmtId="0">
      <sharedItems containsSemiMixedTypes="0" containsString="0" containsNumber="1" containsInteger="1" minValue="1" maxValue="344"/>
    </cacheField>
    <cacheField name="species" numFmtId="0">
      <sharedItems count="3">
        <s v="Adelie"/>
        <s v="Gentoo"/>
        <s v="Chinstrap"/>
      </sharedItems>
    </cacheField>
    <cacheField name="island" numFmtId="0">
      <sharedItems/>
    </cacheField>
    <cacheField name="bill_length_mm" numFmtId="0">
      <sharedItems containsSemiMixedTypes="0" containsString="0" containsNumber="1" minValue="32.1" maxValue="59.6"/>
    </cacheField>
    <cacheField name="bill_depth_mm" numFmtId="0">
      <sharedItems containsSemiMixedTypes="0" containsString="0" containsNumber="1" minValue="13.1" maxValue="21.5"/>
    </cacheField>
    <cacheField name="flipper_length_mm" numFmtId="0">
      <sharedItems containsSemiMixedTypes="0" containsString="0" containsNumber="1" containsInteger="1" minValue="172" maxValue="231"/>
    </cacheField>
    <cacheField name="body_mass_g" numFmtId="0">
      <sharedItems containsSemiMixedTypes="0" containsString="0" containsNumber="1" containsInteger="1" minValue="2700" maxValue="6300"/>
    </cacheField>
    <cacheField name="sex" numFmtId="0">
      <sharedItems/>
    </cacheField>
    <cacheField name="year" numFmtId="0">
      <sharedItems containsSemiMixedTypes="0" containsString="0" containsNumber="1" containsInteger="1" minValue="2007" maxValue="2009"/>
    </cacheField>
    <cacheField name="Body mass" numFmtId="0">
      <sharedItems containsSemiMixedTypes="0" containsString="0" containsNumber="1" minValue="1.0998810939357908" maxValue="3.675365030572354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s v="Refrigerator"/>
    <x v="0"/>
    <n v="1000"/>
    <x v="0"/>
    <n v="0.41000000000000003"/>
  </r>
  <r>
    <x v="1"/>
    <x v="1"/>
    <s v="Blender"/>
    <x v="1"/>
    <n v="50"/>
    <x v="1"/>
    <n v="4.0000000000000036E-2"/>
  </r>
  <r>
    <x v="2"/>
    <x v="1"/>
    <s v="Vacuum Cleaner"/>
    <x v="2"/>
    <n v="250"/>
    <x v="2"/>
    <n v="6.0000000000000053E-2"/>
  </r>
  <r>
    <x v="2"/>
    <x v="1"/>
    <s v="Refrigerator"/>
    <x v="3"/>
    <n v="1000"/>
    <x v="3"/>
    <n v="0.38"/>
  </r>
  <r>
    <x v="3"/>
    <x v="2"/>
    <s v="Vacuum Cleaner"/>
    <x v="4"/>
    <n v="250"/>
    <x v="4"/>
    <n v="0.22799999999999998"/>
  </r>
  <r>
    <x v="2"/>
    <x v="3"/>
    <s v="Ceiling fan"/>
    <x v="5"/>
    <n v="150"/>
    <x v="5"/>
    <n v="0.18000000000000005"/>
  </r>
  <r>
    <x v="3"/>
    <x v="4"/>
    <s v="Air conditioner"/>
    <x v="6"/>
    <n v="700"/>
    <x v="6"/>
    <n v="2.0000000000000018E-2"/>
  </r>
  <r>
    <x v="3"/>
    <x v="4"/>
    <s v="Dishwasher"/>
    <x v="7"/>
    <n v="500"/>
    <x v="7"/>
    <n v="0.28000000000000003"/>
  </r>
  <r>
    <x v="1"/>
    <x v="5"/>
    <s v="Ceiling fan"/>
    <x v="8"/>
    <n v="150"/>
    <x v="8"/>
    <n v="6.0000000000000053E-2"/>
  </r>
  <r>
    <x v="1"/>
    <x v="5"/>
    <s v="Air conditioner"/>
    <x v="9"/>
    <n v="700"/>
    <x v="9"/>
    <n v="4.0000000000000036E-2"/>
  </r>
  <r>
    <x v="1"/>
    <x v="5"/>
    <s v="Blender"/>
    <x v="10"/>
    <n v="50"/>
    <x v="10"/>
    <n v="0.26"/>
  </r>
  <r>
    <x v="3"/>
    <x v="6"/>
    <s v="Blender"/>
    <x v="11"/>
    <n v="50"/>
    <x v="1"/>
    <n v="4.0000000000000036E-2"/>
  </r>
  <r>
    <x v="1"/>
    <x v="7"/>
    <s v="Iron"/>
    <x v="12"/>
    <n v="30"/>
    <x v="11"/>
    <n v="3.3333333333333326E-2"/>
  </r>
  <r>
    <x v="2"/>
    <x v="8"/>
    <s v="Iron"/>
    <x v="13"/>
    <n v="30"/>
    <x v="12"/>
    <n v="9.9999999999999978E-2"/>
  </r>
  <r>
    <x v="1"/>
    <x v="9"/>
    <s v="Refrigerator"/>
    <x v="14"/>
    <n v="1000"/>
    <x v="13"/>
    <n v="0.49"/>
  </r>
  <r>
    <x v="3"/>
    <x v="10"/>
    <s v="Iron"/>
    <x v="15"/>
    <n v="30"/>
    <x v="11"/>
    <n v="3.3333333333333326E-2"/>
  </r>
  <r>
    <x v="1"/>
    <x v="10"/>
    <s v="Blender"/>
    <x v="16"/>
    <n v="50"/>
    <x v="1"/>
    <n v="4.0000000000000036E-2"/>
  </r>
  <r>
    <x v="2"/>
    <x v="11"/>
    <s v="Toaster"/>
    <x v="17"/>
    <n v="50"/>
    <x v="14"/>
    <n v="7.999999999999996E-2"/>
  </r>
  <r>
    <x v="1"/>
    <x v="12"/>
    <s v="Washing Machine"/>
    <x v="18"/>
    <n v="800"/>
    <x v="15"/>
    <n v="0.33999999999999997"/>
  </r>
  <r>
    <x v="3"/>
    <x v="13"/>
    <s v="Iron"/>
    <x v="11"/>
    <n v="30"/>
    <x v="16"/>
    <n v="0.30000000000000004"/>
  </r>
  <r>
    <x v="1"/>
    <x v="13"/>
    <s v="Toaster"/>
    <x v="19"/>
    <n v="50"/>
    <x v="17"/>
    <n v="0.24"/>
  </r>
  <r>
    <x v="2"/>
    <x v="14"/>
    <s v="Iron"/>
    <x v="20"/>
    <n v="30"/>
    <x v="18"/>
    <n v="0.23333333333333328"/>
  </r>
  <r>
    <x v="1"/>
    <x v="14"/>
    <s v="Dishwasher"/>
    <x v="21"/>
    <n v="500"/>
    <x v="7"/>
    <n v="0.28000000000000003"/>
  </r>
  <r>
    <x v="2"/>
    <x v="15"/>
    <s v="Vacuum Cleaner"/>
    <x v="22"/>
    <n v="250"/>
    <x v="19"/>
    <n v="0.18000000000000005"/>
  </r>
  <r>
    <x v="2"/>
    <x v="15"/>
    <s v="Blender"/>
    <x v="23"/>
    <n v="50"/>
    <x v="1"/>
    <n v="4.0000000000000036E-2"/>
  </r>
  <r>
    <x v="0"/>
    <x v="16"/>
    <s v="Washing Machine"/>
    <x v="24"/>
    <n v="800"/>
    <x v="20"/>
    <n v="0.31999999999999995"/>
  </r>
  <r>
    <x v="1"/>
    <x v="16"/>
    <s v="Vacuum Cleaner"/>
    <x v="25"/>
    <n v="250"/>
    <x v="21"/>
    <n v="8.0000000000000071E-3"/>
  </r>
  <r>
    <x v="2"/>
    <x v="17"/>
    <s v="Dishwasher"/>
    <x v="26"/>
    <n v="500"/>
    <x v="22"/>
    <n v="0.30000000000000004"/>
  </r>
  <r>
    <x v="3"/>
    <x v="18"/>
    <s v="Toaster"/>
    <x v="15"/>
    <n v="50"/>
    <x v="23"/>
    <n v="0.19999999999999996"/>
  </r>
  <r>
    <x v="1"/>
    <x v="18"/>
    <s v="Coffee grinder"/>
    <x v="27"/>
    <n v="70"/>
    <x v="24"/>
    <n v="0.24285714285714288"/>
  </r>
  <r>
    <x v="2"/>
    <x v="19"/>
    <s v="Iron"/>
    <x v="28"/>
    <n v="30"/>
    <x v="11"/>
    <n v="3.3333333333333326E-2"/>
  </r>
  <r>
    <x v="1"/>
    <x v="20"/>
    <s v="Air conditioner"/>
    <x v="29"/>
    <n v="700"/>
    <x v="25"/>
    <n v="0.18000000000000005"/>
  </r>
  <r>
    <x v="2"/>
    <x v="20"/>
    <s v="Iron"/>
    <x v="30"/>
    <n v="30"/>
    <x v="11"/>
    <n v="3.3333333333333326E-2"/>
  </r>
  <r>
    <x v="1"/>
    <x v="20"/>
    <s v="Air conditioner"/>
    <x v="31"/>
    <n v="700"/>
    <x v="26"/>
    <n v="0.10999999999999999"/>
  </r>
  <r>
    <x v="2"/>
    <x v="21"/>
    <s v="Iron"/>
    <x v="32"/>
    <n v="30"/>
    <x v="27"/>
    <n v="6.6666666666666652E-2"/>
  </r>
  <r>
    <x v="1"/>
    <x v="21"/>
    <s v="Microwave"/>
    <x v="8"/>
    <n v="80"/>
    <x v="28"/>
    <n v="0.23750000000000004"/>
  </r>
  <r>
    <x v="1"/>
    <x v="22"/>
    <s v="Toaster"/>
    <x v="33"/>
    <n v="50"/>
    <x v="29"/>
    <n v="0.12"/>
  </r>
  <r>
    <x v="3"/>
    <x v="23"/>
    <s v="Refrigerator"/>
    <x v="34"/>
    <n v="1000"/>
    <x v="30"/>
    <n v="0.25"/>
  </r>
  <r>
    <x v="1"/>
    <x v="24"/>
    <s v="Ceiling fan"/>
    <x v="14"/>
    <n v="150"/>
    <x v="31"/>
    <n v="0.14666666666666661"/>
  </r>
  <r>
    <x v="2"/>
    <x v="24"/>
    <s v="Air conditioner"/>
    <x v="35"/>
    <n v="700"/>
    <x v="32"/>
    <n v="0.22999999999999998"/>
  </r>
  <r>
    <x v="1"/>
    <x v="24"/>
    <s v="Toaster"/>
    <x v="36"/>
    <n v="50"/>
    <x v="14"/>
    <n v="7.999999999999996E-2"/>
  </r>
  <r>
    <x v="1"/>
    <x v="25"/>
    <s v="Toaster"/>
    <x v="37"/>
    <n v="50"/>
    <x v="33"/>
    <n v="0.14000000000000001"/>
  </r>
  <r>
    <x v="2"/>
    <x v="26"/>
    <s v="Iron"/>
    <x v="38"/>
    <n v="30"/>
    <x v="34"/>
    <n v="0.1333333333333333"/>
  </r>
  <r>
    <x v="3"/>
    <x v="27"/>
    <s v="Iron"/>
    <x v="39"/>
    <n v="30"/>
    <x v="34"/>
    <n v="0.1333333333333333"/>
  </r>
  <r>
    <x v="3"/>
    <x v="27"/>
    <s v="Iron"/>
    <x v="40"/>
    <n v="30"/>
    <x v="34"/>
    <n v="0.1333333333333333"/>
  </r>
  <r>
    <x v="1"/>
    <x v="28"/>
    <s v="Iron"/>
    <x v="41"/>
    <n v="30"/>
    <x v="35"/>
    <n v="0.26666666666666672"/>
  </r>
  <r>
    <x v="1"/>
    <x v="29"/>
    <s v="Iron"/>
    <x v="42"/>
    <n v="30"/>
    <x v="11"/>
    <n v="3.3333333333333326E-2"/>
  </r>
  <r>
    <x v="3"/>
    <x v="30"/>
    <s v="Iron"/>
    <x v="43"/>
    <n v="30"/>
    <x v="36"/>
    <n v="0"/>
  </r>
  <r>
    <x v="1"/>
    <x v="30"/>
    <s v="Iron"/>
    <x v="44"/>
    <n v="30"/>
    <x v="36"/>
    <n v="0"/>
  </r>
  <r>
    <x v="1"/>
    <x v="31"/>
    <s v="Dishwasher"/>
    <x v="45"/>
    <n v="500"/>
    <x v="37"/>
    <n v="0"/>
  </r>
  <r>
    <x v="1"/>
    <x v="31"/>
    <s v="Coffee grinder"/>
    <x v="46"/>
    <n v="70"/>
    <x v="38"/>
    <n v="1.4285714285714235E-2"/>
  </r>
  <r>
    <x v="2"/>
    <x v="31"/>
    <s v="Oven"/>
    <x v="47"/>
    <n v="500"/>
    <x v="39"/>
    <n v="1.0000000000000009E-2"/>
  </r>
  <r>
    <x v="1"/>
    <x v="31"/>
    <s v="Refrigerator"/>
    <x v="44"/>
    <n v="1000"/>
    <x v="40"/>
    <n v="8.9999999999999969E-2"/>
  </r>
  <r>
    <x v="2"/>
    <x v="31"/>
    <s v="Microwave"/>
    <x v="48"/>
    <n v="80"/>
    <x v="41"/>
    <n v="8.7500000000000022E-2"/>
  </r>
  <r>
    <x v="1"/>
    <x v="32"/>
    <s v="Dishwasher"/>
    <x v="49"/>
    <n v="500"/>
    <x v="42"/>
    <n v="0.26"/>
  </r>
  <r>
    <x v="3"/>
    <x v="32"/>
    <s v="Ceiling fan"/>
    <x v="40"/>
    <n v="150"/>
    <x v="43"/>
    <n v="0.26"/>
  </r>
  <r>
    <x v="1"/>
    <x v="32"/>
    <s v="Iron"/>
    <x v="50"/>
    <n v="30"/>
    <x v="11"/>
    <n v="3.3333333333333326E-2"/>
  </r>
  <r>
    <x v="1"/>
    <x v="32"/>
    <s v="Vacuum Cleaner"/>
    <x v="51"/>
    <n v="250"/>
    <x v="44"/>
    <n v="0.10799999999999998"/>
  </r>
  <r>
    <x v="1"/>
    <x v="32"/>
    <s v="Washing Machine"/>
    <x v="52"/>
    <n v="800"/>
    <x v="45"/>
    <n v="0.18999999999999995"/>
  </r>
  <r>
    <x v="0"/>
    <x v="33"/>
    <s v="Vacuum Cleaner"/>
    <x v="53"/>
    <n v="250"/>
    <x v="46"/>
    <n v="0.14000000000000001"/>
  </r>
  <r>
    <x v="1"/>
    <x v="34"/>
    <s v="Microwave"/>
    <x v="54"/>
    <n v="80"/>
    <x v="47"/>
    <n v="1.2499999999999956E-2"/>
  </r>
  <r>
    <x v="2"/>
    <x v="35"/>
    <s v="Coffee grinder"/>
    <x v="55"/>
    <n v="70"/>
    <x v="48"/>
    <n v="0.18571428571428572"/>
  </r>
  <r>
    <x v="3"/>
    <x v="36"/>
    <s v="Toaster"/>
    <x v="56"/>
    <n v="50"/>
    <x v="33"/>
    <n v="0.14000000000000001"/>
  </r>
  <r>
    <x v="1"/>
    <x v="36"/>
    <s v="Dishwasher"/>
    <x v="57"/>
    <n v="500"/>
    <x v="49"/>
    <n v="3.0000000000000027E-2"/>
  </r>
  <r>
    <x v="3"/>
    <x v="37"/>
    <s v="Dishwasher"/>
    <x v="58"/>
    <n v="500"/>
    <x v="22"/>
    <n v="0.30000000000000004"/>
  </r>
  <r>
    <x v="2"/>
    <x v="38"/>
    <s v="Vacuum Cleaner"/>
    <x v="59"/>
    <n v="250"/>
    <x v="50"/>
    <n v="0.28800000000000003"/>
  </r>
  <r>
    <x v="2"/>
    <x v="39"/>
    <s v="Blender"/>
    <x v="60"/>
    <n v="50"/>
    <x v="23"/>
    <n v="0.19999999999999996"/>
  </r>
  <r>
    <x v="2"/>
    <x v="39"/>
    <s v="Microwave"/>
    <x v="48"/>
    <n v="80"/>
    <x v="51"/>
    <n v="6.25E-2"/>
  </r>
  <r>
    <x v="2"/>
    <x v="40"/>
    <s v="Oven"/>
    <x v="61"/>
    <n v="500"/>
    <x v="37"/>
    <n v="0"/>
  </r>
  <r>
    <x v="0"/>
    <x v="40"/>
    <s v="Microwave"/>
    <x v="62"/>
    <n v="80"/>
    <x v="52"/>
    <n v="0.1875"/>
  </r>
  <r>
    <x v="2"/>
    <x v="40"/>
    <s v="Washing Machine"/>
    <x v="20"/>
    <n v="800"/>
    <x v="53"/>
    <n v="0.24"/>
  </r>
  <r>
    <x v="1"/>
    <x v="40"/>
    <s v="Oven"/>
    <x v="9"/>
    <n v="500"/>
    <x v="54"/>
    <n v="2.0000000000000018E-2"/>
  </r>
  <r>
    <x v="1"/>
    <x v="41"/>
    <s v="Toaster"/>
    <x v="63"/>
    <n v="50"/>
    <x v="55"/>
    <n v="0"/>
  </r>
  <r>
    <x v="1"/>
    <x v="42"/>
    <s v="Toaster"/>
    <x v="12"/>
    <n v="50"/>
    <x v="29"/>
    <n v="0.12"/>
  </r>
  <r>
    <x v="1"/>
    <x v="43"/>
    <s v="Oven"/>
    <x v="64"/>
    <n v="500"/>
    <x v="54"/>
    <n v="2.0000000000000018E-2"/>
  </r>
  <r>
    <x v="1"/>
    <x v="44"/>
    <s v="Oven"/>
    <x v="65"/>
    <n v="500"/>
    <x v="37"/>
    <n v="0"/>
  </r>
  <r>
    <x v="1"/>
    <x v="44"/>
    <s v="Dishwasher"/>
    <x v="41"/>
    <n v="500"/>
    <x v="56"/>
    <n v="0.24"/>
  </r>
  <r>
    <x v="0"/>
    <x v="44"/>
    <s v="Iron"/>
    <x v="66"/>
    <n v="30"/>
    <x v="57"/>
    <n v="0.16666666666666663"/>
  </r>
  <r>
    <x v="2"/>
    <x v="45"/>
    <s v="Air conditioner"/>
    <x v="67"/>
    <n v="700"/>
    <x v="58"/>
    <n v="6.9999999999999951E-2"/>
  </r>
  <r>
    <x v="1"/>
    <x v="46"/>
    <s v="Oven"/>
    <x v="68"/>
    <n v="500"/>
    <x v="54"/>
    <n v="2.0000000000000018E-2"/>
  </r>
  <r>
    <x v="0"/>
    <x v="46"/>
    <s v="Toaster"/>
    <x v="69"/>
    <n v="50"/>
    <x v="59"/>
    <n v="6.0000000000000053E-2"/>
  </r>
  <r>
    <x v="0"/>
    <x v="47"/>
    <s v="Washing Machine"/>
    <x v="70"/>
    <n v="800"/>
    <x v="60"/>
    <n v="0.10999999999999999"/>
  </r>
  <r>
    <x v="1"/>
    <x v="47"/>
    <s v="Microwave"/>
    <x v="71"/>
    <n v="80"/>
    <x v="61"/>
    <n v="0"/>
  </r>
  <r>
    <x v="1"/>
    <x v="48"/>
    <s v="Vacuum Cleaner"/>
    <x v="72"/>
    <n v="250"/>
    <x v="62"/>
    <n v="2.8000000000000025E-2"/>
  </r>
  <r>
    <x v="1"/>
    <x v="49"/>
    <s v="Refrigerator"/>
    <x v="73"/>
    <n v="1000"/>
    <x v="63"/>
    <n v="5.0000000000000044E-2"/>
  </r>
  <r>
    <x v="1"/>
    <x v="49"/>
    <s v="Refrigerator"/>
    <x v="74"/>
    <n v="1000"/>
    <x v="64"/>
    <n v="0.35"/>
  </r>
  <r>
    <x v="2"/>
    <x v="50"/>
    <s v="Washing Machine"/>
    <x v="75"/>
    <n v="800"/>
    <x v="65"/>
    <n v="0.14000000000000001"/>
  </r>
  <r>
    <x v="1"/>
    <x v="51"/>
    <s v="Ceiling fan"/>
    <x v="76"/>
    <n v="150"/>
    <x v="66"/>
    <n v="9.9999999999999978E-2"/>
  </r>
  <r>
    <x v="1"/>
    <x v="52"/>
    <s v="Ceiling fan"/>
    <x v="77"/>
    <n v="150"/>
    <x v="67"/>
    <n v="0.19999999999999996"/>
  </r>
  <r>
    <x v="0"/>
    <x v="52"/>
    <s v="Blender"/>
    <x v="78"/>
    <n v="50"/>
    <x v="68"/>
    <n v="0.28000000000000003"/>
  </r>
  <r>
    <x v="1"/>
    <x v="53"/>
    <s v="Dishwasher"/>
    <x v="79"/>
    <n v="500"/>
    <x v="69"/>
    <n v="0.4"/>
  </r>
  <r>
    <x v="1"/>
    <x v="53"/>
    <s v="Refrigerator"/>
    <x v="46"/>
    <n v="1000"/>
    <x v="70"/>
    <n v="0.21999999999999997"/>
  </r>
  <r>
    <x v="1"/>
    <x v="54"/>
    <s v="Iron"/>
    <x v="80"/>
    <n v="30"/>
    <x v="11"/>
    <n v="3.3333333333333326E-2"/>
  </r>
  <r>
    <x v="2"/>
    <x v="55"/>
    <s v="Coffee grinder"/>
    <x v="81"/>
    <n v="70"/>
    <x v="55"/>
    <n v="0.2857142857142857"/>
  </r>
  <r>
    <x v="1"/>
    <x v="56"/>
    <s v="Ceiling fan"/>
    <x v="82"/>
    <n v="150"/>
    <x v="71"/>
    <n v="0.12666666666666671"/>
  </r>
  <r>
    <x v="1"/>
    <x v="56"/>
    <s v="Coffee grinder"/>
    <x v="83"/>
    <n v="70"/>
    <x v="72"/>
    <n v="4.2857142857142816E-2"/>
  </r>
  <r>
    <x v="0"/>
    <x v="56"/>
    <s v="Blender"/>
    <x v="84"/>
    <n v="50"/>
    <x v="55"/>
    <n v="0"/>
  </r>
  <r>
    <x v="2"/>
    <x v="57"/>
    <s v="Refrigerator"/>
    <x v="85"/>
    <n v="1000"/>
    <x v="73"/>
    <n v="1.0000000000000009E-2"/>
  </r>
  <r>
    <x v="2"/>
    <x v="57"/>
    <s v="Ceiling fan"/>
    <x v="86"/>
    <n v="150"/>
    <x v="74"/>
    <n v="6.6666666666667096E-3"/>
  </r>
  <r>
    <x v="2"/>
    <x v="57"/>
    <s v="Iron"/>
    <x v="87"/>
    <n v="30"/>
    <x v="34"/>
    <n v="0.1333333333333333"/>
  </r>
  <r>
    <x v="1"/>
    <x v="57"/>
    <s v="Iron"/>
    <x v="88"/>
    <n v="30"/>
    <x v="75"/>
    <n v="0.19999999999999996"/>
  </r>
  <r>
    <x v="3"/>
    <x v="58"/>
    <s v="Iron"/>
    <x v="89"/>
    <n v="30"/>
    <x v="34"/>
    <n v="0.1333333333333333"/>
  </r>
  <r>
    <x v="1"/>
    <x v="59"/>
    <s v="Refrigerator"/>
    <x v="90"/>
    <n v="1000"/>
    <x v="76"/>
    <n v="0.18999999999999995"/>
  </r>
  <r>
    <x v="0"/>
    <x v="59"/>
    <s v="Oven"/>
    <x v="91"/>
    <n v="500"/>
    <x v="39"/>
    <n v="1.0000000000000009E-2"/>
  </r>
  <r>
    <x v="0"/>
    <x v="60"/>
    <s v="Toaster"/>
    <x v="69"/>
    <n v="50"/>
    <x v="77"/>
    <n v="0.21999999999999997"/>
  </r>
  <r>
    <x v="0"/>
    <x v="60"/>
    <s v="Toaster"/>
    <x v="92"/>
    <n v="50"/>
    <x v="10"/>
    <n v="0.26"/>
  </r>
  <r>
    <x v="3"/>
    <x v="61"/>
    <s v="Oven"/>
    <x v="93"/>
    <n v="500"/>
    <x v="39"/>
    <n v="1.0000000000000009E-2"/>
  </r>
  <r>
    <x v="2"/>
    <x v="62"/>
    <s v="Coffee grinder"/>
    <x v="94"/>
    <n v="70"/>
    <x v="72"/>
    <n v="4.2857142857142816E-2"/>
  </r>
  <r>
    <x v="1"/>
    <x v="62"/>
    <s v="Blender"/>
    <x v="25"/>
    <n v="50"/>
    <x v="55"/>
    <n v="0"/>
  </r>
  <r>
    <x v="3"/>
    <x v="63"/>
    <s v="Iron"/>
    <x v="95"/>
    <n v="30"/>
    <x v="34"/>
    <n v="0.1333333333333333"/>
  </r>
  <r>
    <x v="3"/>
    <x v="64"/>
    <s v="Toaster"/>
    <x v="96"/>
    <n v="50"/>
    <x v="59"/>
    <n v="6.0000000000000053E-2"/>
  </r>
  <r>
    <x v="1"/>
    <x v="65"/>
    <s v="Oven"/>
    <x v="97"/>
    <n v="500"/>
    <x v="37"/>
    <n v="0"/>
  </r>
  <r>
    <x v="0"/>
    <x v="66"/>
    <s v="Microwave"/>
    <x v="98"/>
    <n v="80"/>
    <x v="51"/>
    <n v="6.25E-2"/>
  </r>
  <r>
    <x v="1"/>
    <x v="67"/>
    <s v="Refrigerator"/>
    <x v="99"/>
    <n v="1000"/>
    <x v="78"/>
    <n v="0.32999999999999996"/>
  </r>
  <r>
    <x v="0"/>
    <x v="68"/>
    <s v="Toaster"/>
    <x v="0"/>
    <n v="50"/>
    <x v="79"/>
    <n v="0.18000000000000005"/>
  </r>
  <r>
    <x v="0"/>
    <x v="68"/>
    <s v="Vacuum Cleaner"/>
    <x v="100"/>
    <n v="250"/>
    <x v="62"/>
    <n v="2.8000000000000025E-2"/>
  </r>
  <r>
    <x v="2"/>
    <x v="69"/>
    <s v="Coffee grinder"/>
    <x v="94"/>
    <n v="70"/>
    <x v="80"/>
    <n v="0"/>
  </r>
  <r>
    <x v="3"/>
    <x v="69"/>
    <s v="Oven"/>
    <x v="101"/>
    <n v="500"/>
    <x v="37"/>
    <n v="0"/>
  </r>
  <r>
    <x v="3"/>
    <x v="70"/>
    <s v="Refrigerator"/>
    <x v="102"/>
    <n v="1000"/>
    <x v="70"/>
    <n v="0.21999999999999997"/>
  </r>
  <r>
    <x v="1"/>
    <x v="70"/>
    <s v="Toaster"/>
    <x v="103"/>
    <n v="50"/>
    <x v="55"/>
    <n v="0"/>
  </r>
  <r>
    <x v="1"/>
    <x v="71"/>
    <s v="Dishwasher"/>
    <x v="104"/>
    <n v="500"/>
    <x v="37"/>
    <n v="0"/>
  </r>
  <r>
    <x v="2"/>
    <x v="71"/>
    <s v="Toaster"/>
    <x v="105"/>
    <n v="50"/>
    <x v="77"/>
    <n v="0.21999999999999997"/>
  </r>
  <r>
    <x v="1"/>
    <x v="71"/>
    <s v="Vacuum Cleaner"/>
    <x v="106"/>
    <n v="250"/>
    <x v="50"/>
    <n v="0.28800000000000003"/>
  </r>
  <r>
    <x v="1"/>
    <x v="72"/>
    <s v="Ceiling fan"/>
    <x v="107"/>
    <n v="150"/>
    <x v="81"/>
    <n v="8.666666666666667E-2"/>
  </r>
  <r>
    <x v="3"/>
    <x v="73"/>
    <s v="Ceiling fan"/>
    <x v="108"/>
    <n v="150"/>
    <x v="82"/>
    <n v="0.18666666666666665"/>
  </r>
  <r>
    <x v="3"/>
    <x v="74"/>
    <s v="Toaster"/>
    <x v="109"/>
    <n v="50"/>
    <x v="23"/>
    <n v="0.19999999999999996"/>
  </r>
  <r>
    <x v="0"/>
    <x v="74"/>
    <s v="Iron"/>
    <x v="110"/>
    <n v="30"/>
    <x v="12"/>
    <n v="9.9999999999999978E-2"/>
  </r>
  <r>
    <x v="1"/>
    <x v="75"/>
    <s v="Microwave"/>
    <x v="104"/>
    <n v="80"/>
    <x v="83"/>
    <n v="0.25"/>
  </r>
  <r>
    <x v="2"/>
    <x v="76"/>
    <s v="Coffee grinder"/>
    <x v="111"/>
    <n v="70"/>
    <x v="48"/>
    <n v="0.18571428571428572"/>
  </r>
  <r>
    <x v="1"/>
    <x v="76"/>
    <s v="Washing Machine"/>
    <x v="112"/>
    <n v="800"/>
    <x v="84"/>
    <n v="9.9999999999999978E-2"/>
  </r>
  <r>
    <x v="2"/>
    <x v="76"/>
    <s v="Dishwasher"/>
    <x v="2"/>
    <n v="500"/>
    <x v="85"/>
    <n v="0.62"/>
  </r>
  <r>
    <x v="2"/>
    <x v="77"/>
    <s v="Coffee grinder"/>
    <x v="113"/>
    <n v="70"/>
    <x v="38"/>
    <n v="1.4285714285714235E-2"/>
  </r>
  <r>
    <x v="1"/>
    <x v="78"/>
    <s v="Washing Machine"/>
    <x v="42"/>
    <n v="800"/>
    <x v="86"/>
    <n v="0.39"/>
  </r>
  <r>
    <x v="2"/>
    <x v="78"/>
    <s v="Vacuum Cleaner"/>
    <x v="114"/>
    <n v="250"/>
    <x v="87"/>
    <n v="9.9999999999999978E-2"/>
  </r>
  <r>
    <x v="1"/>
    <x v="78"/>
    <s v="Air conditioner"/>
    <x v="115"/>
    <n v="700"/>
    <x v="88"/>
    <n v="0.27"/>
  </r>
  <r>
    <x v="3"/>
    <x v="78"/>
    <s v="Vacuum Cleaner"/>
    <x v="116"/>
    <n v="250"/>
    <x v="89"/>
    <n v="0.16800000000000004"/>
  </r>
  <r>
    <x v="1"/>
    <x v="79"/>
    <s v="Oven"/>
    <x v="117"/>
    <n v="500"/>
    <x v="54"/>
    <n v="2.0000000000000018E-2"/>
  </r>
  <r>
    <x v="1"/>
    <x v="79"/>
    <s v="Iron"/>
    <x v="118"/>
    <n v="30"/>
    <x v="35"/>
    <n v="0.26666666666666672"/>
  </r>
  <r>
    <x v="1"/>
    <x v="80"/>
    <s v="Vacuum Cleaner"/>
    <x v="119"/>
    <n v="250"/>
    <x v="44"/>
    <n v="0.10799999999999998"/>
  </r>
  <r>
    <x v="1"/>
    <x v="80"/>
    <s v="Iron"/>
    <x v="117"/>
    <n v="30"/>
    <x v="11"/>
    <n v="3.3333333333333326E-2"/>
  </r>
  <r>
    <x v="0"/>
    <x v="81"/>
    <s v="Dishwasher"/>
    <x v="120"/>
    <n v="500"/>
    <x v="49"/>
    <n v="3.0000000000000027E-2"/>
  </r>
  <r>
    <x v="1"/>
    <x v="82"/>
    <s v="Oven"/>
    <x v="27"/>
    <n v="500"/>
    <x v="37"/>
    <n v="0"/>
  </r>
  <r>
    <x v="1"/>
    <x v="82"/>
    <s v="Ceiling fan"/>
    <x v="121"/>
    <n v="150"/>
    <x v="90"/>
    <n v="2.6666666666666616E-2"/>
  </r>
  <r>
    <x v="3"/>
    <x v="82"/>
    <s v="Toaster"/>
    <x v="122"/>
    <n v="50"/>
    <x v="23"/>
    <n v="0.19999999999999996"/>
  </r>
  <r>
    <x v="2"/>
    <x v="82"/>
    <s v="Refrigerator"/>
    <x v="123"/>
    <n v="1000"/>
    <x v="91"/>
    <n v="0.37"/>
  </r>
  <r>
    <x v="1"/>
    <x v="83"/>
    <s v="Air conditioner"/>
    <x v="124"/>
    <n v="700"/>
    <x v="92"/>
    <n v="0.17000000000000004"/>
  </r>
  <r>
    <x v="1"/>
    <x v="84"/>
    <s v="Blender"/>
    <x v="125"/>
    <n v="50"/>
    <x v="77"/>
    <n v="0.21999999999999997"/>
  </r>
  <r>
    <x v="0"/>
    <x v="85"/>
    <s v="Oven"/>
    <x v="53"/>
    <n v="500"/>
    <x v="37"/>
    <n v="0"/>
  </r>
  <r>
    <x v="3"/>
    <x v="86"/>
    <s v="Blender"/>
    <x v="95"/>
    <n v="50"/>
    <x v="23"/>
    <n v="0.19999999999999996"/>
  </r>
  <r>
    <x v="3"/>
    <x v="86"/>
    <s v="Coffee grinder"/>
    <x v="56"/>
    <n v="70"/>
    <x v="48"/>
    <n v="0.18571428571428572"/>
  </r>
  <r>
    <x v="2"/>
    <x v="86"/>
    <s v="Oven"/>
    <x v="126"/>
    <n v="500"/>
    <x v="39"/>
    <n v="1.0000000000000009E-2"/>
  </r>
  <r>
    <x v="1"/>
    <x v="86"/>
    <s v="Iron"/>
    <x v="19"/>
    <n v="30"/>
    <x v="34"/>
    <n v="0.1333333333333333"/>
  </r>
  <r>
    <x v="2"/>
    <x v="87"/>
    <s v="Oven"/>
    <x v="127"/>
    <n v="500"/>
    <x v="54"/>
    <n v="2.0000000000000018E-2"/>
  </r>
  <r>
    <x v="2"/>
    <x v="87"/>
    <s v="Microwave"/>
    <x v="128"/>
    <n v="80"/>
    <x v="38"/>
    <n v="0.13749999999999996"/>
  </r>
  <r>
    <x v="1"/>
    <x v="87"/>
    <s v="Dishwasher"/>
    <x v="12"/>
    <n v="500"/>
    <x v="93"/>
    <n v="0.22999999999999998"/>
  </r>
  <r>
    <x v="1"/>
    <x v="87"/>
    <s v="Oven"/>
    <x v="65"/>
    <n v="500"/>
    <x v="37"/>
    <n v="0"/>
  </r>
  <r>
    <x v="1"/>
    <x v="88"/>
    <s v="Washing Machine"/>
    <x v="129"/>
    <n v="800"/>
    <x v="53"/>
    <n v="0.24"/>
  </r>
  <r>
    <x v="2"/>
    <x v="89"/>
    <s v="Toaster"/>
    <x v="28"/>
    <n v="50"/>
    <x v="10"/>
    <n v="0.26"/>
  </r>
  <r>
    <x v="3"/>
    <x v="89"/>
    <s v="Vacuum Cleaner"/>
    <x v="130"/>
    <n v="250"/>
    <x v="94"/>
    <n v="0.20799999999999996"/>
  </r>
  <r>
    <x v="2"/>
    <x v="90"/>
    <s v="Dishwasher"/>
    <x v="5"/>
    <n v="500"/>
    <x v="95"/>
    <n v="0.20999999999999996"/>
  </r>
  <r>
    <x v="2"/>
    <x v="91"/>
    <s v="Air conditioner"/>
    <x v="35"/>
    <n v="700"/>
    <x v="96"/>
    <n v="0.19999999999999996"/>
  </r>
  <r>
    <x v="3"/>
    <x v="92"/>
    <s v="Iron"/>
    <x v="131"/>
    <n v="30"/>
    <x v="18"/>
    <n v="0.23333333333333328"/>
  </r>
  <r>
    <x v="3"/>
    <x v="92"/>
    <s v="Refrigerator"/>
    <x v="132"/>
    <n v="1000"/>
    <x v="70"/>
    <n v="0.21999999999999997"/>
  </r>
  <r>
    <x v="0"/>
    <x v="93"/>
    <s v="Microwave"/>
    <x v="133"/>
    <n v="80"/>
    <x v="97"/>
    <n v="3.7499999999999978E-2"/>
  </r>
  <r>
    <x v="3"/>
    <x v="94"/>
    <s v="Refrigerator"/>
    <x v="134"/>
    <n v="1000"/>
    <x v="40"/>
    <n v="8.9999999999999969E-2"/>
  </r>
  <r>
    <x v="1"/>
    <x v="94"/>
    <s v="Microwave"/>
    <x v="135"/>
    <n v="80"/>
    <x v="98"/>
    <n v="0.30000000000000004"/>
  </r>
  <r>
    <x v="1"/>
    <x v="95"/>
    <s v="Coffee grinder"/>
    <x v="136"/>
    <n v="70"/>
    <x v="72"/>
    <n v="4.2857142857142816E-2"/>
  </r>
  <r>
    <x v="1"/>
    <x v="95"/>
    <s v="Oven"/>
    <x v="137"/>
    <n v="500"/>
    <x v="39"/>
    <n v="1.0000000000000009E-2"/>
  </r>
  <r>
    <x v="1"/>
    <x v="96"/>
    <s v="Air conditioner"/>
    <x v="138"/>
    <n v="700"/>
    <x v="99"/>
    <n v="0.21999999999999997"/>
  </r>
  <r>
    <x v="3"/>
    <x v="96"/>
    <s v="Dishwasher"/>
    <x v="139"/>
    <n v="500"/>
    <x v="37"/>
    <n v="0"/>
  </r>
  <r>
    <x v="2"/>
    <x v="97"/>
    <s v="Refrigerator"/>
    <x v="140"/>
    <n v="1000"/>
    <x v="3"/>
    <n v="0.38"/>
  </r>
  <r>
    <x v="1"/>
    <x v="97"/>
    <s v="Coffee grinder"/>
    <x v="117"/>
    <n v="70"/>
    <x v="24"/>
    <n v="0.24285714285714288"/>
  </r>
  <r>
    <x v="1"/>
    <x v="97"/>
    <s v="Iron"/>
    <x v="141"/>
    <n v="30"/>
    <x v="18"/>
    <n v="0.23333333333333328"/>
  </r>
  <r>
    <x v="0"/>
    <x v="98"/>
    <s v="Dishwasher"/>
    <x v="142"/>
    <n v="500"/>
    <x v="100"/>
    <n v="0.14000000000000001"/>
  </r>
  <r>
    <x v="3"/>
    <x v="98"/>
    <s v="Ceiling fan"/>
    <x v="143"/>
    <n v="150"/>
    <x v="101"/>
    <n v="0.24"/>
  </r>
  <r>
    <x v="3"/>
    <x v="99"/>
    <s v="Vacuum Cleaner"/>
    <x v="144"/>
    <n v="250"/>
    <x v="102"/>
    <n v="4.8000000000000043E-2"/>
  </r>
  <r>
    <x v="1"/>
    <x v="99"/>
    <s v="Washing Machine"/>
    <x v="145"/>
    <n v="800"/>
    <x v="103"/>
    <n v="0.17000000000000004"/>
  </r>
  <r>
    <x v="1"/>
    <x v="100"/>
    <s v="Air conditioner"/>
    <x v="146"/>
    <n v="700"/>
    <x v="104"/>
    <n v="3.0000000000000027E-2"/>
  </r>
  <r>
    <x v="3"/>
    <x v="101"/>
    <s v="Coffee grinder"/>
    <x v="130"/>
    <n v="70"/>
    <x v="105"/>
    <n v="0.2142857142857143"/>
  </r>
  <r>
    <x v="2"/>
    <x v="101"/>
    <s v="Vacuum Cleaner"/>
    <x v="147"/>
    <n v="250"/>
    <x v="106"/>
    <n v="0"/>
  </r>
  <r>
    <x v="2"/>
    <x v="102"/>
    <s v="Toaster"/>
    <x v="147"/>
    <n v="50"/>
    <x v="23"/>
    <n v="0.19999999999999996"/>
  </r>
  <r>
    <x v="1"/>
    <x v="102"/>
    <s v="Coffee grinder"/>
    <x v="83"/>
    <n v="70"/>
    <x v="72"/>
    <n v="4.2857142857142816E-2"/>
  </r>
  <r>
    <x v="1"/>
    <x v="102"/>
    <s v="Ceiling fan"/>
    <x v="148"/>
    <n v="150"/>
    <x v="107"/>
    <n v="6.6666666666666652E-2"/>
  </r>
  <r>
    <x v="3"/>
    <x v="103"/>
    <s v="Iron"/>
    <x v="149"/>
    <n v="30"/>
    <x v="27"/>
    <n v="6.6666666666666652E-2"/>
  </r>
  <r>
    <x v="0"/>
    <x v="104"/>
    <s v="Blender"/>
    <x v="150"/>
    <n v="50"/>
    <x v="29"/>
    <n v="0.12"/>
  </r>
  <r>
    <x v="0"/>
    <x v="105"/>
    <s v="Ceiling fan"/>
    <x v="84"/>
    <n v="150"/>
    <x v="108"/>
    <n v="0.20666666666666667"/>
  </r>
  <r>
    <x v="2"/>
    <x v="105"/>
    <s v="Iron"/>
    <x v="151"/>
    <n v="30"/>
    <x v="57"/>
    <n v="0.16666666666666663"/>
  </r>
  <r>
    <x v="0"/>
    <x v="106"/>
    <s v="Microwave"/>
    <x v="152"/>
    <n v="80"/>
    <x v="97"/>
    <n v="3.7499999999999978E-2"/>
  </r>
  <r>
    <x v="1"/>
    <x v="107"/>
    <s v="Refrigerator"/>
    <x v="153"/>
    <n v="1000"/>
    <x v="76"/>
    <n v="0.18999999999999995"/>
  </r>
  <r>
    <x v="1"/>
    <x v="108"/>
    <s v="Toaster"/>
    <x v="154"/>
    <n v="50"/>
    <x v="33"/>
    <n v="0.14000000000000001"/>
  </r>
  <r>
    <x v="2"/>
    <x v="108"/>
    <s v="Toaster"/>
    <x v="155"/>
    <n v="50"/>
    <x v="1"/>
    <n v="4.0000000000000036E-2"/>
  </r>
  <r>
    <x v="3"/>
    <x v="109"/>
    <s v="Washing Machine"/>
    <x v="4"/>
    <n v="800"/>
    <x v="109"/>
    <n v="0.43000000000000005"/>
  </r>
  <r>
    <x v="1"/>
    <x v="110"/>
    <s v="Vacuum Cleaner"/>
    <x v="156"/>
    <n v="250"/>
    <x v="89"/>
    <n v="0.16800000000000004"/>
  </r>
  <r>
    <x v="1"/>
    <x v="110"/>
    <s v="Refrigerator"/>
    <x v="64"/>
    <n v="1000"/>
    <x v="110"/>
    <n v="2.0000000000000018E-2"/>
  </r>
  <r>
    <x v="2"/>
    <x v="111"/>
    <s v="Iron"/>
    <x v="157"/>
    <n v="30"/>
    <x v="18"/>
    <n v="0.23333333333333328"/>
  </r>
  <r>
    <x v="2"/>
    <x v="112"/>
    <s v="Oven"/>
    <x v="158"/>
    <n v="500"/>
    <x v="54"/>
    <n v="2.0000000000000018E-2"/>
  </r>
  <r>
    <x v="1"/>
    <x v="113"/>
    <s v="Iron"/>
    <x v="148"/>
    <n v="30"/>
    <x v="57"/>
    <n v="0.16666666666666663"/>
  </r>
  <r>
    <x v="1"/>
    <x v="113"/>
    <s v="Refrigerator"/>
    <x v="76"/>
    <n v="1000"/>
    <x v="111"/>
    <n v="0.39"/>
  </r>
  <r>
    <x v="3"/>
    <x v="113"/>
    <s v="Washing Machine"/>
    <x v="43"/>
    <n v="800"/>
    <x v="112"/>
    <n v="0.19999999999999996"/>
  </r>
  <r>
    <x v="3"/>
    <x v="113"/>
    <s v="Refrigerator"/>
    <x v="159"/>
    <n v="1000"/>
    <x v="13"/>
    <n v="0.49"/>
  </r>
  <r>
    <x v="0"/>
    <x v="114"/>
    <s v="Refrigerator"/>
    <x v="0"/>
    <n v="1000"/>
    <x v="113"/>
    <n v="0.4"/>
  </r>
  <r>
    <x v="1"/>
    <x v="115"/>
    <s v="Vacuum Cleaner"/>
    <x v="135"/>
    <n v="250"/>
    <x v="94"/>
    <n v="0.20799999999999996"/>
  </r>
  <r>
    <x v="2"/>
    <x v="115"/>
    <s v="Air conditioner"/>
    <x v="160"/>
    <n v="700"/>
    <x v="114"/>
    <n v="7.999999999999996E-2"/>
  </r>
  <r>
    <x v="1"/>
    <x v="116"/>
    <s v="Toaster"/>
    <x v="161"/>
    <n v="50"/>
    <x v="79"/>
    <n v="0.18000000000000005"/>
  </r>
  <r>
    <x v="1"/>
    <x v="116"/>
    <s v="Microwave"/>
    <x v="162"/>
    <n v="80"/>
    <x v="98"/>
    <n v="0.30000000000000004"/>
  </r>
  <r>
    <x v="1"/>
    <x v="117"/>
    <s v="Coffee grinder"/>
    <x v="45"/>
    <n v="70"/>
    <x v="115"/>
    <n v="0.15714285714285714"/>
  </r>
  <r>
    <x v="1"/>
    <x v="117"/>
    <s v="Dishwasher"/>
    <x v="21"/>
    <n v="500"/>
    <x v="116"/>
    <n v="0.16000000000000003"/>
  </r>
  <r>
    <x v="3"/>
    <x v="118"/>
    <s v="Toaster"/>
    <x v="163"/>
    <n v="50"/>
    <x v="14"/>
    <n v="7.999999999999996E-2"/>
  </r>
  <r>
    <x v="2"/>
    <x v="119"/>
    <s v="Oven"/>
    <x v="164"/>
    <n v="500"/>
    <x v="39"/>
    <n v="1.0000000000000009E-2"/>
  </r>
  <r>
    <x v="1"/>
    <x v="120"/>
    <s v="Iron"/>
    <x v="137"/>
    <n v="30"/>
    <x v="57"/>
    <n v="0.16666666666666663"/>
  </r>
  <r>
    <x v="3"/>
    <x v="121"/>
    <s v="Toaster"/>
    <x v="165"/>
    <n v="50"/>
    <x v="55"/>
    <n v="0"/>
  </r>
  <r>
    <x v="3"/>
    <x v="122"/>
    <s v="Air conditioner"/>
    <x v="166"/>
    <n v="700"/>
    <x v="25"/>
    <n v="0.18000000000000005"/>
  </r>
  <r>
    <x v="0"/>
    <x v="122"/>
    <s v="Dishwasher"/>
    <x v="120"/>
    <n v="500"/>
    <x v="117"/>
    <n v="0.15000000000000002"/>
  </r>
  <r>
    <x v="1"/>
    <x v="122"/>
    <s v="Dishwasher"/>
    <x v="112"/>
    <n v="500"/>
    <x v="42"/>
    <n v="0.26"/>
  </r>
  <r>
    <x v="1"/>
    <x v="123"/>
    <s v="Refrigerator"/>
    <x v="167"/>
    <n v="1000"/>
    <x v="3"/>
    <n v="0.38"/>
  </r>
  <r>
    <x v="0"/>
    <x v="123"/>
    <s v="Iron"/>
    <x v="168"/>
    <n v="30"/>
    <x v="16"/>
    <n v="0.30000000000000004"/>
  </r>
  <r>
    <x v="1"/>
    <x v="123"/>
    <s v="Washing Machine"/>
    <x v="169"/>
    <n v="800"/>
    <x v="118"/>
    <n v="0.4"/>
  </r>
  <r>
    <x v="1"/>
    <x v="124"/>
    <s v="Air conditioner"/>
    <x v="170"/>
    <n v="700"/>
    <x v="91"/>
    <n v="9.9999999999999978E-2"/>
  </r>
  <r>
    <x v="2"/>
    <x v="125"/>
    <s v="Refrigerator"/>
    <x v="171"/>
    <n v="1000"/>
    <x v="119"/>
    <n v="0.42000000000000004"/>
  </r>
  <r>
    <x v="0"/>
    <x v="126"/>
    <s v="Oven"/>
    <x v="172"/>
    <n v="500"/>
    <x v="54"/>
    <n v="2.0000000000000018E-2"/>
  </r>
  <r>
    <x v="2"/>
    <x v="126"/>
    <s v="Air conditioner"/>
    <x v="173"/>
    <n v="700"/>
    <x v="99"/>
    <n v="0.21999999999999997"/>
  </r>
  <r>
    <x v="0"/>
    <x v="127"/>
    <s v="Coffee grinder"/>
    <x v="91"/>
    <n v="70"/>
    <x v="72"/>
    <n v="4.2857142857142816E-2"/>
  </r>
  <r>
    <x v="3"/>
    <x v="127"/>
    <s v="Toaster"/>
    <x v="139"/>
    <n v="50"/>
    <x v="1"/>
    <n v="4.0000000000000036E-2"/>
  </r>
  <r>
    <x v="2"/>
    <x v="128"/>
    <s v="Dishwasher"/>
    <x v="160"/>
    <n v="500"/>
    <x v="120"/>
    <n v="8.9999999999999969E-2"/>
  </r>
  <r>
    <x v="1"/>
    <x v="129"/>
    <s v="Iron"/>
    <x v="16"/>
    <n v="30"/>
    <x v="75"/>
    <n v="0.19999999999999996"/>
  </r>
  <r>
    <x v="1"/>
    <x v="130"/>
    <s v="Vacuum Cleaner"/>
    <x v="174"/>
    <n v="250"/>
    <x v="121"/>
    <n v="0.18799999999999994"/>
  </r>
  <r>
    <x v="0"/>
    <x v="131"/>
    <s v="Toaster"/>
    <x v="175"/>
    <n v="50"/>
    <x v="68"/>
    <n v="0.28000000000000003"/>
  </r>
  <r>
    <x v="2"/>
    <x v="131"/>
    <s v="Iron"/>
    <x v="176"/>
    <n v="30"/>
    <x v="12"/>
    <n v="9.9999999999999978E-2"/>
  </r>
  <r>
    <x v="2"/>
    <x v="132"/>
    <s v="Blender"/>
    <x v="177"/>
    <n v="50"/>
    <x v="122"/>
    <n v="0.16000000000000003"/>
  </r>
  <r>
    <x v="1"/>
    <x v="132"/>
    <s v="Air conditioner"/>
    <x v="162"/>
    <n v="700"/>
    <x v="123"/>
    <n v="5.0000000000000044E-2"/>
  </r>
  <r>
    <x v="1"/>
    <x v="132"/>
    <s v="Ceiling fan"/>
    <x v="178"/>
    <n v="150"/>
    <x v="124"/>
    <n v="2.0000000000000018E-2"/>
  </r>
  <r>
    <x v="3"/>
    <x v="132"/>
    <s v="Air conditioner"/>
    <x v="179"/>
    <n v="700"/>
    <x v="125"/>
    <n v="0.25"/>
  </r>
  <r>
    <x v="1"/>
    <x v="132"/>
    <s v="Dishwasher"/>
    <x v="33"/>
    <n v="500"/>
    <x v="126"/>
    <n v="0.17000000000000004"/>
  </r>
  <r>
    <x v="3"/>
    <x v="133"/>
    <s v="Vacuum Cleaner"/>
    <x v="180"/>
    <n v="250"/>
    <x v="106"/>
    <n v="0"/>
  </r>
  <r>
    <x v="3"/>
    <x v="134"/>
    <s v="Oven"/>
    <x v="181"/>
    <n v="500"/>
    <x v="54"/>
    <n v="2.0000000000000018E-2"/>
  </r>
  <r>
    <x v="0"/>
    <x v="135"/>
    <s v="Coffee grinder"/>
    <x v="182"/>
    <n v="70"/>
    <x v="127"/>
    <n v="9.9999999999999978E-2"/>
  </r>
  <r>
    <x v="2"/>
    <x v="135"/>
    <s v="Coffee grinder"/>
    <x v="147"/>
    <n v="70"/>
    <x v="128"/>
    <n v="0.11428571428571432"/>
  </r>
  <r>
    <x v="1"/>
    <x v="135"/>
    <s v="Ceiling fan"/>
    <x v="183"/>
    <n v="150"/>
    <x v="129"/>
    <n v="0.16666666666666663"/>
  </r>
  <r>
    <x v="1"/>
    <x v="135"/>
    <s v="Iron"/>
    <x v="19"/>
    <n v="30"/>
    <x v="36"/>
    <n v="0"/>
  </r>
  <r>
    <x v="2"/>
    <x v="136"/>
    <s v="Refrigerator"/>
    <x v="184"/>
    <n v="1000"/>
    <x v="130"/>
    <n v="0.45999999999999996"/>
  </r>
  <r>
    <x v="1"/>
    <x v="137"/>
    <s v="Blender"/>
    <x v="141"/>
    <n v="50"/>
    <x v="122"/>
    <n v="0.16000000000000003"/>
  </r>
  <r>
    <x v="1"/>
    <x v="138"/>
    <s v="Oven"/>
    <x v="185"/>
    <n v="500"/>
    <x v="39"/>
    <n v="1.0000000000000009E-2"/>
  </r>
  <r>
    <x v="1"/>
    <x v="138"/>
    <s v="Vacuum Cleaner"/>
    <x v="148"/>
    <n v="250"/>
    <x v="87"/>
    <n v="9.9999999999999978E-2"/>
  </r>
  <r>
    <x v="2"/>
    <x v="138"/>
    <s v="Oven"/>
    <x v="186"/>
    <n v="500"/>
    <x v="54"/>
    <n v="2.0000000000000018E-2"/>
  </r>
  <r>
    <x v="3"/>
    <x v="139"/>
    <s v="Blender"/>
    <x v="187"/>
    <n v="50"/>
    <x v="79"/>
    <n v="0.18000000000000005"/>
  </r>
  <r>
    <x v="2"/>
    <x v="139"/>
    <s v="Blender"/>
    <x v="35"/>
    <n v="50"/>
    <x v="23"/>
    <n v="0.19999999999999996"/>
  </r>
  <r>
    <x v="3"/>
    <x v="140"/>
    <s v="Blender"/>
    <x v="180"/>
    <n v="50"/>
    <x v="29"/>
    <n v="0.12"/>
  </r>
  <r>
    <x v="2"/>
    <x v="140"/>
    <s v="Washing Machine"/>
    <x v="188"/>
    <n v="800"/>
    <x v="131"/>
    <n v="0.18000000000000005"/>
  </r>
  <r>
    <x v="2"/>
    <x v="141"/>
    <s v="Refrigerator"/>
    <x v="189"/>
    <n v="1000"/>
    <x v="13"/>
    <n v="0.49"/>
  </r>
  <r>
    <x v="2"/>
    <x v="141"/>
    <s v="Air conditioner"/>
    <x v="190"/>
    <n v="700"/>
    <x v="124"/>
    <n v="0.79"/>
  </r>
  <r>
    <x v="0"/>
    <x v="142"/>
    <s v="Iron"/>
    <x v="172"/>
    <n v="30"/>
    <x v="27"/>
    <n v="6.6666666666666652E-2"/>
  </r>
  <r>
    <x v="1"/>
    <x v="142"/>
    <s v="Coffee grinder"/>
    <x v="54"/>
    <n v="70"/>
    <x v="80"/>
    <n v="0"/>
  </r>
  <r>
    <x v="3"/>
    <x v="143"/>
    <s v="Ceiling fan"/>
    <x v="15"/>
    <n v="150"/>
    <x v="132"/>
    <n v="7.999999999999996E-2"/>
  </r>
  <r>
    <x v="0"/>
    <x v="143"/>
    <s v="Microwave"/>
    <x v="191"/>
    <n v="80"/>
    <x v="41"/>
    <n v="8.7500000000000022E-2"/>
  </r>
  <r>
    <x v="2"/>
    <x v="143"/>
    <s v="Washing Machine"/>
    <x v="192"/>
    <n v="800"/>
    <x v="45"/>
    <n v="0.18999999999999995"/>
  </r>
  <r>
    <x v="1"/>
    <x v="144"/>
    <s v="Iron"/>
    <x v="193"/>
    <n v="30"/>
    <x v="36"/>
    <n v="0"/>
  </r>
  <r>
    <x v="2"/>
    <x v="144"/>
    <s v="Washing Machine"/>
    <x v="194"/>
    <n v="800"/>
    <x v="133"/>
    <n v="0.41000000000000003"/>
  </r>
  <r>
    <x v="1"/>
    <x v="145"/>
    <s v="Oven"/>
    <x v="195"/>
    <n v="500"/>
    <x v="39"/>
    <n v="1.0000000000000009E-2"/>
  </r>
  <r>
    <x v="2"/>
    <x v="146"/>
    <s v="Blender"/>
    <x v="196"/>
    <n v="50"/>
    <x v="134"/>
    <n v="9.9999999999999978E-2"/>
  </r>
  <r>
    <x v="1"/>
    <x v="146"/>
    <s v="Coffee grinder"/>
    <x v="197"/>
    <n v="70"/>
    <x v="38"/>
    <n v="1.4285714285714235E-2"/>
  </r>
  <r>
    <x v="1"/>
    <x v="146"/>
    <s v="Air conditioner"/>
    <x v="198"/>
    <n v="700"/>
    <x v="123"/>
    <n v="5.0000000000000044E-2"/>
  </r>
  <r>
    <x v="2"/>
    <x v="146"/>
    <s v="Washing Machine"/>
    <x v="199"/>
    <n v="800"/>
    <x v="96"/>
    <n v="0.30000000000000004"/>
  </r>
  <r>
    <x v="1"/>
    <x v="146"/>
    <s v="Toaster"/>
    <x v="200"/>
    <n v="50"/>
    <x v="135"/>
    <n v="2.0000000000000018E-2"/>
  </r>
  <r>
    <x v="2"/>
    <x v="147"/>
    <s v="Dishwasher"/>
    <x v="61"/>
    <n v="500"/>
    <x v="117"/>
    <n v="0.15000000000000002"/>
  </r>
  <r>
    <x v="3"/>
    <x v="147"/>
    <s v="Ceiling fan"/>
    <x v="201"/>
    <n v="150"/>
    <x v="136"/>
    <n v="0"/>
  </r>
  <r>
    <x v="1"/>
    <x v="147"/>
    <s v="Vacuum Cleaner"/>
    <x v="77"/>
    <n v="250"/>
    <x v="137"/>
    <n v="7.999999999999996E-2"/>
  </r>
  <r>
    <x v="0"/>
    <x v="148"/>
    <s v="Vacuum Cleaner"/>
    <x v="202"/>
    <n v="250"/>
    <x v="138"/>
    <n v="4.0000000000000036E-2"/>
  </r>
  <r>
    <x v="0"/>
    <x v="148"/>
    <s v="Blender"/>
    <x v="203"/>
    <n v="50"/>
    <x v="10"/>
    <n v="0.26"/>
  </r>
  <r>
    <x v="2"/>
    <x v="149"/>
    <s v="Dishwasher"/>
    <x v="155"/>
    <n v="500"/>
    <x v="120"/>
    <n v="8.9999999999999969E-2"/>
  </r>
  <r>
    <x v="1"/>
    <x v="150"/>
    <s v="Dishwasher"/>
    <x v="169"/>
    <n v="500"/>
    <x v="117"/>
    <n v="0.15000000000000002"/>
  </r>
  <r>
    <x v="3"/>
    <x v="150"/>
    <s v="Coffee grinder"/>
    <x v="204"/>
    <n v="70"/>
    <x v="139"/>
    <n v="0.25714285714285712"/>
  </r>
  <r>
    <x v="3"/>
    <x v="150"/>
    <s v="Vacuum Cleaner"/>
    <x v="205"/>
    <n v="250"/>
    <x v="140"/>
    <n v="2.0000000000000018E-2"/>
  </r>
  <r>
    <x v="1"/>
    <x v="151"/>
    <s v="Microwave"/>
    <x v="206"/>
    <n v="80"/>
    <x v="83"/>
    <n v="0.25"/>
  </r>
  <r>
    <x v="1"/>
    <x v="152"/>
    <s v="Oven"/>
    <x v="156"/>
    <n v="500"/>
    <x v="39"/>
    <n v="1.0000000000000009E-2"/>
  </r>
  <r>
    <x v="1"/>
    <x v="152"/>
    <s v="Ceiling fan"/>
    <x v="197"/>
    <n v="150"/>
    <x v="141"/>
    <n v="4.0000000000000036E-2"/>
  </r>
  <r>
    <x v="3"/>
    <x v="153"/>
    <s v="Ceiling fan"/>
    <x v="207"/>
    <n v="150"/>
    <x v="108"/>
    <n v="0.20666666666666667"/>
  </r>
  <r>
    <x v="3"/>
    <x v="154"/>
    <s v="Blender"/>
    <x v="208"/>
    <n v="50"/>
    <x v="68"/>
    <n v="0.28000000000000003"/>
  </r>
  <r>
    <x v="1"/>
    <x v="154"/>
    <s v="Iron"/>
    <x v="209"/>
    <n v="30"/>
    <x v="34"/>
    <n v="0.1333333333333333"/>
  </r>
  <r>
    <x v="2"/>
    <x v="154"/>
    <s v="Refrigerator"/>
    <x v="210"/>
    <n v="1000"/>
    <x v="142"/>
    <n v="0.19999999999999996"/>
  </r>
  <r>
    <x v="1"/>
    <x v="155"/>
    <s v="Washing Machine"/>
    <x v="211"/>
    <n v="800"/>
    <x v="142"/>
    <n v="0"/>
  </r>
  <r>
    <x v="3"/>
    <x v="156"/>
    <s v="Vacuum Cleaner"/>
    <x v="212"/>
    <n v="250"/>
    <x v="143"/>
    <n v="8.7999999999999967E-2"/>
  </r>
  <r>
    <x v="0"/>
    <x v="157"/>
    <s v="Vacuum Cleaner"/>
    <x v="120"/>
    <n v="250"/>
    <x v="4"/>
    <n v="0.22799999999999998"/>
  </r>
  <r>
    <x v="3"/>
    <x v="157"/>
    <s v="Oven"/>
    <x v="40"/>
    <n v="500"/>
    <x v="39"/>
    <n v="1.0000000000000009E-2"/>
  </r>
  <r>
    <x v="1"/>
    <x v="157"/>
    <s v="Dishwasher"/>
    <x v="213"/>
    <n v="500"/>
    <x v="56"/>
    <n v="0.24"/>
  </r>
  <r>
    <x v="3"/>
    <x v="158"/>
    <s v="Iron"/>
    <x v="214"/>
    <n v="30"/>
    <x v="11"/>
    <n v="3.3333333333333326E-2"/>
  </r>
  <r>
    <x v="1"/>
    <x v="158"/>
    <s v="Coffee grinder"/>
    <x v="215"/>
    <n v="70"/>
    <x v="52"/>
    <n v="7.1428571428571397E-2"/>
  </r>
  <r>
    <x v="1"/>
    <x v="159"/>
    <s v="Toaster"/>
    <x v="31"/>
    <n v="50"/>
    <x v="10"/>
    <n v="0.26"/>
  </r>
  <r>
    <x v="3"/>
    <x v="160"/>
    <s v="Vacuum Cleaner"/>
    <x v="102"/>
    <n v="250"/>
    <x v="144"/>
    <n v="0.30000000000000004"/>
  </r>
  <r>
    <x v="1"/>
    <x v="160"/>
    <s v="Air conditioner"/>
    <x v="216"/>
    <n v="700"/>
    <x v="125"/>
    <n v="0.25"/>
  </r>
  <r>
    <x v="1"/>
    <x v="160"/>
    <s v="Refrigerator"/>
    <x v="217"/>
    <n v="1000"/>
    <x v="145"/>
    <n v="0.16000000000000003"/>
  </r>
  <r>
    <x v="2"/>
    <x v="161"/>
    <s v="Vacuum Cleaner"/>
    <x v="218"/>
    <n v="250"/>
    <x v="146"/>
    <n v="0.12"/>
  </r>
  <r>
    <x v="2"/>
    <x v="162"/>
    <s v="Refrigerator"/>
    <x v="86"/>
    <n v="1000"/>
    <x v="37"/>
    <n v="0.5"/>
  </r>
  <r>
    <x v="1"/>
    <x v="162"/>
    <s v="Air conditioner"/>
    <x v="219"/>
    <n v="700"/>
    <x v="147"/>
    <n v="0.14000000000000001"/>
  </r>
  <r>
    <x v="2"/>
    <x v="162"/>
    <s v="Blender"/>
    <x v="220"/>
    <n v="50"/>
    <x v="55"/>
    <n v="0"/>
  </r>
  <r>
    <x v="2"/>
    <x v="162"/>
    <s v="Dishwasher"/>
    <x v="199"/>
    <n v="500"/>
    <x v="39"/>
    <n v="1.0000000000000009E-2"/>
  </r>
  <r>
    <x v="1"/>
    <x v="163"/>
    <s v="Microwave"/>
    <x v="221"/>
    <n v="80"/>
    <x v="148"/>
    <n v="2.5000000000000022E-2"/>
  </r>
  <r>
    <x v="1"/>
    <x v="164"/>
    <s v="Coffee grinder"/>
    <x v="63"/>
    <n v="70"/>
    <x v="139"/>
    <n v="0.25714285714285712"/>
  </r>
  <r>
    <x v="2"/>
    <x v="164"/>
    <s v="Oven"/>
    <x v="222"/>
    <n v="500"/>
    <x v="54"/>
    <n v="2.0000000000000018E-2"/>
  </r>
  <r>
    <x v="0"/>
    <x v="165"/>
    <s v="Ceiling fan"/>
    <x v="78"/>
    <n v="150"/>
    <x v="66"/>
    <n v="9.9999999999999978E-2"/>
  </r>
  <r>
    <x v="0"/>
    <x v="166"/>
    <s v="Toaster"/>
    <x v="223"/>
    <n v="50"/>
    <x v="55"/>
    <n v="0"/>
  </r>
  <r>
    <x v="3"/>
    <x v="166"/>
    <s v="Washing Machine"/>
    <x v="181"/>
    <n v="800"/>
    <x v="131"/>
    <n v="0.18000000000000005"/>
  </r>
  <r>
    <x v="1"/>
    <x v="166"/>
    <s v="Air conditioner"/>
    <x v="224"/>
    <n v="700"/>
    <x v="58"/>
    <n v="6.9999999999999951E-2"/>
  </r>
  <r>
    <x v="2"/>
    <x v="167"/>
    <s v="Washing Machine"/>
    <x v="20"/>
    <n v="800"/>
    <x v="149"/>
    <n v="0.13"/>
  </r>
  <r>
    <x v="1"/>
    <x v="168"/>
    <s v="Air conditioner"/>
    <x v="225"/>
    <n v="700"/>
    <x v="150"/>
    <n v="0.28000000000000003"/>
  </r>
  <r>
    <x v="1"/>
    <x v="168"/>
    <s v="Oven"/>
    <x v="226"/>
    <n v="500"/>
    <x v="54"/>
    <n v="2.0000000000000018E-2"/>
  </r>
  <r>
    <x v="1"/>
    <x v="169"/>
    <s v="Iron"/>
    <x v="227"/>
    <n v="30"/>
    <x v="16"/>
    <n v="0.30000000000000004"/>
  </r>
  <r>
    <x v="3"/>
    <x v="169"/>
    <s v="Coffee grinder"/>
    <x v="228"/>
    <n v="70"/>
    <x v="52"/>
    <n v="7.1428571428571397E-2"/>
  </r>
  <r>
    <x v="0"/>
    <x v="169"/>
    <s v="Washing Machine"/>
    <x v="229"/>
    <n v="800"/>
    <x v="151"/>
    <n v="0.43999999999999995"/>
  </r>
  <r>
    <x v="1"/>
    <x v="169"/>
    <s v="Oven"/>
    <x v="230"/>
    <n v="500"/>
    <x v="39"/>
    <n v="1.0000000000000009E-2"/>
  </r>
  <r>
    <x v="1"/>
    <x v="169"/>
    <s v="Blender"/>
    <x v="231"/>
    <n v="50"/>
    <x v="135"/>
    <n v="2.0000000000000018E-2"/>
  </r>
  <r>
    <x v="1"/>
    <x v="170"/>
    <s v="Oven"/>
    <x v="77"/>
    <n v="500"/>
    <x v="54"/>
    <n v="2.0000000000000018E-2"/>
  </r>
  <r>
    <x v="1"/>
    <x v="171"/>
    <s v="Washing Machine"/>
    <x v="232"/>
    <n v="800"/>
    <x v="84"/>
    <n v="9.9999999999999978E-2"/>
  </r>
  <r>
    <x v="1"/>
    <x v="171"/>
    <s v="Ceiling fan"/>
    <x v="233"/>
    <n v="150"/>
    <x v="152"/>
    <n v="0.28666666666666663"/>
  </r>
  <r>
    <x v="3"/>
    <x v="172"/>
    <s v="Microwave"/>
    <x v="234"/>
    <n v="80"/>
    <x v="153"/>
    <n v="0.27500000000000002"/>
  </r>
  <r>
    <x v="2"/>
    <x v="172"/>
    <s v="Oven"/>
    <x v="235"/>
    <n v="500"/>
    <x v="54"/>
    <n v="2.0000000000000018E-2"/>
  </r>
  <r>
    <x v="1"/>
    <x v="172"/>
    <s v="Washing Machine"/>
    <x v="99"/>
    <n v="800"/>
    <x v="154"/>
    <n v="0.12"/>
  </r>
  <r>
    <x v="3"/>
    <x v="173"/>
    <s v="Blender"/>
    <x v="236"/>
    <n v="50"/>
    <x v="135"/>
    <n v="2.0000000000000018E-2"/>
  </r>
  <r>
    <x v="3"/>
    <x v="173"/>
    <s v="Air conditioner"/>
    <x v="89"/>
    <n v="700"/>
    <x v="155"/>
    <n v="6.0000000000000053E-2"/>
  </r>
  <r>
    <x v="2"/>
    <x v="173"/>
    <s v="Vacuum Cleaner"/>
    <x v="155"/>
    <n v="250"/>
    <x v="4"/>
    <n v="0.22799999999999998"/>
  </r>
  <r>
    <x v="3"/>
    <x v="174"/>
    <s v="Toaster"/>
    <x v="93"/>
    <n v="50"/>
    <x v="29"/>
    <n v="0.12"/>
  </r>
  <r>
    <x v="1"/>
    <x v="174"/>
    <s v="Washing Machine"/>
    <x v="80"/>
    <n v="800"/>
    <x v="156"/>
    <n v="0.26"/>
  </r>
  <r>
    <x v="1"/>
    <x v="174"/>
    <s v="Dishwasher"/>
    <x v="237"/>
    <n v="500"/>
    <x v="157"/>
    <n v="9.9999999999999978E-2"/>
  </r>
  <r>
    <x v="0"/>
    <x v="175"/>
    <s v="Ceiling fan"/>
    <x v="202"/>
    <n v="150"/>
    <x v="158"/>
    <n v="0.16000000000000003"/>
  </r>
  <r>
    <x v="2"/>
    <x v="175"/>
    <s v="Oven"/>
    <x v="238"/>
    <n v="500"/>
    <x v="54"/>
    <n v="2.0000000000000018E-2"/>
  </r>
  <r>
    <x v="1"/>
    <x v="175"/>
    <s v="Dishwasher"/>
    <x v="239"/>
    <n v="500"/>
    <x v="7"/>
    <n v="0.28000000000000003"/>
  </r>
  <r>
    <x v="1"/>
    <x v="176"/>
    <s v="Dishwasher"/>
    <x v="240"/>
    <n v="500"/>
    <x v="37"/>
    <n v="0"/>
  </r>
  <r>
    <x v="1"/>
    <x v="176"/>
    <s v="Iron"/>
    <x v="63"/>
    <n v="30"/>
    <x v="36"/>
    <n v="0"/>
  </r>
  <r>
    <x v="2"/>
    <x v="177"/>
    <s v="Air conditioner"/>
    <x v="241"/>
    <n v="700"/>
    <x v="104"/>
    <n v="3.0000000000000027E-2"/>
  </r>
  <r>
    <x v="0"/>
    <x v="177"/>
    <s v="Blender"/>
    <x v="223"/>
    <n v="50"/>
    <x v="29"/>
    <n v="0.12"/>
  </r>
  <r>
    <x v="1"/>
    <x v="178"/>
    <s v="Toaster"/>
    <x v="242"/>
    <n v="50"/>
    <x v="1"/>
    <n v="4.0000000000000036E-2"/>
  </r>
  <r>
    <x v="3"/>
    <x v="178"/>
    <s v="Refrigerator"/>
    <x v="40"/>
    <n v="1000"/>
    <x v="0"/>
    <n v="0.41000000000000003"/>
  </r>
  <r>
    <x v="2"/>
    <x v="179"/>
    <s v="Oven"/>
    <x v="243"/>
    <n v="500"/>
    <x v="39"/>
    <n v="1.0000000000000009E-2"/>
  </r>
  <r>
    <x v="2"/>
    <x v="179"/>
    <s v="Microwave"/>
    <x v="184"/>
    <n v="80"/>
    <x v="148"/>
    <n v="2.5000000000000022E-2"/>
  </r>
  <r>
    <x v="1"/>
    <x v="180"/>
    <s v="Oven"/>
    <x v="244"/>
    <n v="500"/>
    <x v="54"/>
    <n v="2.0000000000000018E-2"/>
  </r>
  <r>
    <x v="2"/>
    <x v="181"/>
    <s v="Oven"/>
    <x v="157"/>
    <n v="500"/>
    <x v="37"/>
    <n v="0"/>
  </r>
  <r>
    <x v="3"/>
    <x v="182"/>
    <s v="Washing Machine"/>
    <x v="181"/>
    <n v="800"/>
    <x v="159"/>
    <n v="0.36"/>
  </r>
  <r>
    <x v="2"/>
    <x v="182"/>
    <s v="Microwave"/>
    <x v="218"/>
    <n v="80"/>
    <x v="160"/>
    <n v="5.0000000000000044E-2"/>
  </r>
  <r>
    <x v="0"/>
    <x v="183"/>
    <s v="Refrigerator"/>
    <x v="24"/>
    <n v="1000"/>
    <x v="30"/>
    <n v="0.25"/>
  </r>
  <r>
    <x v="2"/>
    <x v="183"/>
    <s v="Coffee grinder"/>
    <x v="245"/>
    <n v="70"/>
    <x v="48"/>
    <n v="0.18571428571428572"/>
  </r>
  <r>
    <x v="0"/>
    <x v="183"/>
    <s v="Ceiling fan"/>
    <x v="246"/>
    <n v="150"/>
    <x v="129"/>
    <n v="0.16666666666666663"/>
  </r>
  <r>
    <x v="1"/>
    <x v="184"/>
    <s v="Washing Machine"/>
    <x v="74"/>
    <n v="800"/>
    <x v="161"/>
    <n v="2.0000000000000018E-2"/>
  </r>
  <r>
    <x v="0"/>
    <x v="185"/>
    <s v="Dishwasher"/>
    <x v="247"/>
    <n v="500"/>
    <x v="162"/>
    <n v="0.29000000000000004"/>
  </r>
  <r>
    <x v="1"/>
    <x v="186"/>
    <s v="Refrigerator"/>
    <x v="16"/>
    <n v="1000"/>
    <x v="163"/>
    <n v="0.29000000000000004"/>
  </r>
  <r>
    <x v="0"/>
    <x v="186"/>
    <s v="Toaster"/>
    <x v="182"/>
    <n v="50"/>
    <x v="14"/>
    <n v="7.999999999999996E-2"/>
  </r>
  <r>
    <x v="3"/>
    <x v="186"/>
    <s v="Toaster"/>
    <x v="163"/>
    <n v="50"/>
    <x v="17"/>
    <n v="0.24"/>
  </r>
  <r>
    <x v="0"/>
    <x v="187"/>
    <s v="Washing Machine"/>
    <x v="248"/>
    <n v="800"/>
    <x v="65"/>
    <n v="0.14000000000000001"/>
  </r>
  <r>
    <x v="3"/>
    <x v="187"/>
    <s v="Microwave"/>
    <x v="122"/>
    <n v="80"/>
    <x v="164"/>
    <n v="0.11250000000000004"/>
  </r>
  <r>
    <x v="0"/>
    <x v="188"/>
    <s v="Coffee grinder"/>
    <x v="249"/>
    <n v="70"/>
    <x v="139"/>
    <n v="0.25714285714285712"/>
  </r>
  <r>
    <x v="2"/>
    <x v="189"/>
    <s v="Coffee grinder"/>
    <x v="245"/>
    <n v="70"/>
    <x v="128"/>
    <n v="0.11428571428571432"/>
  </r>
  <r>
    <x v="1"/>
    <x v="190"/>
    <s v="Vacuum Cleaner"/>
    <x v="242"/>
    <n v="250"/>
    <x v="85"/>
    <n v="0.24"/>
  </r>
  <r>
    <x v="1"/>
    <x v="190"/>
    <s v="Vacuum Cleaner"/>
    <x v="250"/>
    <n v="250"/>
    <x v="140"/>
    <n v="2.0000000000000018E-2"/>
  </r>
  <r>
    <x v="1"/>
    <x v="191"/>
    <s v="Washing Machine"/>
    <x v="240"/>
    <n v="800"/>
    <x v="9"/>
    <n v="0.16000000000000003"/>
  </r>
  <r>
    <x v="1"/>
    <x v="191"/>
    <s v="Toaster"/>
    <x v="193"/>
    <n v="50"/>
    <x v="1"/>
    <n v="4.0000000000000036E-2"/>
  </r>
  <r>
    <x v="0"/>
    <x v="192"/>
    <s v="Ceiling fan"/>
    <x v="251"/>
    <n v="150"/>
    <x v="81"/>
    <n v="8.666666666666667E-2"/>
  </r>
  <r>
    <x v="0"/>
    <x v="193"/>
    <s v="Washing Machine"/>
    <x v="203"/>
    <n v="800"/>
    <x v="149"/>
    <n v="0.13"/>
  </r>
  <r>
    <x v="1"/>
    <x v="194"/>
    <s v="Microwave"/>
    <x v="103"/>
    <n v="80"/>
    <x v="148"/>
    <n v="2.5000000000000022E-2"/>
  </r>
  <r>
    <x v="3"/>
    <x v="194"/>
    <s v="Blender"/>
    <x v="208"/>
    <n v="50"/>
    <x v="134"/>
    <n v="9.9999999999999978E-2"/>
  </r>
  <r>
    <x v="1"/>
    <x v="195"/>
    <s v="Refrigerator"/>
    <x v="103"/>
    <n v="1000"/>
    <x v="91"/>
    <n v="0.37"/>
  </r>
  <r>
    <x v="2"/>
    <x v="195"/>
    <s v="Toaster"/>
    <x v="5"/>
    <n v="50"/>
    <x v="122"/>
    <n v="0.16000000000000003"/>
  </r>
  <r>
    <x v="3"/>
    <x v="195"/>
    <s v="Dishwasher"/>
    <x v="166"/>
    <n v="500"/>
    <x v="165"/>
    <n v="0.19999999999999996"/>
  </r>
  <r>
    <x v="3"/>
    <x v="196"/>
    <s v="Microwave"/>
    <x v="252"/>
    <n v="80"/>
    <x v="148"/>
    <n v="2.5000000000000022E-2"/>
  </r>
  <r>
    <x v="1"/>
    <x v="196"/>
    <s v="Ceiling fan"/>
    <x v="77"/>
    <n v="150"/>
    <x v="31"/>
    <n v="0.14666666666666661"/>
  </r>
  <r>
    <x v="2"/>
    <x v="197"/>
    <s v="Ceiling fan"/>
    <x v="126"/>
    <n v="150"/>
    <x v="141"/>
    <n v="4.0000000000000036E-2"/>
  </r>
  <r>
    <x v="1"/>
    <x v="197"/>
    <s v="Vacuum Cleaner"/>
    <x v="253"/>
    <n v="250"/>
    <x v="62"/>
    <n v="2.8000000000000025E-2"/>
  </r>
  <r>
    <x v="0"/>
    <x v="197"/>
    <s v="Refrigerator"/>
    <x v="254"/>
    <n v="1000"/>
    <x v="166"/>
    <n v="7.999999999999996E-2"/>
  </r>
  <r>
    <x v="1"/>
    <x v="198"/>
    <s v="Dishwasher"/>
    <x v="136"/>
    <n v="500"/>
    <x v="117"/>
    <n v="0.15000000000000002"/>
  </r>
  <r>
    <x v="0"/>
    <x v="198"/>
    <s v="Oven"/>
    <x v="168"/>
    <n v="500"/>
    <x v="39"/>
    <n v="1.0000000000000009E-2"/>
  </r>
  <r>
    <x v="3"/>
    <x v="198"/>
    <s v="Coffee grinder"/>
    <x v="255"/>
    <n v="70"/>
    <x v="167"/>
    <n v="8.5714285714285743E-2"/>
  </r>
  <r>
    <x v="0"/>
    <x v="199"/>
    <s v="Vacuum Cleaner"/>
    <x v="70"/>
    <n v="250"/>
    <x v="168"/>
    <n v="0.16000000000000003"/>
  </r>
  <r>
    <x v="3"/>
    <x v="199"/>
    <s v="Oven"/>
    <x v="256"/>
    <n v="500"/>
    <x v="39"/>
    <n v="1.0000000000000009E-2"/>
  </r>
  <r>
    <x v="3"/>
    <x v="200"/>
    <s v="Microwave"/>
    <x v="257"/>
    <n v="80"/>
    <x v="160"/>
    <n v="5.0000000000000044E-2"/>
  </r>
  <r>
    <x v="0"/>
    <x v="200"/>
    <s v="Coffee grinder"/>
    <x v="258"/>
    <n v="70"/>
    <x v="115"/>
    <n v="0.15714285714285714"/>
  </r>
  <r>
    <x v="3"/>
    <x v="200"/>
    <s v="Toaster"/>
    <x v="208"/>
    <n v="50"/>
    <x v="55"/>
    <n v="0"/>
  </r>
  <r>
    <x v="3"/>
    <x v="201"/>
    <s v="Ceiling fan"/>
    <x v="134"/>
    <n v="150"/>
    <x v="169"/>
    <n v="0.26666666666666672"/>
  </r>
  <r>
    <x v="1"/>
    <x v="201"/>
    <s v="Dishwasher"/>
    <x v="124"/>
    <n v="500"/>
    <x v="49"/>
    <n v="3.0000000000000027E-2"/>
  </r>
  <r>
    <x v="0"/>
    <x v="201"/>
    <s v="Dishwasher"/>
    <x v="259"/>
    <n v="500"/>
    <x v="118"/>
    <n v="4.0000000000000036E-2"/>
  </r>
  <r>
    <x v="1"/>
    <x v="201"/>
    <s v="Dishwasher"/>
    <x v="200"/>
    <n v="500"/>
    <x v="170"/>
    <n v="5.0000000000000044E-2"/>
  </r>
  <r>
    <x v="3"/>
    <x v="202"/>
    <s v="Vacuum Cleaner"/>
    <x v="260"/>
    <n v="250"/>
    <x v="94"/>
    <n v="0.20799999999999996"/>
  </r>
  <r>
    <x v="1"/>
    <x v="203"/>
    <s v="Vacuum Cleaner"/>
    <x v="261"/>
    <n v="250"/>
    <x v="21"/>
    <n v="8.0000000000000071E-3"/>
  </r>
  <r>
    <x v="0"/>
    <x v="204"/>
    <s v="Vacuum Cleaner"/>
    <x v="70"/>
    <n v="250"/>
    <x v="137"/>
    <n v="7.999999999999996E-2"/>
  </r>
  <r>
    <x v="3"/>
    <x v="205"/>
    <s v="Iron"/>
    <x v="102"/>
    <n v="30"/>
    <x v="12"/>
    <n v="9.9999999999999978E-2"/>
  </r>
  <r>
    <x v="1"/>
    <x v="205"/>
    <s v="Microwave"/>
    <x v="10"/>
    <n v="80"/>
    <x v="171"/>
    <n v="0.17500000000000004"/>
  </r>
  <r>
    <x v="2"/>
    <x v="206"/>
    <s v="Ceiling fan"/>
    <x v="23"/>
    <n v="150"/>
    <x v="132"/>
    <n v="7.999999999999996E-2"/>
  </r>
  <r>
    <x v="3"/>
    <x v="207"/>
    <s v="Blender"/>
    <x v="262"/>
    <n v="50"/>
    <x v="79"/>
    <n v="0.18000000000000005"/>
  </r>
  <r>
    <x v="2"/>
    <x v="208"/>
    <s v="Ceiling fan"/>
    <x v="176"/>
    <n v="150"/>
    <x v="172"/>
    <n v="0.30000000000000004"/>
  </r>
  <r>
    <x v="2"/>
    <x v="209"/>
    <s v="Blender"/>
    <x v="188"/>
    <n v="50"/>
    <x v="55"/>
    <n v="0"/>
  </r>
  <r>
    <x v="1"/>
    <x v="209"/>
    <s v="Microwave"/>
    <x v="263"/>
    <n v="80"/>
    <x v="83"/>
    <n v="0.25"/>
  </r>
  <r>
    <x v="1"/>
    <x v="210"/>
    <s v="Refrigerator"/>
    <x v="264"/>
    <n v="1000"/>
    <x v="173"/>
    <n v="0.15000000000000002"/>
  </r>
  <r>
    <x v="1"/>
    <x v="211"/>
    <s v="Vacuum Cleaner"/>
    <x v="121"/>
    <n v="250"/>
    <x v="174"/>
    <n v="0.19999999999999996"/>
  </r>
  <r>
    <x v="2"/>
    <x v="212"/>
    <s v="Blender"/>
    <x v="47"/>
    <n v="50"/>
    <x v="135"/>
    <n v="2.0000000000000018E-2"/>
  </r>
  <r>
    <x v="1"/>
    <x v="213"/>
    <s v="Air conditioner"/>
    <x v="265"/>
    <n v="700"/>
    <x v="25"/>
    <n v="0.18000000000000005"/>
  </r>
  <r>
    <x v="3"/>
    <x v="214"/>
    <s v="Toaster"/>
    <x v="15"/>
    <n v="50"/>
    <x v="134"/>
    <n v="9.9999999999999978E-2"/>
  </r>
  <r>
    <x v="1"/>
    <x v="215"/>
    <s v="Vacuum Cleaner"/>
    <x v="76"/>
    <n v="250"/>
    <x v="41"/>
    <n v="0.70799999999999996"/>
  </r>
  <r>
    <x v="3"/>
    <x v="215"/>
    <s v="Microwave"/>
    <x v="266"/>
    <n v="80"/>
    <x v="128"/>
    <n v="0.22499999999999998"/>
  </r>
  <r>
    <x v="0"/>
    <x v="216"/>
    <s v="Toaster"/>
    <x v="267"/>
    <n v="50"/>
    <x v="33"/>
    <n v="0.14000000000000001"/>
  </r>
  <r>
    <x v="2"/>
    <x v="217"/>
    <s v="Ceiling fan"/>
    <x v="268"/>
    <n v="150"/>
    <x v="175"/>
    <n v="0.21999999999999997"/>
  </r>
  <r>
    <x v="1"/>
    <x v="217"/>
    <s v="Refrigerator"/>
    <x v="129"/>
    <n v="1000"/>
    <x v="40"/>
    <n v="8.9999999999999969E-2"/>
  </r>
  <r>
    <x v="1"/>
    <x v="217"/>
    <s v="Microwave"/>
    <x v="269"/>
    <n v="80"/>
    <x v="176"/>
    <n v="7.4999999999999956E-2"/>
  </r>
  <r>
    <x v="1"/>
    <x v="218"/>
    <s v="Air conditioner"/>
    <x v="270"/>
    <n v="700"/>
    <x v="177"/>
    <n v="0.20999999999999996"/>
  </r>
  <r>
    <x v="0"/>
    <x v="218"/>
    <s v="Oven"/>
    <x v="271"/>
    <n v="500"/>
    <x v="39"/>
    <n v="1.0000000000000009E-2"/>
  </r>
  <r>
    <x v="1"/>
    <x v="219"/>
    <s v="Washing Machine"/>
    <x v="99"/>
    <n v="800"/>
    <x v="118"/>
    <n v="0.4"/>
  </r>
  <r>
    <x v="3"/>
    <x v="220"/>
    <s v="Ceiling fan"/>
    <x v="272"/>
    <n v="150"/>
    <x v="178"/>
    <n v="0.28000000000000003"/>
  </r>
  <r>
    <x v="0"/>
    <x v="220"/>
    <s v="Iron"/>
    <x v="273"/>
    <n v="30"/>
    <x v="34"/>
    <n v="0.1333333333333333"/>
  </r>
  <r>
    <x v="1"/>
    <x v="221"/>
    <s v="Dishwasher"/>
    <x v="77"/>
    <n v="500"/>
    <x v="179"/>
    <n v="0.18999999999999995"/>
  </r>
  <r>
    <x v="2"/>
    <x v="222"/>
    <s v="Washing Machine"/>
    <x v="218"/>
    <n v="800"/>
    <x v="86"/>
    <n v="0.39"/>
  </r>
  <r>
    <x v="1"/>
    <x v="223"/>
    <s v="Oven"/>
    <x v="274"/>
    <n v="500"/>
    <x v="39"/>
    <n v="1.0000000000000009E-2"/>
  </r>
  <r>
    <x v="2"/>
    <x v="223"/>
    <s v="Air conditioner"/>
    <x v="275"/>
    <n v="700"/>
    <x v="180"/>
    <n v="0"/>
  </r>
  <r>
    <x v="1"/>
    <x v="224"/>
    <s v="Oven"/>
    <x v="65"/>
    <n v="500"/>
    <x v="37"/>
    <n v="0"/>
  </r>
  <r>
    <x v="3"/>
    <x v="225"/>
    <s v="Air conditioner"/>
    <x v="139"/>
    <n v="700"/>
    <x v="180"/>
    <n v="0"/>
  </r>
  <r>
    <x v="1"/>
    <x v="225"/>
    <s v="Microwave"/>
    <x v="276"/>
    <n v="80"/>
    <x v="80"/>
    <n v="0.125"/>
  </r>
  <r>
    <x v="2"/>
    <x v="225"/>
    <s v="Refrigerator"/>
    <x v="277"/>
    <n v="1000"/>
    <x v="181"/>
    <n v="0"/>
  </r>
  <r>
    <x v="2"/>
    <x v="226"/>
    <s v="Washing Machine"/>
    <x v="278"/>
    <n v="800"/>
    <x v="60"/>
    <n v="0.10999999999999999"/>
  </r>
  <r>
    <x v="3"/>
    <x v="227"/>
    <s v="Ceiling fan"/>
    <x v="279"/>
    <n v="150"/>
    <x v="136"/>
    <n v="0"/>
  </r>
  <r>
    <x v="0"/>
    <x v="227"/>
    <s v="Toaster"/>
    <x v="280"/>
    <n v="50"/>
    <x v="1"/>
    <n v="4.0000000000000036E-2"/>
  </r>
  <r>
    <x v="2"/>
    <x v="228"/>
    <s v="Iron"/>
    <x v="26"/>
    <n v="30"/>
    <x v="34"/>
    <n v="0.1333333333333333"/>
  </r>
  <r>
    <x v="3"/>
    <x v="229"/>
    <s v="Dishwasher"/>
    <x v="228"/>
    <n v="500"/>
    <x v="182"/>
    <n v="0.21999999999999997"/>
  </r>
  <r>
    <x v="3"/>
    <x v="230"/>
    <s v="Air conditioner"/>
    <x v="262"/>
    <n v="700"/>
    <x v="58"/>
    <n v="6.9999999999999951E-2"/>
  </r>
  <r>
    <x v="1"/>
    <x v="231"/>
    <s v="Microwave"/>
    <x v="281"/>
    <n v="80"/>
    <x v="148"/>
    <n v="2.5000000000000022E-2"/>
  </r>
  <r>
    <x v="1"/>
    <x v="232"/>
    <s v="Microwave"/>
    <x v="282"/>
    <n v="80"/>
    <x v="171"/>
    <n v="0.17500000000000004"/>
  </r>
  <r>
    <x v="0"/>
    <x v="233"/>
    <s v="Blender"/>
    <x v="152"/>
    <n v="50"/>
    <x v="55"/>
    <n v="0"/>
  </r>
  <r>
    <x v="0"/>
    <x v="234"/>
    <s v="Blender"/>
    <x v="152"/>
    <n v="50"/>
    <x v="23"/>
    <n v="0.19999999999999996"/>
  </r>
  <r>
    <x v="3"/>
    <x v="235"/>
    <s v="Toaster"/>
    <x v="283"/>
    <n v="50"/>
    <x v="29"/>
    <n v="0.12"/>
  </r>
  <r>
    <x v="2"/>
    <x v="236"/>
    <s v="Washing Machine"/>
    <x v="196"/>
    <n v="800"/>
    <x v="150"/>
    <n v="0.37"/>
  </r>
  <r>
    <x v="1"/>
    <x v="236"/>
    <s v="Iron"/>
    <x v="284"/>
    <n v="30"/>
    <x v="16"/>
    <n v="0.30000000000000004"/>
  </r>
  <r>
    <x v="1"/>
    <x v="237"/>
    <s v="Washing Machine"/>
    <x v="285"/>
    <n v="800"/>
    <x v="183"/>
    <n v="5.0000000000000044E-2"/>
  </r>
  <r>
    <x v="3"/>
    <x v="238"/>
    <s v="Toaster"/>
    <x v="286"/>
    <n v="50"/>
    <x v="1"/>
    <n v="4.0000000000000036E-2"/>
  </r>
  <r>
    <x v="0"/>
    <x v="239"/>
    <s v="Refrigerator"/>
    <x v="287"/>
    <n v="1000"/>
    <x v="142"/>
    <n v="0.19999999999999996"/>
  </r>
  <r>
    <x v="1"/>
    <x v="240"/>
    <s v="Refrigerator"/>
    <x v="146"/>
    <n v="1000"/>
    <x v="184"/>
    <n v="0.12"/>
  </r>
  <r>
    <x v="1"/>
    <x v="240"/>
    <s v="Blender"/>
    <x v="12"/>
    <n v="50"/>
    <x v="1"/>
    <n v="4.0000000000000036E-2"/>
  </r>
  <r>
    <x v="1"/>
    <x v="240"/>
    <s v="Washing Machine"/>
    <x v="169"/>
    <n v="800"/>
    <x v="118"/>
    <n v="0.4"/>
  </r>
  <r>
    <x v="2"/>
    <x v="240"/>
    <s v="Refrigerator"/>
    <x v="268"/>
    <n v="1000"/>
    <x v="184"/>
    <n v="0.12"/>
  </r>
  <r>
    <x v="0"/>
    <x v="241"/>
    <s v="Microwave"/>
    <x v="288"/>
    <n v="80"/>
    <x v="51"/>
    <n v="6.25E-2"/>
  </r>
  <r>
    <x v="0"/>
    <x v="241"/>
    <s v="Refrigerator"/>
    <x v="53"/>
    <n v="1000"/>
    <x v="113"/>
    <n v="0.4"/>
  </r>
  <r>
    <x v="1"/>
    <x v="241"/>
    <s v="Ceiling fan"/>
    <x v="289"/>
    <n v="150"/>
    <x v="108"/>
    <n v="0.20666666666666667"/>
  </r>
  <r>
    <x v="2"/>
    <x v="242"/>
    <s v="Air conditioner"/>
    <x v="186"/>
    <n v="700"/>
    <x v="185"/>
    <n v="1.0000000000000009E-2"/>
  </r>
  <r>
    <x v="2"/>
    <x v="242"/>
    <s v="Iron"/>
    <x v="290"/>
    <n v="30"/>
    <x v="35"/>
    <n v="0.26666666666666672"/>
  </r>
  <r>
    <x v="0"/>
    <x v="243"/>
    <s v="Air conditioner"/>
    <x v="246"/>
    <n v="700"/>
    <x v="92"/>
    <n v="0.17000000000000004"/>
  </r>
  <r>
    <x v="2"/>
    <x v="243"/>
    <s v="Oven"/>
    <x v="291"/>
    <n v="500"/>
    <x v="54"/>
    <n v="2.0000000000000018E-2"/>
  </r>
  <r>
    <x v="1"/>
    <x v="243"/>
    <s v="Dishwasher"/>
    <x v="292"/>
    <n v="500"/>
    <x v="42"/>
    <n v="0.26"/>
  </r>
  <r>
    <x v="2"/>
    <x v="243"/>
    <s v="Blender"/>
    <x v="140"/>
    <n v="50"/>
    <x v="17"/>
    <n v="0.24"/>
  </r>
  <r>
    <x v="0"/>
    <x v="244"/>
    <s v="Vacuum Cleaner"/>
    <x v="203"/>
    <n v="250"/>
    <x v="186"/>
    <n v="0.21999999999999997"/>
  </r>
  <r>
    <x v="1"/>
    <x v="244"/>
    <s v="Washing Machine"/>
    <x v="136"/>
    <n v="800"/>
    <x v="183"/>
    <n v="5.0000000000000044E-2"/>
  </r>
  <r>
    <x v="0"/>
    <x v="245"/>
    <s v="Vacuum Cleaner"/>
    <x v="293"/>
    <n v="250"/>
    <x v="62"/>
    <n v="2.8000000000000025E-2"/>
  </r>
  <r>
    <x v="3"/>
    <x v="246"/>
    <s v="Washing Machine"/>
    <x v="294"/>
    <n v="800"/>
    <x v="187"/>
    <n v="0.21999999999999997"/>
  </r>
  <r>
    <x v="2"/>
    <x v="246"/>
    <s v="Coffee grinder"/>
    <x v="23"/>
    <n v="70"/>
    <x v="72"/>
    <n v="4.2857142857142816E-2"/>
  </r>
  <r>
    <x v="0"/>
    <x v="246"/>
    <s v="Toaster"/>
    <x v="295"/>
    <n v="50"/>
    <x v="134"/>
    <n v="9.9999999999999978E-2"/>
  </r>
  <r>
    <x v="1"/>
    <x v="246"/>
    <s v="Blender"/>
    <x v="296"/>
    <n v="50"/>
    <x v="68"/>
    <n v="0.28000000000000003"/>
  </r>
  <r>
    <x v="1"/>
    <x v="247"/>
    <s v="Ceiling fan"/>
    <x v="211"/>
    <n v="150"/>
    <x v="66"/>
    <n v="9.9999999999999978E-2"/>
  </r>
  <r>
    <x v="1"/>
    <x v="247"/>
    <s v="Oven"/>
    <x v="227"/>
    <n v="500"/>
    <x v="37"/>
    <n v="0"/>
  </r>
  <r>
    <x v="1"/>
    <x v="248"/>
    <s v="Blender"/>
    <x v="211"/>
    <n v="50"/>
    <x v="79"/>
    <n v="0.18000000000000005"/>
  </r>
  <r>
    <x v="0"/>
    <x v="249"/>
    <s v="Microwave"/>
    <x v="70"/>
    <n v="80"/>
    <x v="167"/>
    <n v="0.19999999999999996"/>
  </r>
  <r>
    <x v="1"/>
    <x v="249"/>
    <s v="Washing Machine"/>
    <x v="82"/>
    <n v="800"/>
    <x v="53"/>
    <n v="0.24"/>
  </r>
  <r>
    <x v="2"/>
    <x v="250"/>
    <s v="Toaster"/>
    <x v="196"/>
    <n v="50"/>
    <x v="77"/>
    <n v="0.21999999999999997"/>
  </r>
  <r>
    <x v="1"/>
    <x v="250"/>
    <s v="Iron"/>
    <x v="8"/>
    <n v="30"/>
    <x v="75"/>
    <n v="0.19999999999999996"/>
  </r>
  <r>
    <x v="1"/>
    <x v="251"/>
    <s v="Blender"/>
    <x v="14"/>
    <n v="50"/>
    <x v="17"/>
    <n v="0.24"/>
  </r>
  <r>
    <x v="1"/>
    <x v="252"/>
    <s v="Oven"/>
    <x v="54"/>
    <n v="500"/>
    <x v="37"/>
    <n v="0"/>
  </r>
  <r>
    <x v="2"/>
    <x v="253"/>
    <s v="Dishwasher"/>
    <x v="22"/>
    <n v="500"/>
    <x v="188"/>
    <n v="0.27"/>
  </r>
  <r>
    <x v="1"/>
    <x v="254"/>
    <s v="Vacuum Cleaner"/>
    <x v="27"/>
    <n v="250"/>
    <x v="21"/>
    <n v="8.0000000000000071E-3"/>
  </r>
  <r>
    <x v="2"/>
    <x v="254"/>
    <s v="Refrigerator"/>
    <x v="94"/>
    <n v="1000"/>
    <x v="78"/>
    <n v="0.32999999999999996"/>
  </r>
  <r>
    <x v="0"/>
    <x v="255"/>
    <s v="Dishwasher"/>
    <x v="175"/>
    <n v="500"/>
    <x v="117"/>
    <n v="0.15000000000000002"/>
  </r>
  <r>
    <x v="2"/>
    <x v="255"/>
    <s v="Oven"/>
    <x v="20"/>
    <n v="500"/>
    <x v="37"/>
    <n v="0"/>
  </r>
  <r>
    <x v="2"/>
    <x v="255"/>
    <s v="Dishwasher"/>
    <x v="297"/>
    <n v="500"/>
    <x v="39"/>
    <n v="1.0000000000000009E-2"/>
  </r>
  <r>
    <x v="2"/>
    <x v="255"/>
    <s v="Air conditioner"/>
    <x v="298"/>
    <n v="700"/>
    <x v="185"/>
    <n v="1.0000000000000009E-2"/>
  </r>
  <r>
    <x v="1"/>
    <x v="256"/>
    <s v="Iron"/>
    <x v="299"/>
    <n v="30"/>
    <x v="36"/>
    <n v="0"/>
  </r>
  <r>
    <x v="3"/>
    <x v="257"/>
    <s v="Coffee grinder"/>
    <x v="300"/>
    <n v="70"/>
    <x v="98"/>
    <n v="0.19999999999999996"/>
  </r>
  <r>
    <x v="1"/>
    <x v="257"/>
    <s v="Toaster"/>
    <x v="301"/>
    <n v="50"/>
    <x v="59"/>
    <n v="6.0000000000000053E-2"/>
  </r>
  <r>
    <x v="3"/>
    <x v="258"/>
    <s v="Microwave"/>
    <x v="257"/>
    <n v="80"/>
    <x v="98"/>
    <n v="0.30000000000000004"/>
  </r>
  <r>
    <x v="1"/>
    <x v="259"/>
    <s v="Dishwasher"/>
    <x v="302"/>
    <n v="500"/>
    <x v="189"/>
    <n v="6.9999999999999951E-2"/>
  </r>
  <r>
    <x v="0"/>
    <x v="259"/>
    <s v="Microwave"/>
    <x v="288"/>
    <n v="80"/>
    <x v="83"/>
    <n v="0.25"/>
  </r>
  <r>
    <x v="1"/>
    <x v="259"/>
    <s v="Air conditioner"/>
    <x v="303"/>
    <n v="700"/>
    <x v="9"/>
    <n v="4.0000000000000036E-2"/>
  </r>
  <r>
    <x v="1"/>
    <x v="260"/>
    <s v="Iron"/>
    <x v="304"/>
    <n v="30"/>
    <x v="18"/>
    <n v="0.23333333333333328"/>
  </r>
  <r>
    <x v="0"/>
    <x v="261"/>
    <s v="Coffee grinder"/>
    <x v="305"/>
    <n v="70"/>
    <x v="190"/>
    <n v="0.22857142857142854"/>
  </r>
  <r>
    <x v="3"/>
    <x v="262"/>
    <s v="Refrigerator"/>
    <x v="255"/>
    <n v="1000"/>
    <x v="191"/>
    <n v="0.31000000000000005"/>
  </r>
  <r>
    <x v="1"/>
    <x v="263"/>
    <s v="Refrigerator"/>
    <x v="146"/>
    <n v="1000"/>
    <x v="119"/>
    <n v="0.42000000000000004"/>
  </r>
  <r>
    <x v="3"/>
    <x v="264"/>
    <s v="Microwave"/>
    <x v="306"/>
    <n v="80"/>
    <x v="38"/>
    <n v="0.13749999999999996"/>
  </r>
  <r>
    <x v="2"/>
    <x v="265"/>
    <s v="Air conditioner"/>
    <x v="75"/>
    <n v="700"/>
    <x v="185"/>
    <n v="1.0000000000000009E-2"/>
  </r>
  <r>
    <x v="1"/>
    <x v="266"/>
    <s v="Blender"/>
    <x v="45"/>
    <n v="50"/>
    <x v="192"/>
    <n v="0.38"/>
  </r>
  <r>
    <x v="0"/>
    <x v="266"/>
    <s v="Ceiling fan"/>
    <x v="84"/>
    <n v="150"/>
    <x v="193"/>
    <n v="4.6666666666666634E-2"/>
  </r>
  <r>
    <x v="0"/>
    <x v="266"/>
    <s v="Vacuum Cleaner"/>
    <x v="249"/>
    <n v="250"/>
    <x v="146"/>
    <n v="0.12"/>
  </r>
  <r>
    <x v="0"/>
    <x v="267"/>
    <s v="Dishwasher"/>
    <x v="307"/>
    <n v="500"/>
    <x v="194"/>
    <n v="0.39"/>
  </r>
  <r>
    <x v="0"/>
    <x v="267"/>
    <s v="Microwave"/>
    <x v="247"/>
    <n v="80"/>
    <x v="80"/>
    <n v="0.125"/>
  </r>
  <r>
    <x v="2"/>
    <x v="268"/>
    <s v="Coffee grinder"/>
    <x v="47"/>
    <n v="70"/>
    <x v="167"/>
    <n v="8.5714285714285743E-2"/>
  </r>
  <r>
    <x v="2"/>
    <x v="269"/>
    <s v="Oven"/>
    <x v="241"/>
    <n v="500"/>
    <x v="54"/>
    <n v="2.0000000000000018E-2"/>
  </r>
  <r>
    <x v="2"/>
    <x v="270"/>
    <s v="Dishwasher"/>
    <x v="308"/>
    <n v="500"/>
    <x v="195"/>
    <n v="0.36"/>
  </r>
  <r>
    <x v="1"/>
    <x v="271"/>
    <s v="Air conditioner"/>
    <x v="1"/>
    <n v="700"/>
    <x v="123"/>
    <n v="5.0000000000000044E-2"/>
  </r>
  <r>
    <x v="1"/>
    <x v="272"/>
    <s v="Toaster"/>
    <x v="230"/>
    <n v="50"/>
    <x v="1"/>
    <n v="4.0000000000000036E-2"/>
  </r>
  <r>
    <x v="3"/>
    <x v="272"/>
    <s v="Coffee grinder"/>
    <x v="109"/>
    <n v="70"/>
    <x v="171"/>
    <n v="5.7142857142857162E-2"/>
  </r>
  <r>
    <x v="2"/>
    <x v="272"/>
    <s v="Coffee grinder"/>
    <x v="67"/>
    <n v="70"/>
    <x v="115"/>
    <n v="0.15714285714285714"/>
  </r>
  <r>
    <x v="2"/>
    <x v="273"/>
    <s v="Oven"/>
    <x v="173"/>
    <n v="500"/>
    <x v="39"/>
    <n v="1.0000000000000009E-2"/>
  </r>
  <r>
    <x v="2"/>
    <x v="274"/>
    <s v="Blender"/>
    <x v="309"/>
    <n v="50"/>
    <x v="17"/>
    <n v="0.24"/>
  </r>
  <r>
    <x v="1"/>
    <x v="274"/>
    <s v="Dishwasher"/>
    <x v="310"/>
    <n v="500"/>
    <x v="116"/>
    <n v="0.16000000000000003"/>
  </r>
  <r>
    <x v="3"/>
    <x v="275"/>
    <s v="Toaster"/>
    <x v="205"/>
    <n v="50"/>
    <x v="196"/>
    <n v="0.33999999999999997"/>
  </r>
  <r>
    <x v="1"/>
    <x v="276"/>
    <s v="Washing Machine"/>
    <x v="1"/>
    <n v="800"/>
    <x v="197"/>
    <n v="3.0000000000000027E-2"/>
  </r>
  <r>
    <x v="3"/>
    <x v="277"/>
    <s v="Oven"/>
    <x v="306"/>
    <n v="500"/>
    <x v="37"/>
    <n v="0"/>
  </r>
  <r>
    <x v="2"/>
    <x v="277"/>
    <s v="Iron"/>
    <x v="311"/>
    <n v="30"/>
    <x v="11"/>
    <n v="3.3333333333333326E-2"/>
  </r>
  <r>
    <x v="3"/>
    <x v="278"/>
    <s v="Iron"/>
    <x v="6"/>
    <n v="30"/>
    <x v="36"/>
    <n v="0"/>
  </r>
  <r>
    <x v="1"/>
    <x v="279"/>
    <s v="Blender"/>
    <x v="25"/>
    <n v="50"/>
    <x v="55"/>
    <n v="0"/>
  </r>
  <r>
    <x v="1"/>
    <x v="279"/>
    <s v="Toaster"/>
    <x v="270"/>
    <n v="50"/>
    <x v="192"/>
    <n v="0.38"/>
  </r>
  <r>
    <x v="1"/>
    <x v="279"/>
    <s v="Blender"/>
    <x v="36"/>
    <n v="50"/>
    <x v="10"/>
    <n v="0.26"/>
  </r>
  <r>
    <x v="2"/>
    <x v="279"/>
    <s v="Blender"/>
    <x v="298"/>
    <n v="50"/>
    <x v="68"/>
    <n v="0.28000000000000003"/>
  </r>
  <r>
    <x v="3"/>
    <x v="280"/>
    <s v="Microwave"/>
    <x v="262"/>
    <n v="80"/>
    <x v="51"/>
    <n v="6.25E-2"/>
  </r>
  <r>
    <x v="1"/>
    <x v="281"/>
    <s v="Oven"/>
    <x v="312"/>
    <n v="500"/>
    <x v="39"/>
    <n v="1.0000000000000009E-2"/>
  </r>
  <r>
    <x v="1"/>
    <x v="281"/>
    <s v="Refrigerator"/>
    <x v="103"/>
    <n v="1000"/>
    <x v="198"/>
    <n v="3.0000000000000027E-2"/>
  </r>
  <r>
    <x v="1"/>
    <x v="282"/>
    <s v="Vacuum Cleaner"/>
    <x v="313"/>
    <n v="250"/>
    <x v="199"/>
    <n v="0.36"/>
  </r>
  <r>
    <x v="2"/>
    <x v="282"/>
    <s v="Iron"/>
    <x v="314"/>
    <n v="30"/>
    <x v="200"/>
    <n v="0.33333333333333337"/>
  </r>
  <r>
    <x v="1"/>
    <x v="283"/>
    <s v="Microwave"/>
    <x v="154"/>
    <n v="80"/>
    <x v="153"/>
    <n v="0.27500000000000002"/>
  </r>
  <r>
    <x v="2"/>
    <x v="284"/>
    <s v="Blender"/>
    <x v="155"/>
    <n v="50"/>
    <x v="122"/>
    <n v="0.16000000000000003"/>
  </r>
  <r>
    <x v="3"/>
    <x v="284"/>
    <s v="Air conditioner"/>
    <x v="315"/>
    <n v="700"/>
    <x v="123"/>
    <n v="5.0000000000000044E-2"/>
  </r>
  <r>
    <x v="2"/>
    <x v="284"/>
    <s v="Coffee grinder"/>
    <x v="316"/>
    <n v="70"/>
    <x v="201"/>
    <n v="0.54285714285714293"/>
  </r>
  <r>
    <x v="1"/>
    <x v="285"/>
    <s v="Ceiling fan"/>
    <x v="27"/>
    <n v="150"/>
    <x v="202"/>
    <n v="0.32666666666666666"/>
  </r>
  <r>
    <x v="0"/>
    <x v="286"/>
    <s v="Ceiling fan"/>
    <x v="317"/>
    <n v="150"/>
    <x v="107"/>
    <n v="6.6666666666666652E-2"/>
  </r>
  <r>
    <x v="0"/>
    <x v="286"/>
    <s v="Dishwasher"/>
    <x v="318"/>
    <n v="500"/>
    <x v="157"/>
    <n v="9.9999999999999978E-2"/>
  </r>
  <r>
    <x v="3"/>
    <x v="286"/>
    <s v="Ceiling fan"/>
    <x v="319"/>
    <n v="150"/>
    <x v="203"/>
    <n v="0.22666666666666668"/>
  </r>
  <r>
    <x v="1"/>
    <x v="286"/>
    <s v="Toaster"/>
    <x v="320"/>
    <n v="50"/>
    <x v="17"/>
    <n v="0.24"/>
  </r>
  <r>
    <x v="1"/>
    <x v="287"/>
    <s v="Oven"/>
    <x v="321"/>
    <n v="500"/>
    <x v="54"/>
    <n v="2.0000000000000018E-2"/>
  </r>
  <r>
    <x v="1"/>
    <x v="288"/>
    <s v="Refrigerator"/>
    <x v="37"/>
    <n v="1000"/>
    <x v="198"/>
    <n v="3.0000000000000027E-2"/>
  </r>
  <r>
    <x v="2"/>
    <x v="288"/>
    <s v="Dishwasher"/>
    <x v="192"/>
    <n v="500"/>
    <x v="7"/>
    <n v="0.28000000000000003"/>
  </r>
  <r>
    <x v="0"/>
    <x v="289"/>
    <s v="Refrigerator"/>
    <x v="247"/>
    <n v="1000"/>
    <x v="119"/>
    <n v="0.42000000000000004"/>
  </r>
  <r>
    <x v="0"/>
    <x v="289"/>
    <s v="Vacuum Cleaner"/>
    <x v="322"/>
    <n v="250"/>
    <x v="46"/>
    <n v="0.14000000000000001"/>
  </r>
  <r>
    <x v="0"/>
    <x v="290"/>
    <s v="Blender"/>
    <x v="295"/>
    <n v="50"/>
    <x v="201"/>
    <n v="0.36"/>
  </r>
  <r>
    <x v="2"/>
    <x v="291"/>
    <s v="Coffee grinder"/>
    <x v="113"/>
    <n v="70"/>
    <x v="29"/>
    <n v="0.37142857142857144"/>
  </r>
  <r>
    <x v="1"/>
    <x v="291"/>
    <s v="Air conditioner"/>
    <x v="323"/>
    <n v="700"/>
    <x v="123"/>
    <n v="5.0000000000000044E-2"/>
  </r>
  <r>
    <x v="1"/>
    <x v="291"/>
    <s v="Air conditioner"/>
    <x v="153"/>
    <n v="700"/>
    <x v="204"/>
    <n v="0.31999999999999995"/>
  </r>
  <r>
    <x v="2"/>
    <x v="292"/>
    <s v="Microwave"/>
    <x v="47"/>
    <n v="80"/>
    <x v="24"/>
    <n v="0.33750000000000002"/>
  </r>
  <r>
    <x v="0"/>
    <x v="292"/>
    <s v="Oven"/>
    <x v="247"/>
    <n v="500"/>
    <x v="39"/>
    <n v="1.0000000000000009E-2"/>
  </r>
  <r>
    <x v="2"/>
    <x v="293"/>
    <s v="Air conditioner"/>
    <x v="5"/>
    <n v="700"/>
    <x v="151"/>
    <n v="0.36"/>
  </r>
  <r>
    <x v="1"/>
    <x v="294"/>
    <s v="Washing Machine"/>
    <x v="18"/>
    <n v="800"/>
    <x v="205"/>
    <n v="0.28000000000000003"/>
  </r>
  <r>
    <x v="1"/>
    <x v="294"/>
    <s v="Vacuum Cleaner"/>
    <x v="115"/>
    <n v="250"/>
    <x v="87"/>
    <n v="9.9999999999999978E-2"/>
  </r>
  <r>
    <x v="1"/>
    <x v="295"/>
    <s v="Dishwasher"/>
    <x v="310"/>
    <n v="500"/>
    <x v="49"/>
    <n v="3.0000000000000027E-2"/>
  </r>
  <r>
    <x v="1"/>
    <x v="295"/>
    <s v="Vacuum Cleaner"/>
    <x v="324"/>
    <n v="250"/>
    <x v="102"/>
    <n v="4.8000000000000043E-2"/>
  </r>
  <r>
    <x v="2"/>
    <x v="295"/>
    <s v="Blender"/>
    <x v="325"/>
    <n v="50"/>
    <x v="196"/>
    <n v="0.33999999999999997"/>
  </r>
  <r>
    <x v="1"/>
    <x v="296"/>
    <s v="Iron"/>
    <x v="76"/>
    <n v="30"/>
    <x v="57"/>
    <n v="0.16666666666666663"/>
  </r>
  <r>
    <x v="1"/>
    <x v="297"/>
    <s v="Microwave"/>
    <x v="326"/>
    <n v="80"/>
    <x v="55"/>
    <n v="0.375"/>
  </r>
  <r>
    <x v="1"/>
    <x v="297"/>
    <s v="Washing Machine"/>
    <x v="320"/>
    <n v="800"/>
    <x v="206"/>
    <n v="6.9999999999999951E-2"/>
  </r>
  <r>
    <x v="2"/>
    <x v="297"/>
    <s v="Vacuum Cleaner"/>
    <x v="327"/>
    <n v="250"/>
    <x v="207"/>
    <n v="0.32799999999999996"/>
  </r>
  <r>
    <x v="1"/>
    <x v="298"/>
    <s v="Washing Machine"/>
    <x v="230"/>
    <n v="800"/>
    <x v="208"/>
    <n v="0.15000000000000002"/>
  </r>
  <r>
    <x v="1"/>
    <x v="299"/>
    <s v="Microwave"/>
    <x v="328"/>
    <n v="80"/>
    <x v="128"/>
    <n v="0.22499999999999998"/>
  </r>
  <r>
    <x v="1"/>
    <x v="300"/>
    <s v="Blender"/>
    <x v="217"/>
    <n v="50"/>
    <x v="209"/>
    <n v="0.30000000000000004"/>
  </r>
  <r>
    <x v="1"/>
    <x v="300"/>
    <s v="Air conditioner"/>
    <x v="329"/>
    <n v="700"/>
    <x v="210"/>
    <n v="0.18999999999999995"/>
  </r>
  <r>
    <x v="0"/>
    <x v="301"/>
    <s v="Toaster"/>
    <x v="293"/>
    <n v="50"/>
    <x v="135"/>
    <n v="2.0000000000000018E-2"/>
  </r>
  <r>
    <x v="1"/>
    <x v="302"/>
    <s v="Toaster"/>
    <x v="74"/>
    <n v="50"/>
    <x v="209"/>
    <n v="0.30000000000000004"/>
  </r>
  <r>
    <x v="2"/>
    <x v="302"/>
    <s v="Washing Machine"/>
    <x v="218"/>
    <n v="800"/>
    <x v="53"/>
    <n v="0.24"/>
  </r>
  <r>
    <x v="2"/>
    <x v="302"/>
    <s v="Microwave"/>
    <x v="111"/>
    <n v="80"/>
    <x v="148"/>
    <n v="2.5000000000000022E-2"/>
  </r>
  <r>
    <x v="0"/>
    <x v="303"/>
    <s v="Washing Machine"/>
    <x v="84"/>
    <n v="800"/>
    <x v="211"/>
    <n v="0.20999999999999996"/>
  </r>
  <r>
    <x v="1"/>
    <x v="303"/>
    <s v="Iron"/>
    <x v="330"/>
    <n v="30"/>
    <x v="200"/>
    <n v="0.33333333333333337"/>
  </r>
  <r>
    <x v="1"/>
    <x v="304"/>
    <s v="Microwave"/>
    <x v="79"/>
    <n v="80"/>
    <x v="153"/>
    <n v="0.27500000000000002"/>
  </r>
  <r>
    <x v="2"/>
    <x v="305"/>
    <s v="Dishwasher"/>
    <x v="331"/>
    <n v="500"/>
    <x v="189"/>
    <n v="6.9999999999999951E-2"/>
  </r>
  <r>
    <x v="2"/>
    <x v="305"/>
    <s v="Oven"/>
    <x v="291"/>
    <n v="500"/>
    <x v="37"/>
    <n v="0"/>
  </r>
  <r>
    <x v="2"/>
    <x v="305"/>
    <s v="Toaster"/>
    <x v="332"/>
    <n v="50"/>
    <x v="55"/>
    <n v="0"/>
  </r>
  <r>
    <x v="1"/>
    <x v="306"/>
    <s v="Coffee grinder"/>
    <x v="326"/>
    <n v="70"/>
    <x v="38"/>
    <n v="1.4285714285714235E-2"/>
  </r>
  <r>
    <x v="1"/>
    <x v="307"/>
    <s v="Oven"/>
    <x v="37"/>
    <n v="500"/>
    <x v="39"/>
    <n v="1.0000000000000009E-2"/>
  </r>
  <r>
    <x v="2"/>
    <x v="307"/>
    <s v="Refrigerator"/>
    <x v="333"/>
    <n v="1000"/>
    <x v="180"/>
    <n v="0.30000000000000004"/>
  </r>
  <r>
    <x v="1"/>
    <x v="308"/>
    <s v="Coffee grinder"/>
    <x v="200"/>
    <n v="70"/>
    <x v="212"/>
    <n v="2.8571428571428581E-2"/>
  </r>
  <r>
    <x v="1"/>
    <x v="309"/>
    <s v="Vacuum Cleaner"/>
    <x v="115"/>
    <n v="250"/>
    <x v="213"/>
    <n v="0.38"/>
  </r>
  <r>
    <x v="1"/>
    <x v="310"/>
    <s v="Oven"/>
    <x v="282"/>
    <n v="500"/>
    <x v="37"/>
    <n v="0"/>
  </r>
  <r>
    <x v="0"/>
    <x v="311"/>
    <s v="Microwave"/>
    <x v="271"/>
    <n v="80"/>
    <x v="176"/>
    <n v="7.4999999999999956E-2"/>
  </r>
  <r>
    <x v="1"/>
    <x v="312"/>
    <s v="Washing Machine"/>
    <x v="90"/>
    <n v="800"/>
    <x v="161"/>
    <n v="2.0000000000000018E-2"/>
  </r>
  <r>
    <x v="1"/>
    <x v="313"/>
    <s v="Air conditioner"/>
    <x v="153"/>
    <n v="700"/>
    <x v="214"/>
    <n v="0.38"/>
  </r>
  <r>
    <x v="2"/>
    <x v="313"/>
    <s v="Microwave"/>
    <x v="151"/>
    <n v="80"/>
    <x v="135"/>
    <n v="0.38749999999999996"/>
  </r>
  <r>
    <x v="2"/>
    <x v="314"/>
    <s v="Toaster"/>
    <x v="126"/>
    <n v="50"/>
    <x v="10"/>
    <n v="0.26"/>
  </r>
  <r>
    <x v="1"/>
    <x v="314"/>
    <s v="Toaster"/>
    <x v="334"/>
    <n v="50"/>
    <x v="14"/>
    <n v="7.999999999999996E-2"/>
  </r>
  <r>
    <x v="2"/>
    <x v="314"/>
    <s v="Air conditioner"/>
    <x v="164"/>
    <n v="700"/>
    <x v="151"/>
    <n v="0.36"/>
  </r>
  <r>
    <x v="0"/>
    <x v="314"/>
    <s v="Coffee grinder"/>
    <x v="335"/>
    <n v="70"/>
    <x v="48"/>
    <n v="0.18571428571428572"/>
  </r>
  <r>
    <x v="2"/>
    <x v="315"/>
    <s v="Coffee grinder"/>
    <x v="327"/>
    <n v="70"/>
    <x v="72"/>
    <n v="4.2857142857142816E-2"/>
  </r>
  <r>
    <x v="0"/>
    <x v="316"/>
    <s v="Iron"/>
    <x v="191"/>
    <n v="30"/>
    <x v="75"/>
    <n v="0.19999999999999996"/>
  </r>
  <r>
    <x v="2"/>
    <x v="316"/>
    <s v="Microwave"/>
    <x v="30"/>
    <n v="80"/>
    <x v="97"/>
    <n v="3.7499999999999978E-2"/>
  </r>
  <r>
    <x v="3"/>
    <x v="317"/>
    <s v="Washing Machine"/>
    <x v="207"/>
    <n v="800"/>
    <x v="197"/>
    <n v="3.0000000000000027E-2"/>
  </r>
  <r>
    <x v="1"/>
    <x v="317"/>
    <s v="Toaster"/>
    <x v="19"/>
    <n v="50"/>
    <x v="77"/>
    <n v="0.21999999999999997"/>
  </r>
  <r>
    <x v="1"/>
    <x v="317"/>
    <s v="Refrigerator"/>
    <x v="336"/>
    <n v="1000"/>
    <x v="64"/>
    <n v="0.35"/>
  </r>
  <r>
    <x v="1"/>
    <x v="318"/>
    <s v="Washing Machine"/>
    <x v="146"/>
    <n v="800"/>
    <x v="206"/>
    <n v="6.9999999999999951E-2"/>
  </r>
  <r>
    <x v="2"/>
    <x v="319"/>
    <s v="Air conditioner"/>
    <x v="123"/>
    <n v="700"/>
    <x v="215"/>
    <n v="0.33999999999999997"/>
  </r>
  <r>
    <x v="2"/>
    <x v="320"/>
    <s v="Blender"/>
    <x v="337"/>
    <n v="50"/>
    <x v="135"/>
    <n v="2.0000000000000018E-2"/>
  </r>
  <r>
    <x v="1"/>
    <x v="320"/>
    <s v="Iron"/>
    <x v="338"/>
    <n v="30"/>
    <x v="18"/>
    <n v="0.23333333333333328"/>
  </r>
  <r>
    <x v="0"/>
    <x v="320"/>
    <s v="Coffee grinder"/>
    <x v="69"/>
    <n v="70"/>
    <x v="153"/>
    <n v="0.17142857142857137"/>
  </r>
  <r>
    <x v="3"/>
    <x v="320"/>
    <s v="Washing Machine"/>
    <x v="109"/>
    <n v="800"/>
    <x v="216"/>
    <n v="0.44999999999999996"/>
  </r>
  <r>
    <x v="1"/>
    <x v="321"/>
    <s v="Air conditioner"/>
    <x v="339"/>
    <n v="700"/>
    <x v="215"/>
    <n v="0.33999999999999997"/>
  </r>
  <r>
    <x v="3"/>
    <x v="321"/>
    <s v="Air conditioner"/>
    <x v="340"/>
    <n v="700"/>
    <x v="96"/>
    <n v="0.19999999999999996"/>
  </r>
  <r>
    <x v="1"/>
    <x v="322"/>
    <s v="Air conditioner"/>
    <x v="299"/>
    <n v="700"/>
    <x v="88"/>
    <n v="0.27"/>
  </r>
  <r>
    <x v="2"/>
    <x v="322"/>
    <s v="Oven"/>
    <x v="341"/>
    <n v="500"/>
    <x v="39"/>
    <n v="1.0000000000000009E-2"/>
  </r>
  <r>
    <x v="0"/>
    <x v="323"/>
    <s v="Oven"/>
    <x v="342"/>
    <n v="500"/>
    <x v="39"/>
    <n v="1.0000000000000009E-2"/>
  </r>
  <r>
    <x v="1"/>
    <x v="323"/>
    <s v="Washing Machine"/>
    <x v="14"/>
    <n v="800"/>
    <x v="103"/>
    <n v="0.17000000000000004"/>
  </r>
  <r>
    <x v="0"/>
    <x v="323"/>
    <s v="Coffee grinder"/>
    <x v="202"/>
    <n v="70"/>
    <x v="134"/>
    <n v="0.3571428571428571"/>
  </r>
  <r>
    <x v="3"/>
    <x v="323"/>
    <s v="Oven"/>
    <x v="96"/>
    <n v="500"/>
    <x v="54"/>
    <n v="2.0000000000000018E-2"/>
  </r>
  <r>
    <x v="1"/>
    <x v="324"/>
    <s v="Oven"/>
    <x v="313"/>
    <n v="500"/>
    <x v="39"/>
    <n v="1.0000000000000009E-2"/>
  </r>
  <r>
    <x v="2"/>
    <x v="324"/>
    <s v="Toaster"/>
    <x v="343"/>
    <n v="50"/>
    <x v="134"/>
    <n v="9.9999999999999978E-2"/>
  </r>
  <r>
    <x v="0"/>
    <x v="325"/>
    <s v="Blender"/>
    <x v="66"/>
    <n v="50"/>
    <x v="33"/>
    <n v="0.14000000000000001"/>
  </r>
  <r>
    <x v="1"/>
    <x v="326"/>
    <s v="Coffee grinder"/>
    <x v="224"/>
    <n v="70"/>
    <x v="167"/>
    <n v="8.5714285714285743E-2"/>
  </r>
  <r>
    <x v="2"/>
    <x v="327"/>
    <s v="Dishwasher"/>
    <x v="190"/>
    <n v="500"/>
    <x v="54"/>
    <n v="2.0000000000000018E-2"/>
  </r>
  <r>
    <x v="1"/>
    <x v="328"/>
    <s v="Iron"/>
    <x v="344"/>
    <n v="30"/>
    <x v="16"/>
    <n v="0.30000000000000004"/>
  </r>
  <r>
    <x v="1"/>
    <x v="328"/>
    <s v="Dishwasher"/>
    <x v="129"/>
    <n v="500"/>
    <x v="118"/>
    <n v="4.0000000000000036E-2"/>
  </r>
  <r>
    <x v="0"/>
    <x v="329"/>
    <s v="Toaster"/>
    <x v="100"/>
    <n v="50"/>
    <x v="29"/>
    <n v="0.12"/>
  </r>
  <r>
    <x v="1"/>
    <x v="329"/>
    <s v="Refrigerator"/>
    <x v="345"/>
    <n v="1000"/>
    <x v="217"/>
    <n v="6.9999999999999951E-2"/>
  </r>
  <r>
    <x v="2"/>
    <x v="329"/>
    <s v="Air conditioner"/>
    <x v="346"/>
    <n v="700"/>
    <x v="114"/>
    <n v="7.999999999999996E-2"/>
  </r>
  <r>
    <x v="0"/>
    <x v="330"/>
    <s v="Iron"/>
    <x v="347"/>
    <n v="30"/>
    <x v="200"/>
    <n v="0.33333333333333337"/>
  </r>
  <r>
    <x v="3"/>
    <x v="331"/>
    <s v="Coffee grinder"/>
    <x v="348"/>
    <n v="70"/>
    <x v="1"/>
    <n v="0.31428571428571428"/>
  </r>
  <r>
    <x v="3"/>
    <x v="332"/>
    <s v="Washing Machine"/>
    <x v="102"/>
    <n v="800"/>
    <x v="218"/>
    <n v="1.0000000000000009E-2"/>
  </r>
  <r>
    <x v="3"/>
    <x v="333"/>
    <s v="Dishwasher"/>
    <x v="101"/>
    <n v="500"/>
    <x v="165"/>
    <n v="0.19999999999999996"/>
  </r>
  <r>
    <x v="0"/>
    <x v="334"/>
    <s v="Air conditioner"/>
    <x v="191"/>
    <n v="700"/>
    <x v="25"/>
    <n v="0.18000000000000005"/>
  </r>
  <r>
    <x v="3"/>
    <x v="334"/>
    <s v="Refrigerator"/>
    <x v="56"/>
    <n v="1000"/>
    <x v="208"/>
    <n v="0.31999999999999995"/>
  </r>
  <r>
    <x v="2"/>
    <x v="334"/>
    <s v="Blender"/>
    <x v="349"/>
    <n v="50"/>
    <x v="59"/>
    <n v="6.0000000000000053E-2"/>
  </r>
  <r>
    <x v="1"/>
    <x v="334"/>
    <s v="Air conditioner"/>
    <x v="162"/>
    <n v="700"/>
    <x v="104"/>
    <n v="3.0000000000000027E-2"/>
  </r>
  <r>
    <x v="0"/>
    <x v="335"/>
    <s v="Blender"/>
    <x v="350"/>
    <n v="50"/>
    <x v="14"/>
    <n v="7.999999999999996E-2"/>
  </r>
  <r>
    <x v="1"/>
    <x v="336"/>
    <s v="Blender"/>
    <x v="330"/>
    <n v="50"/>
    <x v="14"/>
    <n v="7.999999999999996E-2"/>
  </r>
  <r>
    <x v="1"/>
    <x v="337"/>
    <s v="Ceiling fan"/>
    <x v="310"/>
    <n v="150"/>
    <x v="74"/>
    <n v="6.6666666666667096E-3"/>
  </r>
  <r>
    <x v="1"/>
    <x v="338"/>
    <s v="Dishwasher"/>
    <x v="351"/>
    <n v="500"/>
    <x v="219"/>
    <n v="0.31000000000000005"/>
  </r>
  <r>
    <x v="1"/>
    <x v="339"/>
    <s v="Refrigerator"/>
    <x v="19"/>
    <n v="1000"/>
    <x v="30"/>
    <n v="0.25"/>
  </r>
  <r>
    <x v="1"/>
    <x v="339"/>
    <s v="Refrigerator"/>
    <x v="119"/>
    <n v="1000"/>
    <x v="110"/>
    <n v="2.0000000000000018E-2"/>
  </r>
  <r>
    <x v="1"/>
    <x v="340"/>
    <s v="Blender"/>
    <x v="31"/>
    <n v="50"/>
    <x v="59"/>
    <n v="6.0000000000000053E-2"/>
  </r>
  <r>
    <x v="3"/>
    <x v="340"/>
    <s v="Iron"/>
    <x v="352"/>
    <n v="30"/>
    <x v="36"/>
    <n v="0"/>
  </r>
  <r>
    <x v="3"/>
    <x v="341"/>
    <s v="Ceiling fan"/>
    <x v="294"/>
    <n v="150"/>
    <x v="220"/>
    <n v="0.10666666666666669"/>
  </r>
  <r>
    <x v="1"/>
    <x v="342"/>
    <s v="Iron"/>
    <x v="83"/>
    <n v="30"/>
    <x v="35"/>
    <n v="0.26666666666666672"/>
  </r>
  <r>
    <x v="2"/>
    <x v="343"/>
    <s v="Oven"/>
    <x v="278"/>
    <n v="500"/>
    <x v="37"/>
    <n v="0"/>
  </r>
  <r>
    <x v="1"/>
    <x v="343"/>
    <s v="Washing Machine"/>
    <x v="233"/>
    <n v="800"/>
    <x v="205"/>
    <n v="0.28000000000000003"/>
  </r>
  <r>
    <x v="3"/>
    <x v="343"/>
    <s v="Iron"/>
    <x v="214"/>
    <n v="30"/>
    <x v="18"/>
    <n v="0.23333333333333328"/>
  </r>
  <r>
    <x v="1"/>
    <x v="344"/>
    <s v="Blender"/>
    <x v="8"/>
    <n v="50"/>
    <x v="77"/>
    <n v="0.21999999999999997"/>
  </r>
  <r>
    <x v="2"/>
    <x v="345"/>
    <s v="Air conditioner"/>
    <x v="353"/>
    <n v="700"/>
    <x v="6"/>
    <n v="2.0000000000000018E-2"/>
  </r>
  <r>
    <x v="1"/>
    <x v="345"/>
    <s v="Microwave"/>
    <x v="328"/>
    <n v="80"/>
    <x v="38"/>
    <n v="0.13749999999999996"/>
  </r>
  <r>
    <x v="2"/>
    <x v="346"/>
    <s v="Toaster"/>
    <x v="235"/>
    <n v="50"/>
    <x v="201"/>
    <n v="0.36"/>
  </r>
  <r>
    <x v="2"/>
    <x v="346"/>
    <s v="Ceiling fan"/>
    <x v="47"/>
    <n v="150"/>
    <x v="67"/>
    <n v="0.19999999999999996"/>
  </r>
  <r>
    <x v="3"/>
    <x v="347"/>
    <s v="Microwave"/>
    <x v="208"/>
    <n v="80"/>
    <x v="190"/>
    <n v="0.32499999999999996"/>
  </r>
  <r>
    <x v="0"/>
    <x v="348"/>
    <s v="Microwave"/>
    <x v="354"/>
    <n v="80"/>
    <x v="153"/>
    <n v="0.27500000000000002"/>
  </r>
  <r>
    <x v="2"/>
    <x v="349"/>
    <s v="Coffee grinder"/>
    <x v="316"/>
    <n v="70"/>
    <x v="59"/>
    <n v="0.32857142857142863"/>
  </r>
  <r>
    <x v="0"/>
    <x v="349"/>
    <s v="Coffee grinder"/>
    <x v="355"/>
    <n v="70"/>
    <x v="122"/>
    <n v="0.4"/>
  </r>
  <r>
    <x v="1"/>
    <x v="349"/>
    <s v="Toaster"/>
    <x v="146"/>
    <n v="50"/>
    <x v="135"/>
    <n v="2.0000000000000018E-2"/>
  </r>
  <r>
    <x v="1"/>
    <x v="350"/>
    <s v="Coffee grinder"/>
    <x v="215"/>
    <n v="70"/>
    <x v="59"/>
    <n v="0.32857142857142863"/>
  </r>
  <r>
    <x v="3"/>
    <x v="351"/>
    <s v="Coffee grinder"/>
    <x v="356"/>
    <n v="70"/>
    <x v="33"/>
    <n v="0.38571428571428568"/>
  </r>
  <r>
    <x v="0"/>
    <x v="351"/>
    <s v="Vacuum Cleaner"/>
    <x v="347"/>
    <n v="250"/>
    <x v="137"/>
    <n v="7.999999999999996E-2"/>
  </r>
  <r>
    <x v="0"/>
    <x v="351"/>
    <s v="Microwave"/>
    <x v="357"/>
    <n v="80"/>
    <x v="221"/>
    <n v="9.9999999999999978E-2"/>
  </r>
  <r>
    <x v="0"/>
    <x v="352"/>
    <s v="Oven"/>
    <x v="347"/>
    <n v="500"/>
    <x v="37"/>
    <n v="0"/>
  </r>
  <r>
    <x v="1"/>
    <x v="353"/>
    <s v="Washing Machine"/>
    <x v="41"/>
    <n v="800"/>
    <x v="154"/>
    <n v="0.12"/>
  </r>
  <r>
    <x v="0"/>
    <x v="353"/>
    <s v="Ceiling fan"/>
    <x v="358"/>
    <n v="150"/>
    <x v="107"/>
    <n v="6.6666666666666652E-2"/>
  </r>
  <r>
    <x v="1"/>
    <x v="354"/>
    <s v="Coffee grinder"/>
    <x v="285"/>
    <n v="70"/>
    <x v="1"/>
    <n v="0.31428571428571428"/>
  </r>
  <r>
    <x v="3"/>
    <x v="355"/>
    <s v="Coffee grinder"/>
    <x v="359"/>
    <n v="70"/>
    <x v="24"/>
    <n v="0.24285714285714288"/>
  </r>
  <r>
    <x v="1"/>
    <x v="356"/>
    <s v="Refrigerator"/>
    <x v="329"/>
    <n v="1000"/>
    <x v="111"/>
    <n v="0.39"/>
  </r>
  <r>
    <x v="2"/>
    <x v="356"/>
    <s v="Blender"/>
    <x v="114"/>
    <n v="50"/>
    <x v="196"/>
    <n v="0.33999999999999997"/>
  </r>
  <r>
    <x v="1"/>
    <x v="357"/>
    <s v="Blender"/>
    <x v="360"/>
    <n v="50"/>
    <x v="77"/>
    <n v="0.21999999999999997"/>
  </r>
  <r>
    <x v="1"/>
    <x v="357"/>
    <s v="Air conditioner"/>
    <x v="106"/>
    <n v="700"/>
    <x v="222"/>
    <n v="0.26"/>
  </r>
  <r>
    <x v="3"/>
    <x v="357"/>
    <s v="Iron"/>
    <x v="179"/>
    <n v="30"/>
    <x v="36"/>
    <n v="0"/>
  </r>
  <r>
    <x v="1"/>
    <x v="357"/>
    <s v="Refrigerator"/>
    <x v="313"/>
    <n v="1000"/>
    <x v="191"/>
    <n v="0.31000000000000005"/>
  </r>
  <r>
    <x v="1"/>
    <x v="357"/>
    <s v="Iron"/>
    <x v="103"/>
    <n v="30"/>
    <x v="36"/>
    <n v="0"/>
  </r>
  <r>
    <x v="3"/>
    <x v="357"/>
    <s v="Iron"/>
    <x v="201"/>
    <n v="30"/>
    <x v="35"/>
    <n v="0.26666666666666672"/>
  </r>
  <r>
    <x v="0"/>
    <x v="358"/>
    <s v="Washing Machine"/>
    <x v="318"/>
    <n v="800"/>
    <x v="86"/>
    <n v="0.39"/>
  </r>
  <r>
    <x v="0"/>
    <x v="358"/>
    <s v="Blender"/>
    <x v="271"/>
    <n v="50"/>
    <x v="17"/>
    <n v="0.24"/>
  </r>
  <r>
    <x v="1"/>
    <x v="359"/>
    <s v="Coffee grinder"/>
    <x v="361"/>
    <n v="70"/>
    <x v="72"/>
    <n v="4.2857142857142816E-2"/>
  </r>
  <r>
    <x v="3"/>
    <x v="360"/>
    <s v="Refrigerator"/>
    <x v="101"/>
    <n v="1000"/>
    <x v="208"/>
    <n v="0.31999999999999995"/>
  </r>
  <r>
    <x v="2"/>
    <x v="360"/>
    <s v="Refrigerator"/>
    <x v="362"/>
    <n v="1000"/>
    <x v="40"/>
    <n v="8.9999999999999969E-2"/>
  </r>
  <r>
    <x v="2"/>
    <x v="360"/>
    <s v="Vacuum Cleaner"/>
    <x v="327"/>
    <n v="250"/>
    <x v="223"/>
    <n v="0.34799999999999998"/>
  </r>
  <r>
    <x v="0"/>
    <x v="360"/>
    <s v="Dishwasher"/>
    <x v="203"/>
    <n v="500"/>
    <x v="162"/>
    <n v="0.29000000000000004"/>
  </r>
  <r>
    <x v="0"/>
    <x v="361"/>
    <s v="Iron"/>
    <x v="363"/>
    <n v="30"/>
    <x v="16"/>
    <n v="0.30000000000000004"/>
  </r>
  <r>
    <x v="3"/>
    <x v="361"/>
    <s v="Toaster"/>
    <x v="89"/>
    <n v="50"/>
    <x v="134"/>
    <n v="9.9999999999999978E-2"/>
  </r>
  <r>
    <x v="1"/>
    <x v="361"/>
    <s v="Ceiling fan"/>
    <x v="54"/>
    <n v="150"/>
    <x v="74"/>
    <n v="6.6666666666667096E-3"/>
  </r>
  <r>
    <x v="3"/>
    <x v="362"/>
    <s v="Air conditioner"/>
    <x v="364"/>
    <n v="700"/>
    <x v="58"/>
    <n v="6.9999999999999951E-2"/>
  </r>
  <r>
    <x v="3"/>
    <x v="363"/>
    <s v="Air conditioner"/>
    <x v="180"/>
    <n v="700"/>
    <x v="96"/>
    <n v="0.19999999999999996"/>
  </r>
  <r>
    <x v="1"/>
    <x v="364"/>
    <s v="Iron"/>
    <x v="213"/>
    <n v="30"/>
    <x v="200"/>
    <n v="0.33333333333333337"/>
  </r>
  <r>
    <x v="2"/>
    <x v="364"/>
    <s v="Vacuum Cleaner"/>
    <x v="291"/>
    <n v="250"/>
    <x v="85"/>
    <n v="0.24"/>
  </r>
  <r>
    <x v="0"/>
    <x v="365"/>
    <s v="Refrigerator"/>
    <x v="365"/>
    <n v="1000"/>
    <x v="0"/>
    <n v="0.41000000000000003"/>
  </r>
  <r>
    <x v="2"/>
    <x v="365"/>
    <s v="Ceiling fan"/>
    <x v="366"/>
    <n v="150"/>
    <x v="90"/>
    <n v="2.6666666666666616E-2"/>
  </r>
  <r>
    <x v="2"/>
    <x v="366"/>
    <s v="Vacuum Cleaner"/>
    <x v="171"/>
    <n v="250"/>
    <x v="138"/>
    <n v="4.0000000000000036E-2"/>
  </r>
  <r>
    <x v="1"/>
    <x v="366"/>
    <s v="Microwave"/>
    <x v="367"/>
    <n v="80"/>
    <x v="48"/>
    <n v="0.28749999999999998"/>
  </r>
  <r>
    <x v="2"/>
    <x v="366"/>
    <s v="Iron"/>
    <x v="194"/>
    <n v="30"/>
    <x v="27"/>
    <n v="6.6666666666666652E-2"/>
  </r>
  <r>
    <x v="1"/>
    <x v="367"/>
    <s v="Blender"/>
    <x v="77"/>
    <n v="50"/>
    <x v="10"/>
    <n v="0.26"/>
  </r>
  <r>
    <x v="1"/>
    <x v="367"/>
    <s v="Iron"/>
    <x v="304"/>
    <n v="30"/>
    <x v="57"/>
    <n v="0.16666666666666663"/>
  </r>
  <r>
    <x v="2"/>
    <x v="368"/>
    <s v="Microwave"/>
    <x v="368"/>
    <n v="80"/>
    <x v="148"/>
    <n v="2.5000000000000022E-2"/>
  </r>
  <r>
    <x v="2"/>
    <x v="369"/>
    <s v="Ceiling fan"/>
    <x v="277"/>
    <n v="150"/>
    <x v="193"/>
    <n v="4.6666666666666634E-2"/>
  </r>
  <r>
    <x v="2"/>
    <x v="370"/>
    <s v="Air conditioner"/>
    <x v="369"/>
    <n v="700"/>
    <x v="99"/>
    <n v="0.21999999999999997"/>
  </r>
  <r>
    <x v="1"/>
    <x v="370"/>
    <s v="Washing Machine"/>
    <x v="370"/>
    <n v="800"/>
    <x v="118"/>
    <n v="0.4"/>
  </r>
  <r>
    <x v="2"/>
    <x v="371"/>
    <s v="Iron"/>
    <x v="371"/>
    <n v="30"/>
    <x v="200"/>
    <n v="0.33333333333333337"/>
  </r>
  <r>
    <x v="2"/>
    <x v="371"/>
    <s v="Coffee grinder"/>
    <x v="222"/>
    <n v="70"/>
    <x v="14"/>
    <n v="0.34285714285714286"/>
  </r>
  <r>
    <x v="1"/>
    <x v="372"/>
    <s v="Toaster"/>
    <x v="104"/>
    <n v="50"/>
    <x v="36"/>
    <n v="0.4"/>
  </r>
  <r>
    <x v="0"/>
    <x v="373"/>
    <s v="Air conditioner"/>
    <x v="120"/>
    <n v="700"/>
    <x v="123"/>
    <n v="5.0000000000000044E-2"/>
  </r>
  <r>
    <x v="1"/>
    <x v="373"/>
    <s v="Microwave"/>
    <x v="162"/>
    <n v="80"/>
    <x v="61"/>
    <n v="0"/>
  </r>
  <r>
    <x v="1"/>
    <x v="374"/>
    <s v="Oven"/>
    <x v="372"/>
    <n v="500"/>
    <x v="37"/>
    <n v="0"/>
  </r>
  <r>
    <x v="1"/>
    <x v="374"/>
    <s v="Washing Machine"/>
    <x v="373"/>
    <n v="800"/>
    <x v="103"/>
    <n v="0.17000000000000004"/>
  </r>
  <r>
    <x v="1"/>
    <x v="375"/>
    <s v="Vacuum Cleaner"/>
    <x v="334"/>
    <n v="250"/>
    <x v="85"/>
    <n v="0.24"/>
  </r>
  <r>
    <x v="2"/>
    <x v="376"/>
    <s v="Toaster"/>
    <x v="128"/>
    <n v="50"/>
    <x v="134"/>
    <n v="9.9999999999999978E-2"/>
  </r>
  <r>
    <x v="1"/>
    <x v="377"/>
    <s v="Blender"/>
    <x v="374"/>
    <n v="50"/>
    <x v="1"/>
    <n v="4.0000000000000036E-2"/>
  </r>
  <r>
    <x v="2"/>
    <x v="378"/>
    <s v="Refrigerator"/>
    <x v="241"/>
    <n v="1000"/>
    <x v="111"/>
    <n v="0.39"/>
  </r>
  <r>
    <x v="3"/>
    <x v="378"/>
    <s v="Washing Machine"/>
    <x v="375"/>
    <n v="800"/>
    <x v="149"/>
    <n v="0.13"/>
  </r>
  <r>
    <x v="1"/>
    <x v="379"/>
    <s v="Air conditioner"/>
    <x v="312"/>
    <n v="700"/>
    <x v="6"/>
    <n v="2.0000000000000018E-2"/>
  </r>
  <r>
    <x v="1"/>
    <x v="380"/>
    <s v="Microwave"/>
    <x v="224"/>
    <n v="80"/>
    <x v="167"/>
    <n v="0.19999999999999996"/>
  </r>
  <r>
    <x v="3"/>
    <x v="381"/>
    <s v="Vacuum Cleaner"/>
    <x v="376"/>
    <n v="250"/>
    <x v="62"/>
    <n v="2.8000000000000025E-2"/>
  </r>
  <r>
    <x v="3"/>
    <x v="381"/>
    <s v="Microwave"/>
    <x v="377"/>
    <n v="80"/>
    <x v="47"/>
    <n v="1.2499999999999956E-2"/>
  </r>
  <r>
    <x v="1"/>
    <x v="382"/>
    <s v="Coffee grinder"/>
    <x v="378"/>
    <n v="70"/>
    <x v="55"/>
    <n v="0.2857142857142857"/>
  </r>
  <r>
    <x v="1"/>
    <x v="383"/>
    <s v="Toaster"/>
    <x v="345"/>
    <n v="50"/>
    <x v="1"/>
    <n v="4.0000000000000036E-2"/>
  </r>
  <r>
    <x v="2"/>
    <x v="383"/>
    <s v="Washing Machine"/>
    <x v="123"/>
    <n v="800"/>
    <x v="84"/>
    <n v="9.9999999999999978E-2"/>
  </r>
  <r>
    <x v="2"/>
    <x v="384"/>
    <s v="Blender"/>
    <x v="60"/>
    <n v="50"/>
    <x v="77"/>
    <n v="0.21999999999999997"/>
  </r>
  <r>
    <x v="2"/>
    <x v="384"/>
    <s v="Air conditioner"/>
    <x v="235"/>
    <n v="700"/>
    <x v="224"/>
    <n v="0.15000000000000002"/>
  </r>
  <r>
    <x v="1"/>
    <x v="384"/>
    <s v="Ceiling fan"/>
    <x v="379"/>
    <n v="150"/>
    <x v="101"/>
    <n v="0.24"/>
  </r>
  <r>
    <x v="1"/>
    <x v="385"/>
    <s v="Coffee grinder"/>
    <x v="380"/>
    <n v="70"/>
    <x v="55"/>
    <n v="0.2857142857142857"/>
  </r>
  <r>
    <x v="1"/>
    <x v="385"/>
    <s v="Iron"/>
    <x v="138"/>
    <n v="30"/>
    <x v="225"/>
    <n v="0.3666666666666667"/>
  </r>
  <r>
    <x v="1"/>
    <x v="385"/>
    <s v="Coffee grinder"/>
    <x v="213"/>
    <n v="70"/>
    <x v="167"/>
    <n v="8.5714285714285743E-2"/>
  </r>
  <r>
    <x v="1"/>
    <x v="385"/>
    <s v="Coffee grinder"/>
    <x v="213"/>
    <n v="70"/>
    <x v="134"/>
    <n v="0.3571428571428571"/>
  </r>
  <r>
    <x v="0"/>
    <x v="386"/>
    <s v="Dishwasher"/>
    <x v="357"/>
    <n v="500"/>
    <x v="219"/>
    <n v="0.31000000000000005"/>
  </r>
  <r>
    <x v="2"/>
    <x v="387"/>
    <s v="Refrigerator"/>
    <x v="32"/>
    <n v="1000"/>
    <x v="40"/>
    <n v="8.9999999999999969E-2"/>
  </r>
  <r>
    <x v="3"/>
    <x v="388"/>
    <s v="Iron"/>
    <x v="376"/>
    <n v="30"/>
    <x v="11"/>
    <n v="3.3333333333333326E-2"/>
  </r>
  <r>
    <x v="1"/>
    <x v="389"/>
    <s v="Vacuum Cleaner"/>
    <x v="79"/>
    <n v="250"/>
    <x v="87"/>
    <n v="9.9999999999999978E-2"/>
  </r>
  <r>
    <x v="1"/>
    <x v="390"/>
    <s v="Iron"/>
    <x v="313"/>
    <n v="30"/>
    <x v="12"/>
    <n v="9.9999999999999978E-2"/>
  </r>
  <r>
    <x v="1"/>
    <x v="391"/>
    <s v="Ceiling fan"/>
    <x v="381"/>
    <n v="150"/>
    <x v="124"/>
    <n v="2.0000000000000018E-2"/>
  </r>
  <r>
    <x v="0"/>
    <x v="391"/>
    <s v="Washing Machine"/>
    <x v="382"/>
    <n v="800"/>
    <x v="109"/>
    <n v="0.43000000000000005"/>
  </r>
  <r>
    <x v="2"/>
    <x v="391"/>
    <s v="Microwave"/>
    <x v="105"/>
    <n v="80"/>
    <x v="105"/>
    <n v="0.3125"/>
  </r>
  <r>
    <x v="1"/>
    <x v="392"/>
    <s v="Dishwasher"/>
    <x v="312"/>
    <n v="500"/>
    <x v="226"/>
    <n v="0.37"/>
  </r>
  <r>
    <x v="2"/>
    <x v="392"/>
    <s v="Microwave"/>
    <x v="155"/>
    <n v="80"/>
    <x v="128"/>
    <n v="0.22499999999999998"/>
  </r>
  <r>
    <x v="0"/>
    <x v="393"/>
    <s v="Refrigerator"/>
    <x v="100"/>
    <n v="1000"/>
    <x v="227"/>
    <n v="0.20999999999999996"/>
  </r>
  <r>
    <x v="2"/>
    <x v="394"/>
    <s v="Air conditioner"/>
    <x v="383"/>
    <n v="700"/>
    <x v="125"/>
    <n v="0.25"/>
  </r>
  <r>
    <x v="3"/>
    <x v="395"/>
    <s v="Toaster"/>
    <x v="11"/>
    <n v="50"/>
    <x v="10"/>
    <n v="0.26"/>
  </r>
  <r>
    <x v="3"/>
    <x v="396"/>
    <s v="Oven"/>
    <x v="262"/>
    <n v="500"/>
    <x v="37"/>
    <n v="0"/>
  </r>
  <r>
    <x v="3"/>
    <x v="397"/>
    <s v="Oven"/>
    <x v="319"/>
    <n v="500"/>
    <x v="54"/>
    <n v="2.0000000000000018E-2"/>
  </r>
  <r>
    <x v="1"/>
    <x v="397"/>
    <s v="Coffee grinder"/>
    <x v="310"/>
    <n v="70"/>
    <x v="139"/>
    <n v="0.25714285714285712"/>
  </r>
  <r>
    <x v="1"/>
    <x v="398"/>
    <s v="Coffee grinder"/>
    <x v="209"/>
    <n v="70"/>
    <x v="128"/>
    <n v="0.11428571428571432"/>
  </r>
  <r>
    <x v="1"/>
    <x v="398"/>
    <s v="Vacuum Cleaner"/>
    <x v="46"/>
    <n v="250"/>
    <x v="21"/>
    <n v="8.0000000000000071E-3"/>
  </r>
  <r>
    <x v="1"/>
    <x v="399"/>
    <s v="Iron"/>
    <x v="185"/>
    <n v="30"/>
    <x v="75"/>
    <n v="0.19999999999999996"/>
  </r>
  <r>
    <x v="2"/>
    <x v="399"/>
    <s v="Washing Machine"/>
    <x v="157"/>
    <n v="800"/>
    <x v="118"/>
    <n v="0.4"/>
  </r>
  <r>
    <x v="3"/>
    <x v="399"/>
    <s v="Oven"/>
    <x v="384"/>
    <n v="500"/>
    <x v="37"/>
    <n v="0"/>
  </r>
  <r>
    <x v="2"/>
    <x v="400"/>
    <s v="Dishwasher"/>
    <x v="385"/>
    <n v="500"/>
    <x v="7"/>
    <n v="0.28000000000000003"/>
  </r>
  <r>
    <x v="1"/>
    <x v="400"/>
    <s v="Toaster"/>
    <x v="250"/>
    <n v="50"/>
    <x v="14"/>
    <n v="7.999999999999996E-2"/>
  </r>
  <r>
    <x v="1"/>
    <x v="401"/>
    <s v="Ceiling fan"/>
    <x v="386"/>
    <n v="150"/>
    <x v="90"/>
    <n v="2.6666666666666616E-2"/>
  </r>
  <r>
    <x v="2"/>
    <x v="402"/>
    <s v="Vacuum Cleaner"/>
    <x v="371"/>
    <n v="250"/>
    <x v="19"/>
    <n v="0.18000000000000005"/>
  </r>
  <r>
    <x v="2"/>
    <x v="403"/>
    <s v="Toaster"/>
    <x v="199"/>
    <n v="50"/>
    <x v="55"/>
    <n v="0"/>
  </r>
  <r>
    <x v="1"/>
    <x v="403"/>
    <s v="Toaster"/>
    <x v="19"/>
    <n v="50"/>
    <x v="228"/>
    <n v="0.31999999999999995"/>
  </r>
  <r>
    <x v="0"/>
    <x v="403"/>
    <s v="Vacuum Cleaner"/>
    <x v="387"/>
    <n v="250"/>
    <x v="137"/>
    <n v="7.999999999999996E-2"/>
  </r>
  <r>
    <x v="1"/>
    <x v="403"/>
    <s v="Microwave"/>
    <x v="104"/>
    <n v="80"/>
    <x v="80"/>
    <n v="0.125"/>
  </r>
  <r>
    <x v="0"/>
    <x v="404"/>
    <s v="Refrigerator"/>
    <x v="335"/>
    <n v="1000"/>
    <x v="40"/>
    <n v="8.9999999999999969E-2"/>
  </r>
  <r>
    <x v="1"/>
    <x v="405"/>
    <s v="Washing Machine"/>
    <x v="19"/>
    <n v="800"/>
    <x v="187"/>
    <n v="0.21999999999999997"/>
  </r>
  <r>
    <x v="3"/>
    <x v="405"/>
    <s v="Iron"/>
    <x v="228"/>
    <n v="30"/>
    <x v="34"/>
    <n v="0.1333333333333333"/>
  </r>
  <r>
    <x v="0"/>
    <x v="406"/>
    <s v="Toaster"/>
    <x v="0"/>
    <n v="50"/>
    <x v="79"/>
    <n v="0.18000000000000005"/>
  </r>
  <r>
    <x v="0"/>
    <x v="406"/>
    <s v="Oven"/>
    <x v="317"/>
    <n v="500"/>
    <x v="39"/>
    <n v="1.0000000000000009E-2"/>
  </r>
  <r>
    <x v="1"/>
    <x v="407"/>
    <s v="Toaster"/>
    <x v="242"/>
    <n v="50"/>
    <x v="68"/>
    <n v="0.28000000000000003"/>
  </r>
  <r>
    <x v="1"/>
    <x v="407"/>
    <s v="Refrigerator"/>
    <x v="200"/>
    <n v="1000"/>
    <x v="229"/>
    <n v="4.0000000000000036E-2"/>
  </r>
  <r>
    <x v="0"/>
    <x v="407"/>
    <s v="Washing Machine"/>
    <x v="100"/>
    <n v="800"/>
    <x v="230"/>
    <n v="0.22999999999999998"/>
  </r>
  <r>
    <x v="3"/>
    <x v="408"/>
    <s v="Coffee grinder"/>
    <x v="306"/>
    <n v="70"/>
    <x v="231"/>
    <n v="0.27142857142857146"/>
  </r>
  <r>
    <x v="2"/>
    <x v="409"/>
    <s v="Toaster"/>
    <x v="362"/>
    <n v="50"/>
    <x v="228"/>
    <n v="0.31999999999999995"/>
  </r>
  <r>
    <x v="1"/>
    <x v="409"/>
    <s v="Ceiling fan"/>
    <x v="388"/>
    <n v="150"/>
    <x v="169"/>
    <n v="0.26666666666666672"/>
  </r>
  <r>
    <x v="1"/>
    <x v="409"/>
    <s v="Oven"/>
    <x v="118"/>
    <n v="500"/>
    <x v="54"/>
    <n v="2.0000000000000018E-2"/>
  </r>
  <r>
    <x v="0"/>
    <x v="409"/>
    <s v="Air conditioner"/>
    <x v="229"/>
    <n v="700"/>
    <x v="116"/>
    <n v="0.4"/>
  </r>
  <r>
    <x v="2"/>
    <x v="410"/>
    <s v="Iron"/>
    <x v="75"/>
    <n v="30"/>
    <x v="11"/>
    <n v="3.3333333333333326E-2"/>
  </r>
  <r>
    <x v="3"/>
    <x v="411"/>
    <s v="Iron"/>
    <x v="256"/>
    <n v="30"/>
    <x v="57"/>
    <n v="0.16666666666666663"/>
  </r>
  <r>
    <x v="3"/>
    <x v="412"/>
    <s v="Ceiling fan"/>
    <x v="180"/>
    <n v="150"/>
    <x v="232"/>
    <n v="0.2466666666666667"/>
  </r>
  <r>
    <x v="2"/>
    <x v="412"/>
    <s v="Refrigerator"/>
    <x v="186"/>
    <n v="1000"/>
    <x v="233"/>
    <n v="0.13"/>
  </r>
  <r>
    <x v="0"/>
    <x v="412"/>
    <s v="Dishwasher"/>
    <x v="355"/>
    <n v="500"/>
    <x v="234"/>
    <n v="7.999999999999996E-2"/>
  </r>
  <r>
    <x v="2"/>
    <x v="413"/>
    <s v="Washing Machine"/>
    <x v="114"/>
    <n v="800"/>
    <x v="113"/>
    <n v="0.25"/>
  </r>
  <r>
    <x v="2"/>
    <x v="413"/>
    <s v="Vacuum Cleaner"/>
    <x v="362"/>
    <n v="250"/>
    <x v="102"/>
    <n v="4.8000000000000043E-2"/>
  </r>
  <r>
    <x v="0"/>
    <x v="414"/>
    <s v="Vacuum Cleaner"/>
    <x v="273"/>
    <n v="250"/>
    <x v="89"/>
    <n v="0.16800000000000004"/>
  </r>
  <r>
    <x v="1"/>
    <x v="415"/>
    <s v="Coffee grinder"/>
    <x v="231"/>
    <n v="70"/>
    <x v="98"/>
    <n v="0.19999999999999996"/>
  </r>
  <r>
    <x v="1"/>
    <x v="416"/>
    <s v="Ceiling fan"/>
    <x v="10"/>
    <n v="150"/>
    <x v="107"/>
    <n v="6.6666666666666652E-2"/>
  </r>
  <r>
    <x v="3"/>
    <x v="416"/>
    <s v="Washing Machine"/>
    <x v="11"/>
    <n v="800"/>
    <x v="230"/>
    <n v="0.22999999999999998"/>
  </r>
  <r>
    <x v="3"/>
    <x v="416"/>
    <s v="Blender"/>
    <x v="163"/>
    <n v="50"/>
    <x v="68"/>
    <n v="0.28000000000000003"/>
  </r>
  <r>
    <x v="2"/>
    <x v="417"/>
    <s v="Washing Machine"/>
    <x v="105"/>
    <n v="800"/>
    <x v="187"/>
    <n v="0.21999999999999997"/>
  </r>
  <r>
    <x v="1"/>
    <x v="418"/>
    <s v="Blender"/>
    <x v="313"/>
    <n v="50"/>
    <x v="122"/>
    <n v="0.16000000000000003"/>
  </r>
  <r>
    <x v="0"/>
    <x v="419"/>
    <s v="Vacuum Cleaner"/>
    <x v="258"/>
    <n v="250"/>
    <x v="223"/>
    <n v="0.34799999999999998"/>
  </r>
  <r>
    <x v="0"/>
    <x v="419"/>
    <s v="Iron"/>
    <x v="280"/>
    <n v="30"/>
    <x v="16"/>
    <n v="0.30000000000000004"/>
  </r>
  <r>
    <x v="0"/>
    <x v="420"/>
    <s v="Washing Machine"/>
    <x v="287"/>
    <n v="800"/>
    <x v="131"/>
    <n v="0.18000000000000005"/>
  </r>
  <r>
    <x v="1"/>
    <x v="421"/>
    <s v="Blender"/>
    <x v="63"/>
    <n v="50"/>
    <x v="68"/>
    <n v="0.28000000000000003"/>
  </r>
  <r>
    <x v="3"/>
    <x v="421"/>
    <s v="Air conditioner"/>
    <x v="257"/>
    <n v="700"/>
    <x v="204"/>
    <n v="0.31999999999999995"/>
  </r>
  <r>
    <x v="2"/>
    <x v="421"/>
    <s v="Vacuum Cleaner"/>
    <x v="389"/>
    <n v="250"/>
    <x v="235"/>
    <n v="0.28000000000000003"/>
  </r>
  <r>
    <x v="0"/>
    <x v="422"/>
    <s v="Ceiling fan"/>
    <x v="317"/>
    <n v="150"/>
    <x v="141"/>
    <n v="4.0000000000000036E-2"/>
  </r>
  <r>
    <x v="1"/>
    <x v="423"/>
    <s v="Ceiling fan"/>
    <x v="390"/>
    <n v="150"/>
    <x v="236"/>
    <n v="0.12"/>
  </r>
  <r>
    <x v="1"/>
    <x v="423"/>
    <s v="Toaster"/>
    <x v="65"/>
    <n v="50"/>
    <x v="135"/>
    <n v="2.0000000000000018E-2"/>
  </r>
  <r>
    <x v="3"/>
    <x v="424"/>
    <s v="Vacuum Cleaner"/>
    <x v="208"/>
    <n v="250"/>
    <x v="85"/>
    <n v="0.24"/>
  </r>
  <r>
    <x v="1"/>
    <x v="425"/>
    <s v="Microwave"/>
    <x v="391"/>
    <n v="80"/>
    <x v="80"/>
    <n v="0.125"/>
  </r>
  <r>
    <x v="2"/>
    <x v="425"/>
    <s v="Microwave"/>
    <x v="222"/>
    <n v="80"/>
    <x v="61"/>
    <n v="0"/>
  </r>
  <r>
    <x v="1"/>
    <x v="426"/>
    <s v="Vacuum Cleaner"/>
    <x v="392"/>
    <n v="250"/>
    <x v="174"/>
    <n v="0.19999999999999996"/>
  </r>
  <r>
    <x v="1"/>
    <x v="427"/>
    <s v="Oven"/>
    <x v="393"/>
    <n v="500"/>
    <x v="54"/>
    <n v="2.0000000000000018E-2"/>
  </r>
  <r>
    <x v="3"/>
    <x v="427"/>
    <s v="Washing Machine"/>
    <x v="58"/>
    <n v="800"/>
    <x v="113"/>
    <n v="0.25"/>
  </r>
  <r>
    <x v="0"/>
    <x v="428"/>
    <s v="Microwave"/>
    <x v="251"/>
    <n v="80"/>
    <x v="24"/>
    <n v="0.33750000000000002"/>
  </r>
  <r>
    <x v="3"/>
    <x v="429"/>
    <s v="Oven"/>
    <x v="122"/>
    <n v="500"/>
    <x v="54"/>
    <n v="2.0000000000000018E-2"/>
  </r>
  <r>
    <x v="1"/>
    <x v="429"/>
    <s v="Blender"/>
    <x v="345"/>
    <n v="50"/>
    <x v="196"/>
    <n v="0.33999999999999997"/>
  </r>
  <r>
    <x v="2"/>
    <x v="429"/>
    <s v="Air conditioner"/>
    <x v="331"/>
    <n v="700"/>
    <x v="96"/>
    <n v="0.19999999999999996"/>
  </r>
  <r>
    <x v="0"/>
    <x v="429"/>
    <s v="Microwave"/>
    <x v="70"/>
    <n v="80"/>
    <x v="153"/>
    <n v="0.27500000000000002"/>
  </r>
  <r>
    <x v="1"/>
    <x v="430"/>
    <s v="Refrigerator"/>
    <x v="394"/>
    <n v="1000"/>
    <x v="3"/>
    <n v="0.38"/>
  </r>
  <r>
    <x v="0"/>
    <x v="431"/>
    <s v="Washing Machine"/>
    <x v="246"/>
    <n v="800"/>
    <x v="150"/>
    <n v="0.37"/>
  </r>
  <r>
    <x v="1"/>
    <x v="432"/>
    <s v="Oven"/>
    <x v="52"/>
    <n v="500"/>
    <x v="37"/>
    <n v="0"/>
  </r>
  <r>
    <x v="2"/>
    <x v="433"/>
    <s v="Blender"/>
    <x v="395"/>
    <n v="50"/>
    <x v="135"/>
    <n v="2.0000000000000018E-2"/>
  </r>
  <r>
    <x v="1"/>
    <x v="434"/>
    <s v="Vacuum Cleaner"/>
    <x v="361"/>
    <n v="250"/>
    <x v="237"/>
    <n v="0.30800000000000005"/>
  </r>
  <r>
    <x v="1"/>
    <x v="434"/>
    <s v="Ceiling fan"/>
    <x v="396"/>
    <n v="150"/>
    <x v="193"/>
    <n v="4.6666666666666634E-2"/>
  </r>
  <r>
    <x v="1"/>
    <x v="435"/>
    <s v="Vacuum Cleaner"/>
    <x v="397"/>
    <n v="250"/>
    <x v="213"/>
    <n v="0.38"/>
  </r>
  <r>
    <x v="1"/>
    <x v="435"/>
    <s v="Vacuum Cleaner"/>
    <x v="398"/>
    <n v="250"/>
    <x v="4"/>
    <n v="0.22799999999999998"/>
  </r>
  <r>
    <x v="0"/>
    <x v="436"/>
    <s v="Coffee grinder"/>
    <x v="399"/>
    <n v="70"/>
    <x v="1"/>
    <n v="0.31428571428571428"/>
  </r>
  <r>
    <x v="0"/>
    <x v="436"/>
    <s v="Blender"/>
    <x v="203"/>
    <n v="50"/>
    <x v="17"/>
    <n v="0.24"/>
  </r>
  <r>
    <x v="3"/>
    <x v="436"/>
    <s v="Washing Machine"/>
    <x v="207"/>
    <n v="800"/>
    <x v="15"/>
    <n v="0.33999999999999997"/>
  </r>
  <r>
    <x v="1"/>
    <x v="437"/>
    <s v="Iron"/>
    <x v="45"/>
    <n v="30"/>
    <x v="18"/>
    <n v="0.23333333333333328"/>
  </r>
  <r>
    <x v="3"/>
    <x v="437"/>
    <s v="Air conditioner"/>
    <x v="34"/>
    <n v="700"/>
    <x v="155"/>
    <n v="6.0000000000000053E-2"/>
  </r>
  <r>
    <x v="1"/>
    <x v="437"/>
    <s v="Vacuum Cleaner"/>
    <x v="153"/>
    <n v="250"/>
    <x v="199"/>
    <n v="0.36"/>
  </r>
  <r>
    <x v="1"/>
    <x v="438"/>
    <s v="Air conditioner"/>
    <x v="146"/>
    <n v="700"/>
    <x v="123"/>
    <n v="5.0000000000000044E-2"/>
  </r>
  <r>
    <x v="3"/>
    <x v="439"/>
    <s v="Oven"/>
    <x v="400"/>
    <n v="500"/>
    <x v="37"/>
    <n v="0"/>
  </r>
  <r>
    <x v="2"/>
    <x v="439"/>
    <s v="Coffee grinder"/>
    <x v="401"/>
    <n v="70"/>
    <x v="24"/>
    <n v="0.24285714285714288"/>
  </r>
  <r>
    <x v="1"/>
    <x v="440"/>
    <s v="Ceiling fan"/>
    <x v="402"/>
    <n v="150"/>
    <x v="124"/>
    <n v="2.0000000000000018E-2"/>
  </r>
  <r>
    <x v="2"/>
    <x v="440"/>
    <s v="Ceiling fan"/>
    <x v="160"/>
    <n v="150"/>
    <x v="238"/>
    <n v="0.34666666666666668"/>
  </r>
  <r>
    <x v="1"/>
    <x v="440"/>
    <s v="Vacuum Cleaner"/>
    <x v="112"/>
    <n v="250"/>
    <x v="102"/>
    <n v="4.8000000000000043E-2"/>
  </r>
  <r>
    <x v="1"/>
    <x v="441"/>
    <s v="Ceiling fan"/>
    <x v="323"/>
    <n v="150"/>
    <x v="238"/>
    <n v="0.34666666666666668"/>
  </r>
  <r>
    <x v="0"/>
    <x v="441"/>
    <s v="Oven"/>
    <x v="202"/>
    <n v="500"/>
    <x v="54"/>
    <n v="2.0000000000000018E-2"/>
  </r>
  <r>
    <x v="3"/>
    <x v="441"/>
    <s v="Vacuum Cleaner"/>
    <x v="403"/>
    <n v="250"/>
    <x v="146"/>
    <n v="0.12"/>
  </r>
  <r>
    <x v="0"/>
    <x v="442"/>
    <s v="Blender"/>
    <x v="249"/>
    <n v="50"/>
    <x v="201"/>
    <n v="0.36"/>
  </r>
  <r>
    <x v="0"/>
    <x v="443"/>
    <s v="Iron"/>
    <x v="267"/>
    <n v="30"/>
    <x v="27"/>
    <n v="6.6666666666666652E-2"/>
  </r>
  <r>
    <x v="3"/>
    <x v="443"/>
    <s v="Coffee grinder"/>
    <x v="404"/>
    <n v="70"/>
    <x v="127"/>
    <n v="9.9999999999999978E-2"/>
  </r>
  <r>
    <x v="2"/>
    <x v="444"/>
    <s v="Air conditioner"/>
    <x v="349"/>
    <n v="700"/>
    <x v="96"/>
    <n v="0.19999999999999996"/>
  </r>
  <r>
    <x v="0"/>
    <x v="444"/>
    <s v="Air conditioner"/>
    <x v="405"/>
    <n v="700"/>
    <x v="92"/>
    <n v="0.17000000000000004"/>
  </r>
  <r>
    <x v="1"/>
    <x v="445"/>
    <s v="Air conditioner"/>
    <x v="18"/>
    <n v="700"/>
    <x v="180"/>
    <n v="0"/>
  </r>
  <r>
    <x v="0"/>
    <x v="446"/>
    <s v="Oven"/>
    <x v="168"/>
    <n v="500"/>
    <x v="39"/>
    <n v="1.0000000000000009E-2"/>
  </r>
  <r>
    <x v="1"/>
    <x v="447"/>
    <s v="Microwave"/>
    <x v="107"/>
    <n v="80"/>
    <x v="24"/>
    <n v="0.33750000000000002"/>
  </r>
  <r>
    <x v="1"/>
    <x v="448"/>
    <s v="Blender"/>
    <x v="216"/>
    <n v="50"/>
    <x v="201"/>
    <n v="0.36"/>
  </r>
  <r>
    <x v="1"/>
    <x v="448"/>
    <s v="Blender"/>
    <x v="406"/>
    <n v="50"/>
    <x v="122"/>
    <n v="0.16000000000000003"/>
  </r>
  <r>
    <x v="2"/>
    <x v="449"/>
    <s v="Air conditioner"/>
    <x v="395"/>
    <n v="700"/>
    <x v="123"/>
    <n v="5.0000000000000044E-2"/>
  </r>
  <r>
    <x v="1"/>
    <x v="450"/>
    <s v="Microwave"/>
    <x v="129"/>
    <n v="80"/>
    <x v="148"/>
    <n v="2.5000000000000022E-2"/>
  </r>
  <r>
    <x v="1"/>
    <x v="450"/>
    <s v="Toaster"/>
    <x v="373"/>
    <n v="50"/>
    <x v="192"/>
    <n v="0.38"/>
  </r>
  <r>
    <x v="1"/>
    <x v="451"/>
    <s v="Toaster"/>
    <x v="407"/>
    <n v="50"/>
    <x v="228"/>
    <n v="0.31999999999999995"/>
  </r>
  <r>
    <x v="3"/>
    <x v="452"/>
    <s v="Toaster"/>
    <x v="131"/>
    <n v="50"/>
    <x v="68"/>
    <n v="0.28000000000000003"/>
  </r>
  <r>
    <x v="1"/>
    <x v="452"/>
    <s v="Oven"/>
    <x v="408"/>
    <n v="500"/>
    <x v="39"/>
    <n v="1.0000000000000009E-2"/>
  </r>
  <r>
    <x v="0"/>
    <x v="452"/>
    <s v="Dishwasher"/>
    <x v="355"/>
    <n v="500"/>
    <x v="22"/>
    <n v="0.30000000000000004"/>
  </r>
  <r>
    <x v="2"/>
    <x v="453"/>
    <s v="Washing Machine"/>
    <x v="190"/>
    <n v="800"/>
    <x v="9"/>
    <n v="0.16000000000000003"/>
  </r>
  <r>
    <x v="1"/>
    <x v="454"/>
    <s v="Air conditioner"/>
    <x v="284"/>
    <n v="700"/>
    <x v="215"/>
    <n v="0.33999999999999997"/>
  </r>
  <r>
    <x v="2"/>
    <x v="454"/>
    <s v="Coffee grinder"/>
    <x v="298"/>
    <n v="70"/>
    <x v="59"/>
    <n v="0.32857142857142863"/>
  </r>
  <r>
    <x v="1"/>
    <x v="455"/>
    <s v="Vacuum Cleaner"/>
    <x v="124"/>
    <n v="250"/>
    <x v="213"/>
    <n v="0.38"/>
  </r>
  <r>
    <x v="3"/>
    <x v="455"/>
    <s v="Toaster"/>
    <x v="6"/>
    <n v="50"/>
    <x v="55"/>
    <n v="0"/>
  </r>
  <r>
    <x v="1"/>
    <x v="455"/>
    <s v="Ceiling fan"/>
    <x v="328"/>
    <n v="150"/>
    <x v="169"/>
    <n v="0.26666666666666672"/>
  </r>
  <r>
    <x v="0"/>
    <x v="456"/>
    <s v="Coffee grinder"/>
    <x v="152"/>
    <n v="70"/>
    <x v="24"/>
    <n v="0.24285714285714288"/>
  </r>
  <r>
    <x v="1"/>
    <x v="457"/>
    <s v="Ceiling fan"/>
    <x v="221"/>
    <n v="150"/>
    <x v="158"/>
    <n v="0.16000000000000003"/>
  </r>
  <r>
    <x v="2"/>
    <x v="458"/>
    <s v="Washing Machine"/>
    <x v="368"/>
    <n v="800"/>
    <x v="239"/>
    <n v="6.0000000000000053E-2"/>
  </r>
  <r>
    <x v="1"/>
    <x v="459"/>
    <s v="Iron"/>
    <x v="276"/>
    <n v="30"/>
    <x v="12"/>
    <n v="9.9999999999999978E-2"/>
  </r>
  <r>
    <x v="1"/>
    <x v="460"/>
    <s v="Washing Machine"/>
    <x v="409"/>
    <n v="800"/>
    <x v="208"/>
    <n v="0.15000000000000002"/>
  </r>
  <r>
    <x v="1"/>
    <x v="460"/>
    <s v="Vacuum Cleaner"/>
    <x v="345"/>
    <n v="250"/>
    <x v="240"/>
    <n v="0.36799999999999999"/>
  </r>
  <r>
    <x v="2"/>
    <x v="461"/>
    <s v="Vacuum Cleaner"/>
    <x v="410"/>
    <n v="250"/>
    <x v="2"/>
    <n v="6.0000000000000053E-2"/>
  </r>
  <r>
    <x v="0"/>
    <x v="462"/>
    <s v="Vacuum Cleaner"/>
    <x v="92"/>
    <n v="250"/>
    <x v="241"/>
    <n v="0.128"/>
  </r>
  <r>
    <x v="2"/>
    <x v="462"/>
    <s v="Iron"/>
    <x v="220"/>
    <n v="30"/>
    <x v="11"/>
    <n v="3.3333333333333326E-2"/>
  </r>
  <r>
    <x v="1"/>
    <x v="462"/>
    <s v="Air conditioner"/>
    <x v="145"/>
    <n v="700"/>
    <x v="104"/>
    <n v="3.0000000000000027E-2"/>
  </r>
  <r>
    <x v="2"/>
    <x v="463"/>
    <s v="Toaster"/>
    <x v="81"/>
    <n v="50"/>
    <x v="33"/>
    <n v="0.14000000000000001"/>
  </r>
  <r>
    <x v="2"/>
    <x v="463"/>
    <s v="Iron"/>
    <x v="333"/>
    <n v="30"/>
    <x v="16"/>
    <n v="0.30000000000000004"/>
  </r>
  <r>
    <x v="2"/>
    <x v="464"/>
    <s v="Blender"/>
    <x v="47"/>
    <n v="50"/>
    <x v="23"/>
    <n v="0.19999999999999996"/>
  </r>
  <r>
    <x v="1"/>
    <x v="465"/>
    <s v="Coffee grinder"/>
    <x v="112"/>
    <n v="70"/>
    <x v="48"/>
    <n v="0.18571428571428572"/>
  </r>
  <r>
    <x v="1"/>
    <x v="465"/>
    <s v="Iron"/>
    <x v="274"/>
    <n v="30"/>
    <x v="34"/>
    <n v="0.1333333333333333"/>
  </r>
  <r>
    <x v="1"/>
    <x v="465"/>
    <s v="Blender"/>
    <x v="231"/>
    <n v="50"/>
    <x v="122"/>
    <n v="0.16000000000000003"/>
  </r>
  <r>
    <x v="2"/>
    <x v="466"/>
    <s v="Air conditioner"/>
    <x v="105"/>
    <n v="700"/>
    <x v="242"/>
    <n v="8.9999999999999969E-2"/>
  </r>
  <r>
    <x v="1"/>
    <x v="467"/>
    <s v="Washing Machine"/>
    <x v="242"/>
    <n v="800"/>
    <x v="211"/>
    <n v="0.20999999999999996"/>
  </r>
  <r>
    <x v="1"/>
    <x v="468"/>
    <s v="Oven"/>
    <x v="320"/>
    <n v="500"/>
    <x v="54"/>
    <n v="2.0000000000000018E-2"/>
  </r>
  <r>
    <x v="0"/>
    <x v="469"/>
    <s v="Blender"/>
    <x v="322"/>
    <n v="50"/>
    <x v="79"/>
    <n v="0.18000000000000005"/>
  </r>
  <r>
    <x v="2"/>
    <x v="469"/>
    <s v="Ceiling fan"/>
    <x v="383"/>
    <n v="150"/>
    <x v="158"/>
    <n v="0.16000000000000003"/>
  </r>
  <r>
    <x v="0"/>
    <x v="469"/>
    <s v="Oven"/>
    <x v="267"/>
    <n v="500"/>
    <x v="39"/>
    <n v="1.0000000000000009E-2"/>
  </r>
  <r>
    <x v="3"/>
    <x v="469"/>
    <s v="Ceiling fan"/>
    <x v="411"/>
    <n v="150"/>
    <x v="202"/>
    <n v="0.32666666666666666"/>
  </r>
  <r>
    <x v="1"/>
    <x v="469"/>
    <s v="Air conditioner"/>
    <x v="153"/>
    <n v="700"/>
    <x v="26"/>
    <n v="0.10999999999999999"/>
  </r>
  <r>
    <x v="2"/>
    <x v="470"/>
    <s v="Microwave"/>
    <x v="412"/>
    <n v="80"/>
    <x v="97"/>
    <n v="3.7499999999999978E-2"/>
  </r>
  <r>
    <x v="1"/>
    <x v="470"/>
    <s v="Microwave"/>
    <x v="183"/>
    <n v="80"/>
    <x v="176"/>
    <n v="7.4999999999999956E-2"/>
  </r>
  <r>
    <x v="2"/>
    <x v="470"/>
    <s v="Dishwasher"/>
    <x v="113"/>
    <n v="500"/>
    <x v="194"/>
    <n v="0.39"/>
  </r>
  <r>
    <x v="3"/>
    <x v="471"/>
    <s v="Microwave"/>
    <x v="101"/>
    <n v="80"/>
    <x v="97"/>
    <n v="3.7499999999999978E-2"/>
  </r>
  <r>
    <x v="1"/>
    <x v="471"/>
    <s v="Iron"/>
    <x v="323"/>
    <n v="30"/>
    <x v="12"/>
    <n v="9.9999999999999978E-2"/>
  </r>
  <r>
    <x v="0"/>
    <x v="472"/>
    <s v="Coffee grinder"/>
    <x v="120"/>
    <n v="70"/>
    <x v="72"/>
    <n v="4.2857142857142816E-2"/>
  </r>
  <r>
    <x v="1"/>
    <x v="472"/>
    <s v="Microwave"/>
    <x v="413"/>
    <n v="80"/>
    <x v="28"/>
    <n v="0.23750000000000004"/>
  </r>
  <r>
    <x v="3"/>
    <x v="473"/>
    <s v="Washing Machine"/>
    <x v="414"/>
    <n v="800"/>
    <x v="211"/>
    <n v="0.20999999999999996"/>
  </r>
  <r>
    <x v="1"/>
    <x v="474"/>
    <s v="Air conditioner"/>
    <x v="18"/>
    <n v="700"/>
    <x v="104"/>
    <n v="3.0000000000000027E-2"/>
  </r>
  <r>
    <x v="1"/>
    <x v="475"/>
    <s v="Dishwasher"/>
    <x v="378"/>
    <n v="500"/>
    <x v="120"/>
    <n v="8.9999999999999969E-2"/>
  </r>
  <r>
    <x v="3"/>
    <x v="476"/>
    <s v="Air conditioner"/>
    <x v="131"/>
    <n v="700"/>
    <x v="9"/>
    <n v="4.0000000000000036E-2"/>
  </r>
  <r>
    <x v="1"/>
    <x v="476"/>
    <s v="Coffee grinder"/>
    <x v="216"/>
    <n v="70"/>
    <x v="80"/>
    <n v="0"/>
  </r>
  <r>
    <x v="0"/>
    <x v="477"/>
    <s v="Air conditioner"/>
    <x v="318"/>
    <n v="700"/>
    <x v="58"/>
    <n v="6.9999999999999951E-2"/>
  </r>
  <r>
    <x v="0"/>
    <x v="477"/>
    <s v="Iron"/>
    <x v="288"/>
    <n v="30"/>
    <x v="11"/>
    <n v="3.3333333333333326E-2"/>
  </r>
  <r>
    <x v="3"/>
    <x v="477"/>
    <s v="Dishwasher"/>
    <x v="204"/>
    <n v="500"/>
    <x v="118"/>
    <n v="4.0000000000000036E-2"/>
  </r>
  <r>
    <x v="1"/>
    <x v="477"/>
    <s v="Oven"/>
    <x v="406"/>
    <n v="500"/>
    <x v="39"/>
    <n v="1.0000000000000009E-2"/>
  </r>
  <r>
    <x v="2"/>
    <x v="477"/>
    <s v="Ceiling fan"/>
    <x v="314"/>
    <n v="150"/>
    <x v="172"/>
    <n v="0.30000000000000004"/>
  </r>
  <r>
    <x v="2"/>
    <x v="478"/>
    <s v="Microwave"/>
    <x v="111"/>
    <n v="80"/>
    <x v="52"/>
    <n v="0.1875"/>
  </r>
  <r>
    <x v="0"/>
    <x v="479"/>
    <s v="Iron"/>
    <x v="191"/>
    <n v="30"/>
    <x v="34"/>
    <n v="0.1333333333333333"/>
  </r>
  <r>
    <x v="1"/>
    <x v="479"/>
    <s v="Dishwasher"/>
    <x v="217"/>
    <n v="500"/>
    <x v="100"/>
    <n v="0.14000000000000001"/>
  </r>
  <r>
    <x v="0"/>
    <x v="479"/>
    <s v="Microwave"/>
    <x v="305"/>
    <n v="80"/>
    <x v="28"/>
    <n v="0.23750000000000004"/>
  </r>
  <r>
    <x v="2"/>
    <x v="480"/>
    <s v="Air conditioner"/>
    <x v="17"/>
    <n v="700"/>
    <x v="243"/>
    <n v="0.13"/>
  </r>
  <r>
    <x v="2"/>
    <x v="481"/>
    <s v="Oven"/>
    <x v="81"/>
    <n v="500"/>
    <x v="39"/>
    <n v="1.0000000000000009E-2"/>
  </r>
  <r>
    <x v="2"/>
    <x v="481"/>
    <s v="Air conditioner"/>
    <x v="87"/>
    <n v="700"/>
    <x v="91"/>
    <n v="9.9999999999999978E-2"/>
  </r>
  <r>
    <x v="1"/>
    <x v="481"/>
    <s v="Dishwasher"/>
    <x v="415"/>
    <n v="500"/>
    <x v="244"/>
    <n v="0.38"/>
  </r>
  <r>
    <x v="1"/>
    <x v="481"/>
    <s v="Microwave"/>
    <x v="284"/>
    <n v="80"/>
    <x v="1"/>
    <n v="0.4"/>
  </r>
  <r>
    <x v="1"/>
    <x v="482"/>
    <s v="Iron"/>
    <x v="276"/>
    <n v="30"/>
    <x v="12"/>
    <n v="9.9999999999999978E-2"/>
  </r>
  <r>
    <x v="2"/>
    <x v="483"/>
    <s v="Vacuum Cleaner"/>
    <x v="222"/>
    <n v="250"/>
    <x v="106"/>
    <n v="0"/>
  </r>
  <r>
    <x v="1"/>
    <x v="484"/>
    <s v="Microwave"/>
    <x v="82"/>
    <n v="80"/>
    <x v="128"/>
    <n v="0.22499999999999998"/>
  </r>
  <r>
    <x v="2"/>
    <x v="485"/>
    <s v="Iron"/>
    <x v="123"/>
    <n v="30"/>
    <x v="18"/>
    <n v="0.23333333333333328"/>
  </r>
  <r>
    <x v="1"/>
    <x v="486"/>
    <s v="Iron"/>
    <x v="138"/>
    <n v="30"/>
    <x v="18"/>
    <n v="0.23333333333333328"/>
  </r>
  <r>
    <x v="2"/>
    <x v="486"/>
    <s v="Toaster"/>
    <x v="173"/>
    <n v="50"/>
    <x v="228"/>
    <n v="0.31999999999999995"/>
  </r>
  <r>
    <x v="1"/>
    <x v="487"/>
    <s v="Refrigerator"/>
    <x v="265"/>
    <n v="1000"/>
    <x v="111"/>
    <n v="0.39"/>
  </r>
  <r>
    <x v="3"/>
    <x v="488"/>
    <s v="Coffee grinder"/>
    <x v="306"/>
    <n v="70"/>
    <x v="190"/>
    <n v="0.22857142857142854"/>
  </r>
  <r>
    <x v="2"/>
    <x v="488"/>
    <s v="Washing Machine"/>
    <x v="3"/>
    <n v="800"/>
    <x v="131"/>
    <n v="0.18000000000000005"/>
  </r>
  <r>
    <x v="1"/>
    <x v="489"/>
    <s v="Ceiling fan"/>
    <x v="416"/>
    <n v="150"/>
    <x v="245"/>
    <n v="0.38"/>
  </r>
  <r>
    <x v="3"/>
    <x v="490"/>
    <s v="Microwave"/>
    <x v="417"/>
    <n v="80"/>
    <x v="80"/>
    <n v="0.125"/>
  </r>
  <r>
    <x v="2"/>
    <x v="491"/>
    <s v="Oven"/>
    <x v="418"/>
    <n v="500"/>
    <x v="37"/>
    <n v="0"/>
  </r>
  <r>
    <x v="1"/>
    <x v="491"/>
    <s v="Toaster"/>
    <x v="373"/>
    <n v="50"/>
    <x v="23"/>
    <n v="0.19999999999999996"/>
  </r>
  <r>
    <x v="1"/>
    <x v="491"/>
    <s v="Air conditioner"/>
    <x v="304"/>
    <n v="700"/>
    <x v="230"/>
    <n v="0.12"/>
  </r>
  <r>
    <x v="1"/>
    <x v="492"/>
    <s v="Washing Machine"/>
    <x v="386"/>
    <n v="800"/>
    <x v="183"/>
    <n v="5.0000000000000044E-2"/>
  </r>
  <r>
    <x v="0"/>
    <x v="492"/>
    <s v="Microwave"/>
    <x v="0"/>
    <n v="80"/>
    <x v="139"/>
    <n v="0.35"/>
  </r>
  <r>
    <x v="2"/>
    <x v="492"/>
    <s v="Air conditioner"/>
    <x v="389"/>
    <n v="700"/>
    <x v="120"/>
    <n v="0.35"/>
  </r>
  <r>
    <x v="3"/>
    <x v="493"/>
    <s v="Dishwasher"/>
    <x v="375"/>
    <n v="500"/>
    <x v="39"/>
    <n v="1.0000000000000009E-2"/>
  </r>
  <r>
    <x v="1"/>
    <x v="493"/>
    <s v="Iron"/>
    <x v="136"/>
    <n v="30"/>
    <x v="200"/>
    <n v="0.33333333333333337"/>
  </r>
  <r>
    <x v="1"/>
    <x v="494"/>
    <s v="Ceiling fan"/>
    <x v="313"/>
    <n v="150"/>
    <x v="232"/>
    <n v="0.2466666666666667"/>
  </r>
  <r>
    <x v="1"/>
    <x v="494"/>
    <s v="Blender"/>
    <x v="240"/>
    <n v="50"/>
    <x v="14"/>
    <n v="7.999999999999996E-2"/>
  </r>
  <r>
    <x v="2"/>
    <x v="495"/>
    <s v="Iron"/>
    <x v="160"/>
    <n v="30"/>
    <x v="18"/>
    <n v="0.23333333333333328"/>
  </r>
  <r>
    <x v="1"/>
    <x v="495"/>
    <s v="Blender"/>
    <x v="419"/>
    <n v="50"/>
    <x v="201"/>
    <n v="0.36"/>
  </r>
  <r>
    <x v="1"/>
    <x v="496"/>
    <s v="Vacuum Cleaner"/>
    <x v="415"/>
    <n v="250"/>
    <x v="237"/>
    <n v="0.30800000000000005"/>
  </r>
  <r>
    <x v="1"/>
    <x v="497"/>
    <s v="Microwave"/>
    <x v="185"/>
    <n v="80"/>
    <x v="128"/>
    <n v="0.22499999999999998"/>
  </r>
  <r>
    <x v="1"/>
    <x v="497"/>
    <s v="Oven"/>
    <x v="45"/>
    <n v="500"/>
    <x v="54"/>
    <n v="2.0000000000000018E-2"/>
  </r>
  <r>
    <x v="3"/>
    <x v="497"/>
    <s v="Blender"/>
    <x v="96"/>
    <n v="50"/>
    <x v="196"/>
    <n v="0.33999999999999997"/>
  </r>
  <r>
    <x v="3"/>
    <x v="498"/>
    <s v="Refrigerator"/>
    <x v="400"/>
    <n v="1000"/>
    <x v="246"/>
    <n v="0.26"/>
  </r>
  <r>
    <x v="1"/>
    <x v="499"/>
    <s v="Blender"/>
    <x v="215"/>
    <n v="50"/>
    <x v="33"/>
    <n v="0.14000000000000001"/>
  </r>
  <r>
    <x v="1"/>
    <x v="500"/>
    <s v="Washing Machine"/>
    <x v="393"/>
    <n v="800"/>
    <x v="156"/>
    <n v="0.26"/>
  </r>
  <r>
    <x v="3"/>
    <x v="500"/>
    <s v="Microwave"/>
    <x v="122"/>
    <n v="80"/>
    <x v="115"/>
    <n v="0.26249999999999996"/>
  </r>
  <r>
    <x v="2"/>
    <x v="501"/>
    <s v="Microwave"/>
    <x v="5"/>
    <n v="80"/>
    <x v="176"/>
    <n v="7.4999999999999956E-2"/>
  </r>
  <r>
    <x v="1"/>
    <x v="501"/>
    <s v="Oven"/>
    <x v="153"/>
    <n v="500"/>
    <x v="37"/>
    <n v="0"/>
  </r>
  <r>
    <x v="1"/>
    <x v="502"/>
    <s v="Dishwasher"/>
    <x v="25"/>
    <n v="500"/>
    <x v="37"/>
    <n v="0"/>
  </r>
  <r>
    <x v="1"/>
    <x v="502"/>
    <s v="Refrigerator"/>
    <x v="386"/>
    <n v="1000"/>
    <x v="166"/>
    <n v="7.999999999999996E-2"/>
  </r>
  <r>
    <x v="2"/>
    <x v="503"/>
    <s v="Iron"/>
    <x v="86"/>
    <n v="30"/>
    <x v="27"/>
    <n v="6.6666666666666652E-2"/>
  </r>
  <r>
    <x v="0"/>
    <x v="504"/>
    <s v="Air conditioner"/>
    <x v="350"/>
    <n v="700"/>
    <x v="247"/>
    <n v="0.37"/>
  </r>
  <r>
    <x v="1"/>
    <x v="504"/>
    <s v="Air conditioner"/>
    <x v="321"/>
    <n v="700"/>
    <x v="32"/>
    <n v="0.22999999999999998"/>
  </r>
  <r>
    <x v="1"/>
    <x v="505"/>
    <s v="Iron"/>
    <x v="197"/>
    <n v="30"/>
    <x v="11"/>
    <n v="3.3333333333333326E-2"/>
  </r>
  <r>
    <x v="1"/>
    <x v="506"/>
    <s v="Dishwasher"/>
    <x v="391"/>
    <n v="500"/>
    <x v="234"/>
    <n v="7.999999999999996E-2"/>
  </r>
  <r>
    <x v="2"/>
    <x v="507"/>
    <s v="Ceiling fan"/>
    <x v="420"/>
    <n v="150"/>
    <x v="236"/>
    <n v="0.12"/>
  </r>
  <r>
    <x v="2"/>
    <x v="507"/>
    <s v="Air conditioner"/>
    <x v="86"/>
    <n v="700"/>
    <x v="210"/>
    <n v="0.18999999999999995"/>
  </r>
  <r>
    <x v="2"/>
    <x v="508"/>
    <s v="Coffee grinder"/>
    <x v="278"/>
    <n v="70"/>
    <x v="48"/>
    <n v="0.18571428571428572"/>
  </r>
  <r>
    <x v="1"/>
    <x v="508"/>
    <s v="Blender"/>
    <x v="330"/>
    <n v="50"/>
    <x v="17"/>
    <n v="0.24"/>
  </r>
  <r>
    <x v="3"/>
    <x v="509"/>
    <s v="Coffee grinder"/>
    <x v="257"/>
    <n v="70"/>
    <x v="105"/>
    <n v="0.2142857142857143"/>
  </r>
  <r>
    <x v="3"/>
    <x v="510"/>
    <s v="Washing Machine"/>
    <x v="421"/>
    <n v="800"/>
    <x v="151"/>
    <n v="0.43999999999999995"/>
  </r>
  <r>
    <x v="2"/>
    <x v="511"/>
    <s v="Refrigerator"/>
    <x v="277"/>
    <n v="1000"/>
    <x v="248"/>
    <n v="6.0000000000000053E-2"/>
  </r>
  <r>
    <x v="2"/>
    <x v="512"/>
    <s v="Microwave"/>
    <x v="422"/>
    <n v="80"/>
    <x v="153"/>
    <n v="0.27500000000000002"/>
  </r>
  <r>
    <x v="1"/>
    <x v="513"/>
    <s v="Blender"/>
    <x v="16"/>
    <n v="50"/>
    <x v="228"/>
    <n v="0.31999999999999995"/>
  </r>
  <r>
    <x v="2"/>
    <x v="513"/>
    <s v="Toaster"/>
    <x v="423"/>
    <n v="50"/>
    <x v="196"/>
    <n v="0.33999999999999997"/>
  </r>
  <r>
    <x v="1"/>
    <x v="514"/>
    <s v="Microwave"/>
    <x v="31"/>
    <n v="80"/>
    <x v="148"/>
    <n v="2.5000000000000022E-2"/>
  </r>
  <r>
    <x v="2"/>
    <x v="514"/>
    <s v="Coffee grinder"/>
    <x v="424"/>
    <n v="70"/>
    <x v="212"/>
    <n v="2.8571428571428581E-2"/>
  </r>
  <r>
    <x v="1"/>
    <x v="514"/>
    <s v="Microwave"/>
    <x v="351"/>
    <n v="80"/>
    <x v="80"/>
    <n v="0.125"/>
  </r>
  <r>
    <x v="1"/>
    <x v="515"/>
    <s v="Coffee grinder"/>
    <x v="425"/>
    <n v="70"/>
    <x v="48"/>
    <n v="0.18571428571428572"/>
  </r>
  <r>
    <x v="3"/>
    <x v="515"/>
    <s v="Microwave"/>
    <x v="212"/>
    <n v="80"/>
    <x v="190"/>
    <n v="0.32499999999999996"/>
  </r>
  <r>
    <x v="0"/>
    <x v="516"/>
    <s v="Washing Machine"/>
    <x v="335"/>
    <n v="800"/>
    <x v="133"/>
    <n v="0.41000000000000003"/>
  </r>
  <r>
    <x v="1"/>
    <x v="516"/>
    <s v="Blender"/>
    <x v="344"/>
    <n v="50"/>
    <x v="122"/>
    <n v="0.16000000000000003"/>
  </r>
  <r>
    <x v="3"/>
    <x v="517"/>
    <s v="Ceiling fan"/>
    <x v="384"/>
    <n v="150"/>
    <x v="141"/>
    <n v="4.0000000000000036E-2"/>
  </r>
  <r>
    <x v="2"/>
    <x v="518"/>
    <s v="Dishwasher"/>
    <x v="176"/>
    <n v="500"/>
    <x v="54"/>
    <n v="2.0000000000000018E-2"/>
  </r>
  <r>
    <x v="3"/>
    <x v="519"/>
    <s v="Iron"/>
    <x v="417"/>
    <n v="30"/>
    <x v="200"/>
    <n v="0.33333333333333337"/>
  </r>
  <r>
    <x v="1"/>
    <x v="520"/>
    <s v="Refrigerator"/>
    <x v="378"/>
    <n v="1000"/>
    <x v="63"/>
    <n v="5.0000000000000044E-2"/>
  </r>
  <r>
    <x v="0"/>
    <x v="521"/>
    <s v="Dishwasher"/>
    <x v="293"/>
    <n v="500"/>
    <x v="170"/>
    <n v="5.0000000000000044E-2"/>
  </r>
  <r>
    <x v="1"/>
    <x v="522"/>
    <s v="Refrigerator"/>
    <x v="221"/>
    <n v="1000"/>
    <x v="166"/>
    <n v="7.999999999999996E-2"/>
  </r>
  <r>
    <x v="0"/>
    <x v="523"/>
    <s v="Coffee grinder"/>
    <x v="62"/>
    <n v="70"/>
    <x v="83"/>
    <n v="0.1428571428571429"/>
  </r>
  <r>
    <x v="2"/>
    <x v="524"/>
    <s v="Oven"/>
    <x v="123"/>
    <n v="500"/>
    <x v="39"/>
    <n v="1.0000000000000009E-2"/>
  </r>
  <r>
    <x v="1"/>
    <x v="525"/>
    <s v="Ceiling fan"/>
    <x v="379"/>
    <n v="150"/>
    <x v="172"/>
    <n v="0.30000000000000004"/>
  </r>
  <r>
    <x v="2"/>
    <x v="526"/>
    <s v="Air conditioner"/>
    <x v="85"/>
    <n v="700"/>
    <x v="249"/>
    <n v="0.32999999999999996"/>
  </r>
  <r>
    <x v="1"/>
    <x v="527"/>
    <s v="Iron"/>
    <x v="398"/>
    <n v="30"/>
    <x v="27"/>
    <n v="6.6666666666666652E-2"/>
  </r>
  <r>
    <x v="1"/>
    <x v="527"/>
    <s v="Vacuum Cleaner"/>
    <x v="138"/>
    <n v="250"/>
    <x v="143"/>
    <n v="8.7999999999999967E-2"/>
  </r>
  <r>
    <x v="1"/>
    <x v="528"/>
    <s v="Refrigerator"/>
    <x v="14"/>
    <n v="1000"/>
    <x v="250"/>
    <n v="9.9999999999999978E-2"/>
  </r>
  <r>
    <x v="0"/>
    <x v="528"/>
    <s v="Refrigerator"/>
    <x v="69"/>
    <n v="1000"/>
    <x v="229"/>
    <n v="4.0000000000000036E-2"/>
  </r>
  <r>
    <x v="3"/>
    <x v="529"/>
    <s v="Refrigerator"/>
    <x v="40"/>
    <n v="1000"/>
    <x v="113"/>
    <n v="0.4"/>
  </r>
  <r>
    <x v="1"/>
    <x v="530"/>
    <s v="Vacuum Cleaner"/>
    <x v="162"/>
    <n v="250"/>
    <x v="87"/>
    <n v="9.9999999999999978E-2"/>
  </r>
  <r>
    <x v="3"/>
    <x v="531"/>
    <s v="Oven"/>
    <x v="207"/>
    <n v="500"/>
    <x v="37"/>
    <n v="0"/>
  </r>
  <r>
    <x v="1"/>
    <x v="532"/>
    <s v="Dishwasher"/>
    <x v="323"/>
    <n v="500"/>
    <x v="251"/>
    <n v="0.10999999999999999"/>
  </r>
  <r>
    <x v="3"/>
    <x v="533"/>
    <s v="Blender"/>
    <x v="109"/>
    <n v="50"/>
    <x v="135"/>
    <n v="2.0000000000000018E-2"/>
  </r>
  <r>
    <x v="3"/>
    <x v="533"/>
    <s v="Vacuum Cleaner"/>
    <x v="40"/>
    <n v="250"/>
    <x v="46"/>
    <n v="0.14000000000000001"/>
  </r>
  <r>
    <x v="0"/>
    <x v="534"/>
    <s v="Blender"/>
    <x v="426"/>
    <n v="50"/>
    <x v="135"/>
    <n v="2.0000000000000018E-2"/>
  </r>
  <r>
    <x v="1"/>
    <x v="534"/>
    <s v="Washing Machine"/>
    <x v="367"/>
    <n v="800"/>
    <x v="118"/>
    <n v="0.4"/>
  </r>
  <r>
    <x v="3"/>
    <x v="534"/>
    <s v="Air conditioner"/>
    <x v="256"/>
    <n v="700"/>
    <x v="180"/>
    <n v="0"/>
  </r>
  <r>
    <x v="1"/>
    <x v="535"/>
    <s v="Air conditioner"/>
    <x v="253"/>
    <n v="700"/>
    <x v="104"/>
    <n v="3.0000000000000027E-2"/>
  </r>
  <r>
    <x v="0"/>
    <x v="535"/>
    <s v="Blender"/>
    <x v="168"/>
    <n v="50"/>
    <x v="55"/>
    <n v="0"/>
  </r>
  <r>
    <x v="1"/>
    <x v="536"/>
    <s v="Washing Machine"/>
    <x v="427"/>
    <n v="800"/>
    <x v="142"/>
    <n v="0"/>
  </r>
  <r>
    <x v="0"/>
    <x v="537"/>
    <s v="Ceiling fan"/>
    <x v="355"/>
    <n v="150"/>
    <x v="220"/>
    <n v="0.10666666666666669"/>
  </r>
  <r>
    <x v="1"/>
    <x v="537"/>
    <s v="Blender"/>
    <x v="224"/>
    <n v="50"/>
    <x v="59"/>
    <n v="6.0000000000000053E-2"/>
  </r>
  <r>
    <x v="0"/>
    <x v="537"/>
    <s v="Refrigerator"/>
    <x v="152"/>
    <n v="1000"/>
    <x v="119"/>
    <n v="0.42000000000000004"/>
  </r>
  <r>
    <x v="0"/>
    <x v="537"/>
    <s v="Dishwasher"/>
    <x v="248"/>
    <n v="500"/>
    <x v="252"/>
    <n v="0.13"/>
  </r>
  <r>
    <x v="2"/>
    <x v="538"/>
    <s v="Washing Machine"/>
    <x v="341"/>
    <n v="800"/>
    <x v="142"/>
    <n v="0"/>
  </r>
  <r>
    <x v="1"/>
    <x v="539"/>
    <s v="Air conditioner"/>
    <x v="419"/>
    <n v="700"/>
    <x v="230"/>
    <n v="0.12"/>
  </r>
  <r>
    <x v="0"/>
    <x v="540"/>
    <s v="Dishwasher"/>
    <x v="247"/>
    <n v="500"/>
    <x v="39"/>
    <n v="1.0000000000000009E-2"/>
  </r>
  <r>
    <x v="2"/>
    <x v="540"/>
    <s v="Air conditioner"/>
    <x v="86"/>
    <n v="700"/>
    <x v="123"/>
    <n v="5.0000000000000044E-2"/>
  </r>
  <r>
    <x v="0"/>
    <x v="540"/>
    <s v="Toaster"/>
    <x v="120"/>
    <n v="50"/>
    <x v="29"/>
    <n v="0.12"/>
  </r>
  <r>
    <x v="0"/>
    <x v="540"/>
    <s v="Air conditioner"/>
    <x v="100"/>
    <n v="700"/>
    <x v="185"/>
    <n v="1.0000000000000009E-2"/>
  </r>
  <r>
    <x v="0"/>
    <x v="541"/>
    <s v="Vacuum Cleaner"/>
    <x v="91"/>
    <n v="250"/>
    <x v="140"/>
    <n v="2.0000000000000018E-2"/>
  </r>
  <r>
    <x v="1"/>
    <x v="542"/>
    <s v="Vacuum Cleaner"/>
    <x v="71"/>
    <n v="250"/>
    <x v="241"/>
    <n v="0.128"/>
  </r>
  <r>
    <x v="3"/>
    <x v="542"/>
    <s v="Microwave"/>
    <x v="212"/>
    <n v="80"/>
    <x v="160"/>
    <n v="5.0000000000000044E-2"/>
  </r>
  <r>
    <x v="3"/>
    <x v="542"/>
    <s v="Blender"/>
    <x v="101"/>
    <n v="50"/>
    <x v="59"/>
    <n v="6.0000000000000053E-2"/>
  </r>
  <r>
    <x v="2"/>
    <x v="543"/>
    <s v="Ceiling fan"/>
    <x v="128"/>
    <n v="150"/>
    <x v="132"/>
    <n v="7.999999999999996E-2"/>
  </r>
  <r>
    <x v="2"/>
    <x v="543"/>
    <s v="Microwave"/>
    <x v="268"/>
    <n v="80"/>
    <x v="176"/>
    <n v="7.4999999999999956E-2"/>
  </r>
  <r>
    <x v="2"/>
    <x v="544"/>
    <s v="Oven"/>
    <x v="418"/>
    <n v="500"/>
    <x v="39"/>
    <n v="1.0000000000000009E-2"/>
  </r>
  <r>
    <x v="1"/>
    <x v="545"/>
    <s v="Refrigerator"/>
    <x v="253"/>
    <n v="1000"/>
    <x v="0"/>
    <n v="0.41000000000000003"/>
  </r>
  <r>
    <x v="1"/>
    <x v="545"/>
    <s v="Dishwasher"/>
    <x v="170"/>
    <n v="500"/>
    <x v="189"/>
    <n v="6.9999999999999951E-2"/>
  </r>
  <r>
    <x v="2"/>
    <x v="546"/>
    <s v="Iron"/>
    <x v="428"/>
    <n v="30"/>
    <x v="27"/>
    <n v="6.6666666666666652E-2"/>
  </r>
  <r>
    <x v="3"/>
    <x v="547"/>
    <s v="Ceiling fan"/>
    <x v="102"/>
    <n v="150"/>
    <x v="136"/>
    <n v="0"/>
  </r>
  <r>
    <x v="1"/>
    <x v="547"/>
    <s v="Vacuum Cleaner"/>
    <x v="370"/>
    <n v="250"/>
    <x v="87"/>
    <n v="9.9999999999999978E-2"/>
  </r>
  <r>
    <x v="3"/>
    <x v="548"/>
    <s v="Blender"/>
    <x v="208"/>
    <n v="50"/>
    <x v="33"/>
    <n v="0.14000000000000001"/>
  </r>
  <r>
    <x v="2"/>
    <x v="549"/>
    <s v="Ceiling fan"/>
    <x v="17"/>
    <n v="150"/>
    <x v="253"/>
    <n v="0.14000000000000001"/>
  </r>
  <r>
    <x v="1"/>
    <x v="549"/>
    <s v="Washing Machine"/>
    <x v="237"/>
    <n v="800"/>
    <x v="156"/>
    <n v="0.26"/>
  </r>
  <r>
    <x v="2"/>
    <x v="549"/>
    <s v="Coffee grinder"/>
    <x v="59"/>
    <n v="70"/>
    <x v="28"/>
    <n v="0.12857142857142856"/>
  </r>
  <r>
    <x v="3"/>
    <x v="550"/>
    <s v="Microwave"/>
    <x v="214"/>
    <n v="80"/>
    <x v="221"/>
    <n v="9.9999999999999978E-2"/>
  </r>
  <r>
    <x v="2"/>
    <x v="551"/>
    <s v="Coffee grinder"/>
    <x v="429"/>
    <n v="70"/>
    <x v="212"/>
    <n v="2.8571428571428581E-2"/>
  </r>
  <r>
    <x v="0"/>
    <x v="552"/>
    <s v="Iron"/>
    <x v="295"/>
    <n v="30"/>
    <x v="12"/>
    <n v="9.9999999999999978E-2"/>
  </r>
  <r>
    <x v="0"/>
    <x v="552"/>
    <s v="Toaster"/>
    <x v="229"/>
    <n v="50"/>
    <x v="33"/>
    <n v="0.14000000000000001"/>
  </r>
  <r>
    <x v="3"/>
    <x v="553"/>
    <s v="Iron"/>
    <x v="11"/>
    <n v="30"/>
    <x v="34"/>
    <n v="0.1333333333333333"/>
  </r>
  <r>
    <x v="3"/>
    <x v="554"/>
    <s v="Refrigerator"/>
    <x v="400"/>
    <n v="1000"/>
    <x v="183"/>
    <n v="0.24"/>
  </r>
  <r>
    <x v="1"/>
    <x v="555"/>
    <s v="Washing Machine"/>
    <x v="115"/>
    <n v="800"/>
    <x v="254"/>
    <n v="4.0000000000000036E-2"/>
  </r>
  <r>
    <x v="1"/>
    <x v="556"/>
    <s v="Refrigerator"/>
    <x v="195"/>
    <n v="1000"/>
    <x v="208"/>
    <n v="0.31999999999999995"/>
  </r>
  <r>
    <x v="0"/>
    <x v="556"/>
    <s v="Dishwasher"/>
    <x v="430"/>
    <n v="500"/>
    <x v="216"/>
    <n v="0.12"/>
  </r>
  <r>
    <x v="1"/>
    <x v="557"/>
    <s v="Vacuum Cleaner"/>
    <x v="285"/>
    <n v="250"/>
    <x v="241"/>
    <n v="0.128"/>
  </r>
  <r>
    <x v="1"/>
    <x v="558"/>
    <s v="Refrigerator"/>
    <x v="263"/>
    <n v="1000"/>
    <x v="13"/>
    <n v="0.49"/>
  </r>
  <r>
    <x v="1"/>
    <x v="558"/>
    <s v="Washing Machine"/>
    <x v="313"/>
    <n v="800"/>
    <x v="84"/>
    <n v="9.9999999999999978E-2"/>
  </r>
  <r>
    <x v="1"/>
    <x v="558"/>
    <s v="Toaster"/>
    <x v="153"/>
    <n v="50"/>
    <x v="14"/>
    <n v="7.999999999999996E-2"/>
  </r>
  <r>
    <x v="3"/>
    <x v="559"/>
    <s v="Toaster"/>
    <x v="356"/>
    <n v="50"/>
    <x v="33"/>
    <n v="0.14000000000000001"/>
  </r>
  <r>
    <x v="2"/>
    <x v="560"/>
    <s v="Dishwasher"/>
    <x v="26"/>
    <n v="500"/>
    <x v="216"/>
    <n v="0.12"/>
  </r>
  <r>
    <x v="1"/>
    <x v="560"/>
    <s v="Coffee grinder"/>
    <x v="90"/>
    <n v="70"/>
    <x v="72"/>
    <n v="4.2857142857142816E-2"/>
  </r>
  <r>
    <x v="3"/>
    <x v="561"/>
    <s v="Dishwasher"/>
    <x v="187"/>
    <n v="500"/>
    <x v="117"/>
    <n v="0.15000000000000002"/>
  </r>
  <r>
    <x v="1"/>
    <x v="561"/>
    <s v="Coffee grinder"/>
    <x v="76"/>
    <n v="70"/>
    <x v="83"/>
    <n v="0.1428571428571429"/>
  </r>
  <r>
    <x v="0"/>
    <x v="561"/>
    <s v="Microwave"/>
    <x v="365"/>
    <n v="80"/>
    <x v="41"/>
    <n v="8.7500000000000022E-2"/>
  </r>
  <r>
    <x v="3"/>
    <x v="562"/>
    <s v="Refrigerator"/>
    <x v="431"/>
    <n v="1000"/>
    <x v="76"/>
    <n v="0.18999999999999995"/>
  </r>
  <r>
    <x v="2"/>
    <x v="563"/>
    <s v="Toaster"/>
    <x v="432"/>
    <n v="50"/>
    <x v="134"/>
    <n v="9.9999999999999978E-2"/>
  </r>
  <r>
    <x v="0"/>
    <x v="563"/>
    <s v="Washing Machine"/>
    <x v="363"/>
    <n v="800"/>
    <x v="156"/>
    <n v="0.26"/>
  </r>
  <r>
    <x v="1"/>
    <x v="564"/>
    <s v="Toaster"/>
    <x v="183"/>
    <n v="50"/>
    <x v="33"/>
    <n v="0.14000000000000001"/>
  </r>
  <r>
    <x v="1"/>
    <x v="565"/>
    <s v="Iron"/>
    <x v="237"/>
    <n v="30"/>
    <x v="36"/>
    <n v="0"/>
  </r>
  <r>
    <x v="3"/>
    <x v="565"/>
    <s v="Washing Machine"/>
    <x v="166"/>
    <n v="800"/>
    <x v="159"/>
    <n v="0.36"/>
  </r>
  <r>
    <x v="1"/>
    <x v="566"/>
    <s v="Coffee grinder"/>
    <x v="344"/>
    <n v="70"/>
    <x v="128"/>
    <n v="0.11428571428571432"/>
  </r>
  <r>
    <x v="3"/>
    <x v="567"/>
    <s v="Oven"/>
    <x v="433"/>
    <n v="500"/>
    <x v="54"/>
    <n v="2.0000000000000018E-2"/>
  </r>
  <r>
    <x v="0"/>
    <x v="568"/>
    <s v="Oven"/>
    <x v="182"/>
    <n v="500"/>
    <x v="54"/>
    <n v="2.0000000000000018E-2"/>
  </r>
  <r>
    <x v="0"/>
    <x v="569"/>
    <s v="Refrigerator"/>
    <x v="434"/>
    <n v="1000"/>
    <x v="229"/>
    <n v="4.0000000000000036E-2"/>
  </r>
  <r>
    <x v="0"/>
    <x v="569"/>
    <s v="Ceiling fan"/>
    <x v="84"/>
    <n v="150"/>
    <x v="107"/>
    <n v="6.6666666666666652E-2"/>
  </r>
  <r>
    <x v="1"/>
    <x v="570"/>
    <s v="Microwave"/>
    <x v="115"/>
    <n v="80"/>
    <x v="212"/>
    <n v="0.15000000000000002"/>
  </r>
  <r>
    <x v="3"/>
    <x v="570"/>
    <s v="Oven"/>
    <x v="433"/>
    <n v="500"/>
    <x v="39"/>
    <n v="1.0000000000000009E-2"/>
  </r>
  <r>
    <x v="2"/>
    <x v="571"/>
    <s v="Ceiling fan"/>
    <x v="366"/>
    <n v="150"/>
    <x v="141"/>
    <n v="4.0000000000000036E-2"/>
  </r>
  <r>
    <x v="3"/>
    <x v="571"/>
    <s v="Air conditioner"/>
    <x v="340"/>
    <n v="700"/>
    <x v="114"/>
    <n v="7.999999999999996E-2"/>
  </r>
  <r>
    <x v="1"/>
    <x v="571"/>
    <s v="Refrigerator"/>
    <x v="148"/>
    <n v="1000"/>
    <x v="208"/>
    <n v="0.31999999999999995"/>
  </r>
  <r>
    <x v="1"/>
    <x v="572"/>
    <s v="Iron"/>
    <x v="170"/>
    <n v="30"/>
    <x v="34"/>
    <n v="0.1333333333333333"/>
  </r>
  <r>
    <x v="0"/>
    <x v="572"/>
    <s v="Coffee grinder"/>
    <x v="322"/>
    <n v="70"/>
    <x v="72"/>
    <n v="4.2857142857142816E-2"/>
  </r>
  <r>
    <x v="2"/>
    <x v="573"/>
    <s v="Microwave"/>
    <x v="343"/>
    <n v="80"/>
    <x v="80"/>
    <n v="0.125"/>
  </r>
  <r>
    <x v="1"/>
    <x v="573"/>
    <s v="Dishwasher"/>
    <x v="281"/>
    <n v="500"/>
    <x v="252"/>
    <n v="0.13"/>
  </r>
  <r>
    <x v="3"/>
    <x v="574"/>
    <s v="Iron"/>
    <x v="214"/>
    <n v="30"/>
    <x v="12"/>
    <n v="9.9999999999999978E-2"/>
  </r>
  <r>
    <x v="0"/>
    <x v="574"/>
    <s v="Oven"/>
    <x v="435"/>
    <n v="500"/>
    <x v="54"/>
    <n v="2.0000000000000018E-2"/>
  </r>
  <r>
    <x v="1"/>
    <x v="574"/>
    <s v="Iron"/>
    <x v="321"/>
    <n v="30"/>
    <x v="11"/>
    <n v="3.3333333333333326E-2"/>
  </r>
  <r>
    <x v="2"/>
    <x v="575"/>
    <s v="Refrigerator"/>
    <x v="420"/>
    <n v="1000"/>
    <x v="198"/>
    <n v="3.0000000000000027E-2"/>
  </r>
  <r>
    <x v="2"/>
    <x v="575"/>
    <s v="Blender"/>
    <x v="436"/>
    <n v="50"/>
    <x v="1"/>
    <n v="4.0000000000000036E-2"/>
  </r>
  <r>
    <x v="2"/>
    <x v="576"/>
    <s v="Toaster"/>
    <x v="48"/>
    <n v="50"/>
    <x v="55"/>
    <n v="0"/>
  </r>
  <r>
    <x v="2"/>
    <x v="576"/>
    <s v="Toaster"/>
    <x v="245"/>
    <n v="50"/>
    <x v="135"/>
    <n v="2.0000000000000018E-2"/>
  </r>
  <r>
    <x v="1"/>
    <x v="577"/>
    <s v="Washing Machine"/>
    <x v="390"/>
    <n v="800"/>
    <x v="183"/>
    <n v="5.0000000000000044E-2"/>
  </r>
  <r>
    <x v="3"/>
    <x v="577"/>
    <s v="Refrigerator"/>
    <x v="15"/>
    <n v="1000"/>
    <x v="181"/>
    <n v="0"/>
  </r>
  <r>
    <x v="2"/>
    <x v="577"/>
    <s v="Refrigerator"/>
    <x v="158"/>
    <n v="1000"/>
    <x v="76"/>
    <n v="0.18999999999999995"/>
  </r>
  <r>
    <x v="2"/>
    <x v="578"/>
    <s v="Dishwasher"/>
    <x v="147"/>
    <n v="500"/>
    <x v="251"/>
    <n v="0.10999999999999999"/>
  </r>
  <r>
    <x v="2"/>
    <x v="579"/>
    <s v="Iron"/>
    <x v="61"/>
    <n v="30"/>
    <x v="36"/>
    <n v="0"/>
  </r>
  <r>
    <x v="3"/>
    <x v="580"/>
    <s v="Ceiling fan"/>
    <x v="431"/>
    <n v="150"/>
    <x v="31"/>
    <n v="0.14666666666666661"/>
  </r>
  <r>
    <x v="1"/>
    <x v="581"/>
    <s v="Microwave"/>
    <x v="18"/>
    <n v="80"/>
    <x v="97"/>
    <n v="3.7499999999999978E-2"/>
  </r>
  <r>
    <x v="2"/>
    <x v="581"/>
    <s v="Refrigerator"/>
    <x v="157"/>
    <n v="1000"/>
    <x v="13"/>
    <n v="0.49"/>
  </r>
  <r>
    <x v="0"/>
    <x v="582"/>
    <s v="Iron"/>
    <x v="335"/>
    <n v="30"/>
    <x v="11"/>
    <n v="3.3333333333333326E-2"/>
  </r>
  <r>
    <x v="2"/>
    <x v="583"/>
    <s v="Ceiling fan"/>
    <x v="48"/>
    <n v="150"/>
    <x v="107"/>
    <n v="6.6666666666666652E-2"/>
  </r>
  <r>
    <x v="2"/>
    <x v="584"/>
    <s v="Refrigerator"/>
    <x v="297"/>
    <n v="1000"/>
    <x v="217"/>
    <n v="6.9999999999999951E-2"/>
  </r>
  <r>
    <x v="2"/>
    <x v="584"/>
    <s v="Toaster"/>
    <x v="437"/>
    <n v="50"/>
    <x v="14"/>
    <n v="7.999999999999996E-2"/>
  </r>
  <r>
    <x v="2"/>
    <x v="585"/>
    <s v="Iron"/>
    <x v="438"/>
    <n v="30"/>
    <x v="36"/>
    <n v="0"/>
  </r>
  <r>
    <x v="3"/>
    <x v="586"/>
    <s v="Toaster"/>
    <x v="279"/>
    <n v="50"/>
    <x v="59"/>
    <n v="6.0000000000000053E-2"/>
  </r>
  <r>
    <x v="1"/>
    <x v="587"/>
    <s v="Toaster"/>
    <x v="141"/>
    <n v="50"/>
    <x v="135"/>
    <n v="2.0000000000000018E-2"/>
  </r>
  <r>
    <x v="1"/>
    <x v="587"/>
    <s v="Coffee grinder"/>
    <x v="71"/>
    <n v="70"/>
    <x v="171"/>
    <n v="5.7142857142857162E-2"/>
  </r>
  <r>
    <x v="2"/>
    <x v="587"/>
    <s v="Iron"/>
    <x v="30"/>
    <n v="30"/>
    <x v="11"/>
    <n v="3.3333333333333326E-2"/>
  </r>
  <r>
    <x v="1"/>
    <x v="588"/>
    <s v="Iron"/>
    <x v="328"/>
    <n v="30"/>
    <x v="11"/>
    <n v="3.3333333333333326E-2"/>
  </r>
  <r>
    <x v="1"/>
    <x v="589"/>
    <s v="Vacuum Cleaner"/>
    <x v="439"/>
    <n v="250"/>
    <x v="102"/>
    <n v="4.8000000000000043E-2"/>
  </r>
  <r>
    <x v="1"/>
    <x v="590"/>
    <s v="Dishwasher"/>
    <x v="301"/>
    <n v="500"/>
    <x v="216"/>
    <n v="0.12"/>
  </r>
  <r>
    <x v="1"/>
    <x v="590"/>
    <s v="Ceiling fan"/>
    <x v="9"/>
    <n v="150"/>
    <x v="193"/>
    <n v="4.6666666666666634E-2"/>
  </r>
  <r>
    <x v="0"/>
    <x v="591"/>
    <s v="Iron"/>
    <x v="70"/>
    <n v="30"/>
    <x v="36"/>
    <n v="0"/>
  </r>
  <r>
    <x v="1"/>
    <x v="591"/>
    <s v="Blender"/>
    <x v="302"/>
    <n v="50"/>
    <x v="135"/>
    <n v="2.0000000000000018E-2"/>
  </r>
  <r>
    <x v="2"/>
    <x v="592"/>
    <s v="Air conditioner"/>
    <x v="437"/>
    <n v="700"/>
    <x v="9"/>
    <n v="4.0000000000000036E-2"/>
  </r>
  <r>
    <x v="2"/>
    <x v="593"/>
    <s v="Blender"/>
    <x v="157"/>
    <n v="50"/>
    <x v="134"/>
    <n v="9.9999999999999978E-2"/>
  </r>
  <r>
    <x v="0"/>
    <x v="594"/>
    <s v="Air conditioner"/>
    <x v="440"/>
    <n v="700"/>
    <x v="26"/>
    <n v="0.10999999999999999"/>
  </r>
  <r>
    <x v="1"/>
    <x v="594"/>
    <s v="Toaster"/>
    <x v="264"/>
    <n v="50"/>
    <x v="33"/>
    <n v="0.14000000000000001"/>
  </r>
  <r>
    <x v="1"/>
    <x v="594"/>
    <s v="Refrigerator"/>
    <x v="25"/>
    <n v="1000"/>
    <x v="142"/>
    <n v="0.19999999999999996"/>
  </r>
  <r>
    <x v="1"/>
    <x v="595"/>
    <s v="Blender"/>
    <x v="339"/>
    <n v="50"/>
    <x v="55"/>
    <n v="0"/>
  </r>
  <r>
    <x v="1"/>
    <x v="596"/>
    <s v="Refrigerator"/>
    <x v="372"/>
    <n v="1000"/>
    <x v="229"/>
    <n v="4.0000000000000036E-2"/>
  </r>
  <r>
    <x v="1"/>
    <x v="597"/>
    <s v="Oven"/>
    <x v="441"/>
    <n v="500"/>
    <x v="37"/>
    <n v="0"/>
  </r>
  <r>
    <x v="1"/>
    <x v="597"/>
    <s v="Coffee grinder"/>
    <x v="197"/>
    <n v="70"/>
    <x v="72"/>
    <n v="4.2857142857142816E-2"/>
  </r>
  <r>
    <x v="1"/>
    <x v="598"/>
    <s v="Vacuum Cleaner"/>
    <x v="33"/>
    <n v="250"/>
    <x v="87"/>
    <n v="9.9999999999999978E-2"/>
  </r>
  <r>
    <x v="3"/>
    <x v="599"/>
    <s v="Oven"/>
    <x v="262"/>
    <n v="500"/>
    <x v="37"/>
    <n v="0"/>
  </r>
  <r>
    <x v="2"/>
    <x v="599"/>
    <s v="Coffee grinder"/>
    <x v="410"/>
    <n v="70"/>
    <x v="28"/>
    <n v="0.12857142857142856"/>
  </r>
  <r>
    <x v="2"/>
    <x v="599"/>
    <s v="Washing Machine"/>
    <x v="325"/>
    <n v="800"/>
    <x v="255"/>
    <n v="0.35"/>
  </r>
  <r>
    <x v="2"/>
    <x v="600"/>
    <s v="Microwave"/>
    <x v="309"/>
    <n v="80"/>
    <x v="148"/>
    <n v="2.5000000000000022E-2"/>
  </r>
  <r>
    <x v="0"/>
    <x v="600"/>
    <s v="Vacuum Cleaner"/>
    <x v="203"/>
    <n v="250"/>
    <x v="256"/>
    <n v="0.14800000000000002"/>
  </r>
  <r>
    <x v="2"/>
    <x v="600"/>
    <s v="Toaster"/>
    <x v="81"/>
    <n v="50"/>
    <x v="135"/>
    <n v="2.0000000000000018E-2"/>
  </r>
  <r>
    <x v="1"/>
    <x v="601"/>
    <s v="Dishwasher"/>
    <x v="73"/>
    <n v="500"/>
    <x v="118"/>
    <n v="4.0000000000000036E-2"/>
  </r>
  <r>
    <x v="0"/>
    <x v="602"/>
    <s v="Oven"/>
    <x v="273"/>
    <n v="500"/>
    <x v="37"/>
    <n v="0"/>
  </r>
  <r>
    <x v="1"/>
    <x v="602"/>
    <s v="Microwave"/>
    <x v="125"/>
    <n v="80"/>
    <x v="47"/>
    <n v="1.2499999999999956E-2"/>
  </r>
  <r>
    <x v="1"/>
    <x v="603"/>
    <s v="Coffee grinder"/>
    <x v="217"/>
    <n v="70"/>
    <x v="38"/>
    <n v="1.4285714285714235E-2"/>
  </r>
  <r>
    <x v="3"/>
    <x v="604"/>
    <s v="Iron"/>
    <x v="442"/>
    <n v="30"/>
    <x v="11"/>
    <n v="3.3333333333333326E-2"/>
  </r>
  <r>
    <x v="1"/>
    <x v="605"/>
    <s v="Coffee grinder"/>
    <x v="443"/>
    <n v="70"/>
    <x v="127"/>
    <n v="9.9999999999999978E-2"/>
  </r>
  <r>
    <x v="1"/>
    <x v="606"/>
    <s v="Air conditioner"/>
    <x v="370"/>
    <n v="700"/>
    <x v="147"/>
    <n v="0.14000000000000001"/>
  </r>
  <r>
    <x v="1"/>
    <x v="606"/>
    <s v="Ceiling fan"/>
    <x v="169"/>
    <n v="150"/>
    <x v="66"/>
    <n v="9.9999999999999978E-2"/>
  </r>
  <r>
    <x v="1"/>
    <x v="607"/>
    <s v="Blender"/>
    <x v="29"/>
    <n v="50"/>
    <x v="33"/>
    <n v="0.14000000000000001"/>
  </r>
  <r>
    <x v="3"/>
    <x v="608"/>
    <s v="Ceiling fan"/>
    <x v="286"/>
    <n v="150"/>
    <x v="136"/>
    <n v="0"/>
  </r>
  <r>
    <x v="2"/>
    <x v="609"/>
    <s v="Microwave"/>
    <x v="87"/>
    <n v="80"/>
    <x v="148"/>
    <n v="2.5000000000000022E-2"/>
  </r>
  <r>
    <x v="1"/>
    <x v="609"/>
    <s v="Iron"/>
    <x v="250"/>
    <n v="30"/>
    <x v="12"/>
    <n v="9.9999999999999978E-2"/>
  </r>
  <r>
    <x v="1"/>
    <x v="609"/>
    <s v="Blender"/>
    <x v="328"/>
    <n v="50"/>
    <x v="29"/>
    <n v="0.12"/>
  </r>
  <r>
    <x v="1"/>
    <x v="610"/>
    <s v="Microwave"/>
    <x v="183"/>
    <n v="80"/>
    <x v="176"/>
    <n v="7.4999999999999956E-2"/>
  </r>
  <r>
    <x v="1"/>
    <x v="611"/>
    <s v="Ceiling fan"/>
    <x v="441"/>
    <n v="150"/>
    <x v="90"/>
    <n v="2.6666666666666616E-2"/>
  </r>
  <r>
    <x v="3"/>
    <x v="612"/>
    <s v="Toaster"/>
    <x v="34"/>
    <n v="50"/>
    <x v="135"/>
    <n v="2.0000000000000018E-2"/>
  </r>
  <r>
    <x v="1"/>
    <x v="612"/>
    <s v="Air conditioner"/>
    <x v="321"/>
    <n v="700"/>
    <x v="155"/>
    <n v="6.0000000000000053E-2"/>
  </r>
  <r>
    <x v="2"/>
    <x v="613"/>
    <s v="Coffee grinder"/>
    <x v="222"/>
    <n v="70"/>
    <x v="167"/>
    <n v="8.5714285714285743E-2"/>
  </r>
  <r>
    <x v="1"/>
    <x v="613"/>
    <s v="Coffee grinder"/>
    <x v="213"/>
    <n v="70"/>
    <x v="38"/>
    <n v="1.4285714285714235E-2"/>
  </r>
  <r>
    <x v="2"/>
    <x v="614"/>
    <s v="Oven"/>
    <x v="151"/>
    <n v="500"/>
    <x v="37"/>
    <n v="0"/>
  </r>
  <r>
    <x v="0"/>
    <x v="614"/>
    <s v="Refrigerator"/>
    <x v="0"/>
    <n v="1000"/>
    <x v="37"/>
    <n v="0.5"/>
  </r>
  <r>
    <x v="3"/>
    <x v="614"/>
    <s v="Vacuum Cleaner"/>
    <x v="364"/>
    <n v="250"/>
    <x v="87"/>
    <n v="9.9999999999999978E-2"/>
  </r>
  <r>
    <x v="3"/>
    <x v="614"/>
    <s v="Microwave"/>
    <x v="131"/>
    <n v="80"/>
    <x v="47"/>
    <n v="1.2499999999999956E-2"/>
  </r>
  <r>
    <x v="2"/>
    <x v="614"/>
    <s v="Air conditioner"/>
    <x v="199"/>
    <n v="700"/>
    <x v="185"/>
    <n v="1.0000000000000009E-2"/>
  </r>
  <r>
    <x v="2"/>
    <x v="615"/>
    <s v="Iron"/>
    <x v="196"/>
    <n v="30"/>
    <x v="11"/>
    <n v="3.3333333333333326E-2"/>
  </r>
  <r>
    <x v="1"/>
    <x v="615"/>
    <s v="Dishwasher"/>
    <x v="64"/>
    <n v="500"/>
    <x v="157"/>
    <n v="9.9999999999999978E-2"/>
  </r>
  <r>
    <x v="1"/>
    <x v="616"/>
    <s v="Washing Machine"/>
    <x v="162"/>
    <n v="800"/>
    <x v="45"/>
    <n v="0.18999999999999995"/>
  </r>
  <r>
    <x v="1"/>
    <x v="616"/>
    <s v="Washing Machine"/>
    <x v="74"/>
    <n v="800"/>
    <x v="156"/>
    <n v="0.26"/>
  </r>
  <r>
    <x v="1"/>
    <x v="616"/>
    <s v="Iron"/>
    <x v="153"/>
    <n v="30"/>
    <x v="34"/>
    <n v="0.1333333333333333"/>
  </r>
  <r>
    <x v="0"/>
    <x v="617"/>
    <s v="Washing Machine"/>
    <x v="78"/>
    <n v="800"/>
    <x v="151"/>
    <n v="0.43999999999999995"/>
  </r>
  <r>
    <x v="2"/>
    <x v="617"/>
    <s v="Refrigerator"/>
    <x v="422"/>
    <n v="1000"/>
    <x v="208"/>
    <n v="0.31999999999999995"/>
  </r>
  <r>
    <x v="2"/>
    <x v="618"/>
    <s v="Microwave"/>
    <x v="444"/>
    <n v="80"/>
    <x v="160"/>
    <n v="5.0000000000000044E-2"/>
  </r>
  <r>
    <x v="3"/>
    <x v="618"/>
    <s v="Refrigerator"/>
    <x v="39"/>
    <n v="1000"/>
    <x v="73"/>
    <n v="1.0000000000000009E-2"/>
  </r>
  <r>
    <x v="2"/>
    <x v="619"/>
    <s v="Washing Machine"/>
    <x v="245"/>
    <n v="800"/>
    <x v="15"/>
    <n v="0.33999999999999997"/>
  </r>
  <r>
    <x v="3"/>
    <x v="619"/>
    <s v="Oven"/>
    <x v="445"/>
    <n v="500"/>
    <x v="54"/>
    <n v="2.0000000000000018E-2"/>
  </r>
  <r>
    <x v="2"/>
    <x v="620"/>
    <s v="Refrigerator"/>
    <x v="446"/>
    <n v="1000"/>
    <x v="173"/>
    <n v="0.15000000000000002"/>
  </r>
  <r>
    <x v="3"/>
    <x v="621"/>
    <s v="Dishwasher"/>
    <x v="447"/>
    <n v="500"/>
    <x v="37"/>
    <n v="0"/>
  </r>
  <r>
    <x v="2"/>
    <x v="622"/>
    <s v="Oven"/>
    <x v="173"/>
    <n v="500"/>
    <x v="37"/>
    <n v="0"/>
  </r>
  <r>
    <x v="0"/>
    <x v="623"/>
    <s v="Microwave"/>
    <x v="350"/>
    <n v="80"/>
    <x v="160"/>
    <n v="5.0000000000000044E-2"/>
  </r>
  <r>
    <x v="1"/>
    <x v="624"/>
    <s v="Vacuum Cleaner"/>
    <x v="448"/>
    <n v="250"/>
    <x v="257"/>
    <n v="6.7999999999999949E-2"/>
  </r>
  <r>
    <x v="2"/>
    <x v="624"/>
    <s v="Air conditioner"/>
    <x v="428"/>
    <n v="700"/>
    <x v="6"/>
    <n v="2.0000000000000018E-2"/>
  </r>
  <r>
    <x v="1"/>
    <x v="624"/>
    <s v="Vacuum Cleaner"/>
    <x v="217"/>
    <n v="250"/>
    <x v="138"/>
    <n v="4.0000000000000036E-2"/>
  </r>
  <r>
    <x v="0"/>
    <x v="625"/>
    <s v="Iron"/>
    <x v="168"/>
    <n v="30"/>
    <x v="11"/>
    <n v="3.3333333333333326E-2"/>
  </r>
  <r>
    <x v="1"/>
    <x v="626"/>
    <s v="Ceiling fan"/>
    <x v="41"/>
    <n v="150"/>
    <x v="81"/>
    <n v="8.666666666666667E-2"/>
  </r>
  <r>
    <x v="0"/>
    <x v="627"/>
    <s v="Microwave"/>
    <x v="449"/>
    <n v="80"/>
    <x v="212"/>
    <n v="0.15000000000000002"/>
  </r>
  <r>
    <x v="2"/>
    <x v="628"/>
    <s v="Coffee grinder"/>
    <x v="173"/>
    <n v="70"/>
    <x v="212"/>
    <n v="2.8571428571428581E-2"/>
  </r>
  <r>
    <x v="1"/>
    <x v="629"/>
    <s v="Washing Machine"/>
    <x v="135"/>
    <n v="800"/>
    <x v="258"/>
    <n v="0.31000000000000005"/>
  </r>
  <r>
    <x v="1"/>
    <x v="629"/>
    <s v="Microwave"/>
    <x v="443"/>
    <n v="80"/>
    <x v="148"/>
    <n v="2.5000000000000022E-2"/>
  </r>
  <r>
    <x v="3"/>
    <x v="630"/>
    <s v="Oven"/>
    <x v="286"/>
    <n v="500"/>
    <x v="37"/>
    <n v="0"/>
  </r>
  <r>
    <x v="0"/>
    <x v="631"/>
    <s v="Microwave"/>
    <x v="248"/>
    <n v="80"/>
    <x v="176"/>
    <n v="7.4999999999999956E-2"/>
  </r>
  <r>
    <x v="3"/>
    <x v="631"/>
    <s v="Dishwasher"/>
    <x v="163"/>
    <n v="500"/>
    <x v="157"/>
    <n v="9.9999999999999978E-2"/>
  </r>
  <r>
    <x v="1"/>
    <x v="632"/>
    <s v="Coffee grinder"/>
    <x v="237"/>
    <n v="70"/>
    <x v="167"/>
    <n v="8.5714285714285743E-2"/>
  </r>
  <r>
    <x v="2"/>
    <x v="633"/>
    <s v="Coffee grinder"/>
    <x v="423"/>
    <n v="70"/>
    <x v="212"/>
    <n v="2.8571428571428581E-2"/>
  </r>
  <r>
    <x v="3"/>
    <x v="633"/>
    <s v="Vacuum Cleaner"/>
    <x v="340"/>
    <n v="250"/>
    <x v="21"/>
    <n v="8.0000000000000071E-3"/>
  </r>
  <r>
    <x v="0"/>
    <x v="634"/>
    <s v="Toaster"/>
    <x v="350"/>
    <n v="50"/>
    <x v="33"/>
    <n v="0.14000000000000001"/>
  </r>
  <r>
    <x v="0"/>
    <x v="634"/>
    <s v="Vacuum Cleaner"/>
    <x v="142"/>
    <n v="250"/>
    <x v="2"/>
    <n v="6.0000000000000053E-2"/>
  </r>
  <r>
    <x v="1"/>
    <x v="635"/>
    <s v="Air conditioner"/>
    <x v="374"/>
    <n v="700"/>
    <x v="224"/>
    <n v="0.15000000000000002"/>
  </r>
  <r>
    <x v="0"/>
    <x v="635"/>
    <s v="Oven"/>
    <x v="287"/>
    <n v="500"/>
    <x v="54"/>
    <n v="2.0000000000000018E-2"/>
  </r>
  <r>
    <x v="1"/>
    <x v="636"/>
    <s v="Air conditioner"/>
    <x v="328"/>
    <n v="700"/>
    <x v="91"/>
    <n v="9.9999999999999978E-2"/>
  </r>
  <r>
    <x v="3"/>
    <x v="637"/>
    <s v="Toaster"/>
    <x v="431"/>
    <n v="50"/>
    <x v="14"/>
    <n v="7.999999999999996E-2"/>
  </r>
  <r>
    <x v="3"/>
    <x v="637"/>
    <s v="Washing Machine"/>
    <x v="109"/>
    <n v="800"/>
    <x v="20"/>
    <n v="0.31999999999999995"/>
  </r>
  <r>
    <x v="3"/>
    <x v="637"/>
    <s v="Washing Machine"/>
    <x v="116"/>
    <n v="800"/>
    <x v="149"/>
    <n v="0.13"/>
  </r>
  <r>
    <x v="1"/>
    <x v="638"/>
    <s v="Dishwasher"/>
    <x v="146"/>
    <n v="500"/>
    <x v="54"/>
    <n v="2.0000000000000018E-2"/>
  </r>
  <r>
    <x v="0"/>
    <x v="639"/>
    <s v="Dishwasher"/>
    <x v="335"/>
    <n v="500"/>
    <x v="216"/>
    <n v="0.12"/>
  </r>
  <r>
    <x v="1"/>
    <x v="640"/>
    <s v="Microwave"/>
    <x v="183"/>
    <n v="80"/>
    <x v="51"/>
    <n v="6.25E-2"/>
  </r>
  <r>
    <x v="0"/>
    <x v="641"/>
    <s v="Vacuum Cleaner"/>
    <x v="110"/>
    <n v="250"/>
    <x v="146"/>
    <n v="0.12"/>
  </r>
  <r>
    <x v="2"/>
    <x v="642"/>
    <s v="Air conditioner"/>
    <x v="188"/>
    <n v="700"/>
    <x v="147"/>
    <n v="0.14000000000000001"/>
  </r>
  <r>
    <x v="3"/>
    <x v="643"/>
    <s v="Refrigerator"/>
    <x v="352"/>
    <n v="1000"/>
    <x v="248"/>
    <n v="6.0000000000000053E-2"/>
  </r>
  <r>
    <x v="0"/>
    <x v="644"/>
    <s v="Dishwasher"/>
    <x v="172"/>
    <n v="500"/>
    <x v="189"/>
    <n v="6.9999999999999951E-2"/>
  </r>
  <r>
    <x v="2"/>
    <x v="644"/>
    <s v="Blender"/>
    <x v="362"/>
    <n v="50"/>
    <x v="135"/>
    <n v="2.0000000000000018E-2"/>
  </r>
  <r>
    <x v="1"/>
    <x v="645"/>
    <s v="Blender"/>
    <x v="386"/>
    <n v="50"/>
    <x v="1"/>
    <n v="4.0000000000000036E-2"/>
  </r>
  <r>
    <x v="1"/>
    <x v="646"/>
    <s v="Ceiling fan"/>
    <x v="77"/>
    <n v="150"/>
    <x v="132"/>
    <n v="7.999999999999996E-2"/>
  </r>
  <r>
    <x v="2"/>
    <x v="647"/>
    <s v="Toaster"/>
    <x v="316"/>
    <n v="50"/>
    <x v="10"/>
    <n v="0.26"/>
  </r>
  <r>
    <x v="1"/>
    <x v="648"/>
    <s v="Dishwasher"/>
    <x v="450"/>
    <n v="500"/>
    <x v="120"/>
    <n v="8.9999999999999969E-2"/>
  </r>
  <r>
    <x v="1"/>
    <x v="648"/>
    <s v="Toaster"/>
    <x v="263"/>
    <n v="50"/>
    <x v="55"/>
    <n v="0"/>
  </r>
  <r>
    <x v="1"/>
    <x v="649"/>
    <s v="Dishwasher"/>
    <x v="324"/>
    <n v="500"/>
    <x v="49"/>
    <n v="3.0000000000000027E-2"/>
  </r>
  <r>
    <x v="1"/>
    <x v="650"/>
    <s v="Microwave"/>
    <x v="10"/>
    <n v="80"/>
    <x v="80"/>
    <n v="0.125"/>
  </r>
  <r>
    <x v="1"/>
    <x v="651"/>
    <s v="Refrigerator"/>
    <x v="370"/>
    <n v="1000"/>
    <x v="110"/>
    <n v="2.0000000000000018E-2"/>
  </r>
  <r>
    <x v="2"/>
    <x v="651"/>
    <s v="Washing Machine"/>
    <x v="290"/>
    <n v="800"/>
    <x v="161"/>
    <n v="2.0000000000000018E-2"/>
  </r>
  <r>
    <x v="1"/>
    <x v="652"/>
    <s v="Coffee grinder"/>
    <x v="74"/>
    <n v="70"/>
    <x v="52"/>
    <n v="7.1428571428571397E-2"/>
  </r>
  <r>
    <x v="1"/>
    <x v="652"/>
    <s v="Washing Machine"/>
    <x v="320"/>
    <n v="800"/>
    <x v="206"/>
    <n v="6.9999999999999951E-2"/>
  </r>
  <r>
    <x v="1"/>
    <x v="653"/>
    <s v="Washing Machine"/>
    <x v="76"/>
    <n v="800"/>
    <x v="255"/>
    <n v="0.35"/>
  </r>
  <r>
    <x v="0"/>
    <x v="654"/>
    <s v="Blender"/>
    <x v="354"/>
    <n v="50"/>
    <x v="59"/>
    <n v="6.0000000000000053E-2"/>
  </r>
  <r>
    <x v="1"/>
    <x v="654"/>
    <s v="Coffee grinder"/>
    <x v="19"/>
    <n v="70"/>
    <x v="52"/>
    <n v="7.1428571428571397E-2"/>
  </r>
  <r>
    <x v="1"/>
    <x v="654"/>
    <s v="Oven"/>
    <x v="388"/>
    <n v="500"/>
    <x v="37"/>
    <n v="0"/>
  </r>
  <r>
    <x v="0"/>
    <x v="654"/>
    <s v="Dishwasher"/>
    <x v="92"/>
    <n v="500"/>
    <x v="49"/>
    <n v="3.0000000000000027E-2"/>
  </r>
  <r>
    <x v="3"/>
    <x v="655"/>
    <s v="Coffee grinder"/>
    <x v="163"/>
    <n v="70"/>
    <x v="127"/>
    <n v="9.9999999999999978E-2"/>
  </r>
  <r>
    <x v="0"/>
    <x v="656"/>
    <s v="Coffee grinder"/>
    <x v="317"/>
    <n v="70"/>
    <x v="72"/>
    <n v="4.2857142857142816E-2"/>
  </r>
  <r>
    <x v="3"/>
    <x v="656"/>
    <s v="Microwave"/>
    <x v="179"/>
    <n v="80"/>
    <x v="221"/>
    <n v="9.9999999999999978E-2"/>
  </r>
  <r>
    <x v="1"/>
    <x v="657"/>
    <s v="Blender"/>
    <x v="339"/>
    <n v="50"/>
    <x v="29"/>
    <n v="0.12"/>
  </r>
  <r>
    <x v="3"/>
    <x v="658"/>
    <s v="Ceiling fan"/>
    <x v="262"/>
    <n v="150"/>
    <x v="236"/>
    <n v="0.12"/>
  </r>
  <r>
    <x v="0"/>
    <x v="658"/>
    <s v="Refrigerator"/>
    <x v="273"/>
    <n v="1000"/>
    <x v="259"/>
    <n v="0.27"/>
  </r>
  <r>
    <x v="2"/>
    <x v="658"/>
    <s v="Air conditioner"/>
    <x v="113"/>
    <n v="700"/>
    <x v="123"/>
    <n v="5.0000000000000044E-2"/>
  </r>
  <r>
    <x v="1"/>
    <x v="658"/>
    <s v="Ceiling fan"/>
    <x v="16"/>
    <n v="150"/>
    <x v="74"/>
    <n v="6.6666666666667096E-3"/>
  </r>
  <r>
    <x v="1"/>
    <x v="659"/>
    <s v="Microwave"/>
    <x v="330"/>
    <n v="80"/>
    <x v="221"/>
    <n v="9.9999999999999978E-2"/>
  </r>
  <r>
    <x v="1"/>
    <x v="659"/>
    <s v="Vacuum Cleaner"/>
    <x v="197"/>
    <n v="250"/>
    <x v="102"/>
    <n v="4.8000000000000043E-2"/>
  </r>
  <r>
    <x v="2"/>
    <x v="660"/>
    <s v="Iron"/>
    <x v="158"/>
    <n v="30"/>
    <x v="11"/>
    <n v="3.3333333333333326E-2"/>
  </r>
  <r>
    <x v="3"/>
    <x v="660"/>
    <s v="Air conditioner"/>
    <x v="384"/>
    <n v="700"/>
    <x v="114"/>
    <n v="7.999999999999996E-2"/>
  </r>
  <r>
    <x v="1"/>
    <x v="660"/>
    <s v="Air conditioner"/>
    <x v="183"/>
    <n v="700"/>
    <x v="243"/>
    <n v="0.13"/>
  </r>
  <r>
    <x v="1"/>
    <x v="661"/>
    <s v="Vacuum Cleaner"/>
    <x v="118"/>
    <n v="250"/>
    <x v="87"/>
    <n v="9.9999999999999978E-2"/>
  </r>
  <r>
    <x v="1"/>
    <x v="662"/>
    <s v="Vacuum Cleaner"/>
    <x v="451"/>
    <n v="250"/>
    <x v="140"/>
    <n v="2.0000000000000018E-2"/>
  </r>
  <r>
    <x v="1"/>
    <x v="662"/>
    <s v="Microwave"/>
    <x v="441"/>
    <n v="80"/>
    <x v="160"/>
    <n v="5.0000000000000044E-2"/>
  </r>
  <r>
    <x v="1"/>
    <x v="663"/>
    <s v="Refrigerator"/>
    <x v="57"/>
    <n v="1000"/>
    <x v="248"/>
    <n v="6.0000000000000053E-2"/>
  </r>
  <r>
    <x v="2"/>
    <x v="663"/>
    <s v="Toaster"/>
    <x v="401"/>
    <n v="50"/>
    <x v="14"/>
    <n v="7.999999999999996E-2"/>
  </r>
  <r>
    <x v="0"/>
    <x v="663"/>
    <s v="Air conditioner"/>
    <x v="92"/>
    <n v="700"/>
    <x v="26"/>
    <n v="0.10999999999999999"/>
  </r>
  <r>
    <x v="2"/>
    <x v="664"/>
    <s v="Blender"/>
    <x v="349"/>
    <n v="50"/>
    <x v="135"/>
    <n v="2.0000000000000018E-2"/>
  </r>
  <r>
    <x v="3"/>
    <x v="665"/>
    <s v="Blender"/>
    <x v="356"/>
    <n v="50"/>
    <x v="134"/>
    <n v="9.9999999999999978E-2"/>
  </r>
  <r>
    <x v="1"/>
    <x v="665"/>
    <s v="Oven"/>
    <x v="117"/>
    <n v="500"/>
    <x v="37"/>
    <n v="0"/>
  </r>
  <r>
    <x v="1"/>
    <x v="666"/>
    <s v="Oven"/>
    <x v="301"/>
    <n v="500"/>
    <x v="37"/>
    <n v="0"/>
  </r>
  <r>
    <x v="2"/>
    <x v="667"/>
    <s v="Air conditioner"/>
    <x v="311"/>
    <n v="700"/>
    <x v="185"/>
    <n v="1.0000000000000009E-2"/>
  </r>
  <r>
    <x v="2"/>
    <x v="668"/>
    <s v="Vacuum Cleaner"/>
    <x v="277"/>
    <n v="250"/>
    <x v="21"/>
    <n v="8.0000000000000071E-3"/>
  </r>
  <r>
    <x v="0"/>
    <x v="668"/>
    <s v="Oven"/>
    <x v="305"/>
    <n v="500"/>
    <x v="37"/>
    <n v="0"/>
  </r>
  <r>
    <x v="3"/>
    <x v="668"/>
    <s v="Vacuum Cleaner"/>
    <x v="134"/>
    <n v="250"/>
    <x v="21"/>
    <n v="8.0000000000000071E-3"/>
  </r>
  <r>
    <x v="0"/>
    <x v="669"/>
    <s v="Iron"/>
    <x v="293"/>
    <n v="30"/>
    <x v="27"/>
    <n v="6.6666666666666652E-2"/>
  </r>
  <r>
    <x v="1"/>
    <x v="669"/>
    <s v="Air conditioner"/>
    <x v="82"/>
    <n v="700"/>
    <x v="123"/>
    <n v="5.0000000000000044E-2"/>
  </r>
  <r>
    <x v="1"/>
    <x v="669"/>
    <s v="Iron"/>
    <x v="397"/>
    <n v="30"/>
    <x v="12"/>
    <n v="9.9999999999999978E-2"/>
  </r>
  <r>
    <x v="1"/>
    <x v="670"/>
    <s v="Coffee grinder"/>
    <x v="68"/>
    <n v="70"/>
    <x v="72"/>
    <n v="4.2857142857142816E-2"/>
  </r>
  <r>
    <x v="2"/>
    <x v="671"/>
    <s v="Microwave"/>
    <x v="291"/>
    <n v="80"/>
    <x v="47"/>
    <n v="1.2499999999999956E-2"/>
  </r>
  <r>
    <x v="0"/>
    <x v="671"/>
    <s v="Refrigerator"/>
    <x v="382"/>
    <n v="1000"/>
    <x v="250"/>
    <n v="9.9999999999999978E-2"/>
  </r>
  <r>
    <x v="3"/>
    <x v="672"/>
    <s v="Toaster"/>
    <x v="207"/>
    <n v="50"/>
    <x v="29"/>
    <n v="0.12"/>
  </r>
  <r>
    <x v="2"/>
    <x v="673"/>
    <s v="Toaster"/>
    <x v="298"/>
    <n v="50"/>
    <x v="14"/>
    <n v="7.999999999999996E-2"/>
  </r>
  <r>
    <x v="1"/>
    <x v="674"/>
    <s v="Iron"/>
    <x v="33"/>
    <n v="30"/>
    <x v="260"/>
    <n v="0.73333333333333339"/>
  </r>
  <r>
    <x v="1"/>
    <x v="675"/>
    <s v="Air conditioner"/>
    <x v="14"/>
    <n v="700"/>
    <x v="114"/>
    <n v="7.999999999999996E-2"/>
  </r>
  <r>
    <x v="1"/>
    <x v="675"/>
    <s v="Air conditioner"/>
    <x v="285"/>
    <n v="700"/>
    <x v="9"/>
    <n v="4.0000000000000036E-2"/>
  </r>
  <r>
    <x v="1"/>
    <x v="676"/>
    <s v="Microwave"/>
    <x v="270"/>
    <n v="80"/>
    <x v="160"/>
    <n v="5.0000000000000044E-2"/>
  </r>
  <r>
    <x v="1"/>
    <x v="676"/>
    <s v="Iron"/>
    <x v="121"/>
    <n v="30"/>
    <x v="11"/>
    <n v="3.3333333333333326E-2"/>
  </r>
  <r>
    <x v="0"/>
    <x v="677"/>
    <s v="Coffee grinder"/>
    <x v="273"/>
    <n v="70"/>
    <x v="127"/>
    <n v="9.9999999999999978E-2"/>
  </r>
  <r>
    <x v="1"/>
    <x v="678"/>
    <s v="Coffee grinder"/>
    <x v="74"/>
    <n v="70"/>
    <x v="83"/>
    <n v="0.1428571428571429"/>
  </r>
  <r>
    <x v="2"/>
    <x v="679"/>
    <s v="Iron"/>
    <x v="105"/>
    <n v="30"/>
    <x v="12"/>
    <n v="9.9999999999999978E-2"/>
  </r>
  <r>
    <x v="2"/>
    <x v="679"/>
    <s v="Washing Machine"/>
    <x v="309"/>
    <n v="800"/>
    <x v="45"/>
    <n v="0.18999999999999995"/>
  </r>
  <r>
    <x v="3"/>
    <x v="680"/>
    <s v="Ceiling fan"/>
    <x v="433"/>
    <n v="150"/>
    <x v="74"/>
    <n v="6.6666666666667096E-3"/>
  </r>
  <r>
    <x v="2"/>
    <x v="681"/>
    <s v="Refrigerator"/>
    <x v="308"/>
    <n v="1000"/>
    <x v="63"/>
    <n v="5.0000000000000044E-2"/>
  </r>
  <r>
    <x v="3"/>
    <x v="682"/>
    <s v="Microwave"/>
    <x v="214"/>
    <n v="80"/>
    <x v="212"/>
    <n v="0.15000000000000002"/>
  </r>
  <r>
    <x v="1"/>
    <x v="683"/>
    <s v="Oven"/>
    <x v="219"/>
    <n v="500"/>
    <x v="54"/>
    <n v="2.0000000000000018E-2"/>
  </r>
  <r>
    <x v="2"/>
    <x v="684"/>
    <s v="Washing Machine"/>
    <x v="268"/>
    <n v="800"/>
    <x v="206"/>
    <n v="6.9999999999999951E-2"/>
  </r>
  <r>
    <x v="1"/>
    <x v="684"/>
    <s v="Air conditioner"/>
    <x v="452"/>
    <n v="700"/>
    <x v="91"/>
    <n v="9.9999999999999978E-2"/>
  </r>
  <r>
    <x v="3"/>
    <x v="685"/>
    <s v="Oven"/>
    <x v="453"/>
    <n v="500"/>
    <x v="54"/>
    <n v="2.0000000000000018E-2"/>
  </r>
  <r>
    <x v="1"/>
    <x v="685"/>
    <s v="Coffee grinder"/>
    <x v="344"/>
    <n v="70"/>
    <x v="72"/>
    <n v="4.2857142857142816E-2"/>
  </r>
  <r>
    <x v="0"/>
    <x v="686"/>
    <s v="Ceiling fan"/>
    <x v="0"/>
    <n v="150"/>
    <x v="90"/>
    <n v="2.6666666666666616E-2"/>
  </r>
  <r>
    <x v="3"/>
    <x v="686"/>
    <s v="Vacuum Cleaner"/>
    <x v="352"/>
    <n v="250"/>
    <x v="140"/>
    <n v="2.0000000000000018E-2"/>
  </r>
  <r>
    <x v="0"/>
    <x v="687"/>
    <s v="Air conditioner"/>
    <x v="288"/>
    <n v="700"/>
    <x v="147"/>
    <n v="0.14000000000000001"/>
  </r>
  <r>
    <x v="1"/>
    <x v="687"/>
    <s v="Coffee grinder"/>
    <x v="338"/>
    <n v="70"/>
    <x v="212"/>
    <n v="2.8571428571428581E-2"/>
  </r>
  <r>
    <x v="2"/>
    <x v="688"/>
    <s v="Toaster"/>
    <x v="114"/>
    <n v="50"/>
    <x v="135"/>
    <n v="2.0000000000000018E-2"/>
  </r>
  <r>
    <x v="1"/>
    <x v="689"/>
    <s v="Washing Machine"/>
    <x v="44"/>
    <n v="800"/>
    <x v="154"/>
    <n v="0.12"/>
  </r>
  <r>
    <x v="1"/>
    <x v="689"/>
    <s v="Coffee grinder"/>
    <x v="83"/>
    <n v="70"/>
    <x v="80"/>
    <n v="0"/>
  </r>
  <r>
    <x v="1"/>
    <x v="690"/>
    <s v="Vacuum Cleaner"/>
    <x v="296"/>
    <n v="250"/>
    <x v="62"/>
    <n v="2.8000000000000025E-2"/>
  </r>
  <r>
    <x v="2"/>
    <x v="690"/>
    <s v="Iron"/>
    <x v="220"/>
    <n v="30"/>
    <x v="36"/>
    <n v="0"/>
  </r>
  <r>
    <x v="0"/>
    <x v="691"/>
    <s v="Ceiling fan"/>
    <x v="440"/>
    <n v="150"/>
    <x v="90"/>
    <n v="2.6666666666666616E-2"/>
  </r>
  <r>
    <x v="3"/>
    <x v="692"/>
    <s v="Blender"/>
    <x v="340"/>
    <n v="50"/>
    <x v="33"/>
    <n v="0.14000000000000001"/>
  </r>
  <r>
    <x v="2"/>
    <x v="692"/>
    <s v="Refrigerator"/>
    <x v="454"/>
    <n v="1000"/>
    <x v="166"/>
    <n v="7.999999999999996E-2"/>
  </r>
  <r>
    <x v="2"/>
    <x v="693"/>
    <s v="Microwave"/>
    <x v="455"/>
    <n v="80"/>
    <x v="47"/>
    <n v="1.2499999999999956E-2"/>
  </r>
  <r>
    <x v="0"/>
    <x v="694"/>
    <s v="Blender"/>
    <x v="293"/>
    <n v="50"/>
    <x v="33"/>
    <n v="0.14000000000000001"/>
  </r>
  <r>
    <x v="0"/>
    <x v="695"/>
    <s v="Toaster"/>
    <x v="355"/>
    <n v="50"/>
    <x v="135"/>
    <n v="2.0000000000000018E-2"/>
  </r>
  <r>
    <x v="0"/>
    <x v="696"/>
    <s v="Iron"/>
    <x v="347"/>
    <n v="30"/>
    <x v="27"/>
    <n v="6.6666666666666652E-2"/>
  </r>
  <r>
    <x v="1"/>
    <x v="697"/>
    <s v="Iron"/>
    <x v="456"/>
    <n v="30"/>
    <x v="11"/>
    <n v="3.3333333333333326E-2"/>
  </r>
  <r>
    <x v="2"/>
    <x v="697"/>
    <s v="Microwave"/>
    <x v="123"/>
    <n v="80"/>
    <x v="148"/>
    <n v="2.5000000000000022E-2"/>
  </r>
  <r>
    <x v="2"/>
    <x v="698"/>
    <s v="Ceiling fan"/>
    <x v="454"/>
    <n v="150"/>
    <x v="71"/>
    <n v="0.12666666666666671"/>
  </r>
  <r>
    <x v="1"/>
    <x v="698"/>
    <s v="Toaster"/>
    <x v="193"/>
    <n v="50"/>
    <x v="55"/>
    <n v="0"/>
  </r>
  <r>
    <x v="3"/>
    <x v="699"/>
    <s v="Vacuum Cleaner"/>
    <x v="252"/>
    <n v="250"/>
    <x v="106"/>
    <n v="0"/>
  </r>
  <r>
    <x v="1"/>
    <x v="699"/>
    <s v="Ceiling fan"/>
    <x v="336"/>
    <n v="150"/>
    <x v="220"/>
    <n v="0.10666666666666669"/>
  </r>
  <r>
    <x v="2"/>
    <x v="700"/>
    <s v="Refrigerator"/>
    <x v="298"/>
    <n v="1000"/>
    <x v="217"/>
    <n v="6.9999999999999951E-2"/>
  </r>
  <r>
    <x v="0"/>
    <x v="701"/>
    <s v="Blender"/>
    <x v="399"/>
    <n v="50"/>
    <x v="59"/>
    <n v="6.0000000000000053E-2"/>
  </r>
  <r>
    <x v="1"/>
    <x v="701"/>
    <s v="Oven"/>
    <x v="161"/>
    <n v="500"/>
    <x v="37"/>
    <n v="0"/>
  </r>
  <r>
    <x v="1"/>
    <x v="702"/>
    <s v="Toaster"/>
    <x v="452"/>
    <n v="50"/>
    <x v="1"/>
    <n v="4.0000000000000036E-2"/>
  </r>
  <r>
    <x v="3"/>
    <x v="703"/>
    <s v="Ceiling fan"/>
    <x v="272"/>
    <n v="150"/>
    <x v="74"/>
    <n v="6.6666666666667096E-3"/>
  </r>
  <r>
    <x v="2"/>
    <x v="704"/>
    <s v="Oven"/>
    <x v="331"/>
    <n v="500"/>
    <x v="54"/>
    <n v="2.0000000000000018E-2"/>
  </r>
  <r>
    <x v="3"/>
    <x v="704"/>
    <s v="Iron"/>
    <x v="404"/>
    <n v="30"/>
    <x v="36"/>
    <n v="0"/>
  </r>
  <r>
    <x v="2"/>
    <x v="705"/>
    <s v="Washing Machine"/>
    <x v="189"/>
    <n v="800"/>
    <x v="254"/>
    <n v="4.0000000000000036E-2"/>
  </r>
  <r>
    <x v="1"/>
    <x v="706"/>
    <s v="Microwave"/>
    <x v="162"/>
    <n v="80"/>
    <x v="148"/>
    <n v="2.5000000000000022E-2"/>
  </r>
  <r>
    <x v="1"/>
    <x v="707"/>
    <s v="Blender"/>
    <x v="416"/>
    <n v="50"/>
    <x v="33"/>
    <n v="0.14000000000000001"/>
  </r>
  <r>
    <x v="2"/>
    <x v="707"/>
    <s v="Microwave"/>
    <x v="457"/>
    <n v="80"/>
    <x v="221"/>
    <n v="9.9999999999999978E-2"/>
  </r>
  <r>
    <x v="0"/>
    <x v="707"/>
    <s v="Air conditioner"/>
    <x v="355"/>
    <n v="700"/>
    <x v="243"/>
    <n v="0.13"/>
  </r>
  <r>
    <x v="0"/>
    <x v="708"/>
    <s v="Microwave"/>
    <x v="202"/>
    <n v="80"/>
    <x v="80"/>
    <n v="0.125"/>
  </r>
  <r>
    <x v="3"/>
    <x v="709"/>
    <s v="Air conditioner"/>
    <x v="139"/>
    <n v="700"/>
    <x v="180"/>
    <n v="0"/>
  </r>
  <r>
    <x v="2"/>
    <x v="709"/>
    <s v="Vacuum Cleaner"/>
    <x v="3"/>
    <n v="250"/>
    <x v="138"/>
    <n v="4.0000000000000036E-2"/>
  </r>
  <r>
    <x v="1"/>
    <x v="709"/>
    <s v="Dishwasher"/>
    <x v="18"/>
    <n v="500"/>
    <x v="118"/>
    <n v="4.0000000000000036E-2"/>
  </r>
  <r>
    <x v="3"/>
    <x v="710"/>
    <s v="Vacuum Cleaner"/>
    <x v="144"/>
    <n v="250"/>
    <x v="21"/>
    <n v="8.0000000000000071E-3"/>
  </r>
  <r>
    <x v="0"/>
    <x v="710"/>
    <s v="Microwave"/>
    <x v="248"/>
    <n v="80"/>
    <x v="164"/>
    <n v="0.11250000000000004"/>
  </r>
  <r>
    <x v="1"/>
    <x v="710"/>
    <s v="Ceiling fan"/>
    <x v="250"/>
    <n v="150"/>
    <x v="193"/>
    <n v="4.6666666666666634E-2"/>
  </r>
  <r>
    <x v="2"/>
    <x v="711"/>
    <s v="Air conditioner"/>
    <x v="337"/>
    <n v="700"/>
    <x v="180"/>
    <n v="0"/>
  </r>
  <r>
    <x v="2"/>
    <x v="711"/>
    <s v="Vacuum Cleaner"/>
    <x v="157"/>
    <n v="250"/>
    <x v="138"/>
    <n v="4.0000000000000036E-2"/>
  </r>
  <r>
    <x v="1"/>
    <x v="712"/>
    <s v="Blender"/>
    <x v="339"/>
    <n v="50"/>
    <x v="134"/>
    <n v="9.9999999999999978E-2"/>
  </r>
  <r>
    <x v="3"/>
    <x v="713"/>
    <s v="Toaster"/>
    <x v="4"/>
    <n v="50"/>
    <x v="29"/>
    <n v="0.12"/>
  </r>
  <r>
    <x v="2"/>
    <x v="714"/>
    <s v="Air conditioner"/>
    <x v="422"/>
    <n v="700"/>
    <x v="185"/>
    <n v="1.0000000000000009E-2"/>
  </r>
  <r>
    <x v="0"/>
    <x v="714"/>
    <s v="Blender"/>
    <x v="363"/>
    <n v="50"/>
    <x v="135"/>
    <n v="2.0000000000000018E-2"/>
  </r>
  <r>
    <x v="1"/>
    <x v="714"/>
    <s v="Iron"/>
    <x v="310"/>
    <n v="30"/>
    <x v="34"/>
    <n v="0.1333333333333333"/>
  </r>
  <r>
    <x v="2"/>
    <x v="715"/>
    <s v="Toaster"/>
    <x v="123"/>
    <n v="50"/>
    <x v="29"/>
    <n v="0.12"/>
  </r>
  <r>
    <x v="2"/>
    <x v="715"/>
    <s v="Coffee grinder"/>
    <x v="429"/>
    <n v="70"/>
    <x v="167"/>
    <n v="8.5714285714285743E-2"/>
  </r>
  <r>
    <x v="1"/>
    <x v="716"/>
    <s v="Vacuum Cleaner"/>
    <x v="135"/>
    <n v="250"/>
    <x v="106"/>
    <n v="0"/>
  </r>
  <r>
    <x v="1"/>
    <x v="716"/>
    <s v="Dishwasher"/>
    <x v="68"/>
    <n v="500"/>
    <x v="49"/>
    <n v="3.0000000000000027E-2"/>
  </r>
  <r>
    <x v="1"/>
    <x v="716"/>
    <s v="Dishwasher"/>
    <x v="73"/>
    <n v="500"/>
    <x v="117"/>
    <n v="0.15000000000000002"/>
  </r>
  <r>
    <x v="1"/>
    <x v="716"/>
    <s v="Air conditioner"/>
    <x v="441"/>
    <n v="700"/>
    <x v="147"/>
    <n v="0.14000000000000001"/>
  </r>
  <r>
    <x v="1"/>
    <x v="717"/>
    <s v="Iron"/>
    <x v="237"/>
    <n v="30"/>
    <x v="34"/>
    <n v="0.1333333333333333"/>
  </r>
  <r>
    <x v="0"/>
    <x v="718"/>
    <s v="Oven"/>
    <x v="254"/>
    <n v="500"/>
    <x v="54"/>
    <n v="2.0000000000000018E-2"/>
  </r>
  <r>
    <x v="3"/>
    <x v="719"/>
    <s v="Blender"/>
    <x v="272"/>
    <n v="50"/>
    <x v="33"/>
    <n v="0.14000000000000001"/>
  </r>
  <r>
    <x v="2"/>
    <x v="719"/>
    <s v="Vacuum Cleaner"/>
    <x v="151"/>
    <n v="250"/>
    <x v="137"/>
    <n v="7.999999999999996E-2"/>
  </r>
  <r>
    <x v="0"/>
    <x v="720"/>
    <s v="Blender"/>
    <x v="133"/>
    <n v="50"/>
    <x v="135"/>
    <n v="2.0000000000000018E-2"/>
  </r>
  <r>
    <x v="1"/>
    <x v="721"/>
    <s v="Vacuum Cleaner"/>
    <x v="64"/>
    <n v="250"/>
    <x v="137"/>
    <n v="7.999999999999996E-2"/>
  </r>
  <r>
    <x v="3"/>
    <x v="722"/>
    <s v="Oven"/>
    <x v="166"/>
    <n v="500"/>
    <x v="39"/>
    <n v="1.0000000000000009E-2"/>
  </r>
  <r>
    <x v="3"/>
    <x v="722"/>
    <s v="Coffee grinder"/>
    <x v="458"/>
    <n v="70"/>
    <x v="171"/>
    <n v="5.7142857142857162E-2"/>
  </r>
  <r>
    <x v="1"/>
    <x v="723"/>
    <s v="Iron"/>
    <x v="373"/>
    <n v="30"/>
    <x v="36"/>
    <n v="0"/>
  </r>
  <r>
    <x v="2"/>
    <x v="723"/>
    <s v="Vacuum Cleaner"/>
    <x v="176"/>
    <n v="250"/>
    <x v="256"/>
    <n v="0.14800000000000002"/>
  </r>
  <r>
    <x v="0"/>
    <x v="723"/>
    <s v="Iron"/>
    <x v="305"/>
    <n v="30"/>
    <x v="34"/>
    <n v="0.1333333333333333"/>
  </r>
  <r>
    <x v="2"/>
    <x v="724"/>
    <s v="Washing Machine"/>
    <x v="241"/>
    <n v="800"/>
    <x v="103"/>
    <n v="0.17000000000000004"/>
  </r>
  <r>
    <x v="0"/>
    <x v="724"/>
    <s v="Washing Machine"/>
    <x v="254"/>
    <n v="800"/>
    <x v="151"/>
    <n v="0.43999999999999995"/>
  </r>
  <r>
    <x v="0"/>
    <x v="725"/>
    <s v="Toaster"/>
    <x v="259"/>
    <n v="50"/>
    <x v="14"/>
    <n v="7.999999999999996E-2"/>
  </r>
  <r>
    <x v="3"/>
    <x v="725"/>
    <s v="Refrigerator"/>
    <x v="453"/>
    <n v="1000"/>
    <x v="73"/>
    <n v="1.0000000000000009E-2"/>
  </r>
  <r>
    <x v="1"/>
    <x v="726"/>
    <s v="Coffee grinder"/>
    <x v="221"/>
    <n v="70"/>
    <x v="128"/>
    <n v="0.11428571428571432"/>
  </r>
  <r>
    <x v="1"/>
    <x v="727"/>
    <s v="Refrigerator"/>
    <x v="312"/>
    <n v="1000"/>
    <x v="166"/>
    <n v="7.999999999999996E-2"/>
  </r>
  <r>
    <x v="0"/>
    <x v="728"/>
    <s v="Coffee grinder"/>
    <x v="363"/>
    <n v="70"/>
    <x v="38"/>
    <n v="1.4285714285714235E-2"/>
  </r>
  <r>
    <x v="3"/>
    <x v="729"/>
    <s v="Iron"/>
    <x v="144"/>
    <n v="30"/>
    <x v="11"/>
    <n v="3.3333333333333326E-2"/>
  </r>
  <r>
    <x v="3"/>
    <x v="729"/>
    <s v="Washing Machine"/>
    <x v="433"/>
    <n v="800"/>
    <x v="149"/>
    <n v="0.13"/>
  </r>
  <r>
    <x v="1"/>
    <x v="729"/>
    <s v="Oven"/>
    <x v="239"/>
    <n v="500"/>
    <x v="37"/>
    <n v="0"/>
  </r>
  <r>
    <x v="1"/>
    <x v="730"/>
    <s v="Iron"/>
    <x v="83"/>
    <n v="30"/>
    <x v="12"/>
    <n v="9.9999999999999978E-2"/>
  </r>
  <r>
    <x v="1"/>
    <x v="731"/>
    <s v="Blender"/>
    <x v="443"/>
    <n v="50"/>
    <x v="134"/>
    <n v="9.9999999999999978E-2"/>
  </r>
  <r>
    <x v="1"/>
    <x v="732"/>
    <s v="Coffee grinder"/>
    <x v="388"/>
    <n v="70"/>
    <x v="167"/>
    <n v="8.5714285714285743E-2"/>
  </r>
  <r>
    <x v="2"/>
    <x v="733"/>
    <s v="Ceiling fan"/>
    <x v="311"/>
    <n v="150"/>
    <x v="141"/>
    <n v="4.0000000000000036E-2"/>
  </r>
  <r>
    <x v="3"/>
    <x v="733"/>
    <s v="Air conditioner"/>
    <x v="255"/>
    <n v="700"/>
    <x v="224"/>
    <n v="0.15000000000000002"/>
  </r>
  <r>
    <x v="0"/>
    <x v="734"/>
    <s v="Ceiling fan"/>
    <x v="246"/>
    <n v="150"/>
    <x v="107"/>
    <n v="6.6666666666666652E-2"/>
  </r>
  <r>
    <x v="0"/>
    <x v="734"/>
    <s v="Microwave"/>
    <x v="287"/>
    <n v="80"/>
    <x v="38"/>
    <n v="0.13749999999999996"/>
  </r>
  <r>
    <x v="2"/>
    <x v="735"/>
    <s v="Air conditioner"/>
    <x v="194"/>
    <n v="700"/>
    <x v="224"/>
    <n v="0.15000000000000002"/>
  </r>
  <r>
    <x v="1"/>
    <x v="735"/>
    <s v="Oven"/>
    <x v="141"/>
    <n v="500"/>
    <x v="54"/>
    <n v="2.0000000000000018E-2"/>
  </r>
  <r>
    <x v="1"/>
    <x v="736"/>
    <s v="Coffee grinder"/>
    <x v="427"/>
    <n v="70"/>
    <x v="72"/>
    <n v="4.2857142857142816E-2"/>
  </r>
  <r>
    <x v="1"/>
    <x v="736"/>
    <s v="Dishwasher"/>
    <x v="459"/>
    <n v="500"/>
    <x v="37"/>
    <n v="0"/>
  </r>
  <r>
    <x v="2"/>
    <x v="736"/>
    <s v="Oven"/>
    <x v="184"/>
    <n v="500"/>
    <x v="39"/>
    <n v="1.0000000000000009E-2"/>
  </r>
  <r>
    <x v="2"/>
    <x v="737"/>
    <s v="Refrigerator"/>
    <x v="460"/>
    <n v="1000"/>
    <x v="13"/>
    <n v="0.49"/>
  </r>
  <r>
    <x v="1"/>
    <x v="737"/>
    <s v="Microwave"/>
    <x v="334"/>
    <n v="80"/>
    <x v="38"/>
    <n v="0.13749999999999996"/>
  </r>
  <r>
    <x v="2"/>
    <x v="738"/>
    <s v="Refrigerator"/>
    <x v="184"/>
    <n v="1000"/>
    <x v="208"/>
    <n v="0.31999999999999995"/>
  </r>
  <r>
    <x v="2"/>
    <x v="739"/>
    <s v="Iron"/>
    <x v="47"/>
    <n v="30"/>
    <x v="27"/>
    <n v="6.6666666666666652E-2"/>
  </r>
  <r>
    <x v="2"/>
    <x v="740"/>
    <s v="Toaster"/>
    <x v="26"/>
    <n v="50"/>
    <x v="134"/>
    <n v="9.9999999999999978E-2"/>
  </r>
  <r>
    <x v="3"/>
    <x v="741"/>
    <s v="Air conditioner"/>
    <x v="236"/>
    <n v="700"/>
    <x v="185"/>
    <n v="1.0000000000000009E-2"/>
  </r>
  <r>
    <x v="3"/>
    <x v="741"/>
    <s v="Toaster"/>
    <x v="43"/>
    <n v="50"/>
    <x v="29"/>
    <n v="0.12"/>
  </r>
  <r>
    <x v="1"/>
    <x v="742"/>
    <s v="Dishwasher"/>
    <x v="14"/>
    <n v="500"/>
    <x v="120"/>
    <n v="8.9999999999999969E-2"/>
  </r>
  <r>
    <x v="1"/>
    <x v="743"/>
    <s v="Oven"/>
    <x v="276"/>
    <n v="500"/>
    <x v="54"/>
    <n v="2.0000000000000018E-2"/>
  </r>
  <r>
    <x v="2"/>
    <x v="744"/>
    <s v="Toaster"/>
    <x v="369"/>
    <n v="50"/>
    <x v="29"/>
    <n v="0.12"/>
  </r>
  <r>
    <x v="2"/>
    <x v="744"/>
    <s v="Coffee grinder"/>
    <x v="337"/>
    <n v="70"/>
    <x v="212"/>
    <n v="2.8571428571428581E-2"/>
  </r>
  <r>
    <x v="1"/>
    <x v="745"/>
    <s v="Blender"/>
    <x v="409"/>
    <n v="50"/>
    <x v="29"/>
    <n v="0.12"/>
  </r>
  <r>
    <x v="3"/>
    <x v="745"/>
    <s v="Blender"/>
    <x v="461"/>
    <n v="50"/>
    <x v="135"/>
    <n v="2.0000000000000018E-2"/>
  </r>
  <r>
    <x v="1"/>
    <x v="746"/>
    <s v="Oven"/>
    <x v="124"/>
    <n v="500"/>
    <x v="39"/>
    <n v="1.0000000000000009E-2"/>
  </r>
  <r>
    <x v="1"/>
    <x v="746"/>
    <s v="Blender"/>
    <x v="269"/>
    <n v="50"/>
    <x v="29"/>
    <n v="0.12"/>
  </r>
  <r>
    <x v="1"/>
    <x v="746"/>
    <s v="Coffee grinder"/>
    <x v="219"/>
    <n v="70"/>
    <x v="128"/>
    <n v="0.11428571428571432"/>
  </r>
  <r>
    <x v="2"/>
    <x v="746"/>
    <s v="Coffee grinder"/>
    <x v="314"/>
    <n v="70"/>
    <x v="127"/>
    <n v="9.9999999999999978E-2"/>
  </r>
  <r>
    <x v="2"/>
    <x v="747"/>
    <s v="Washing Machine"/>
    <x v="290"/>
    <n v="800"/>
    <x v="65"/>
    <n v="0.14000000000000001"/>
  </r>
  <r>
    <x v="2"/>
    <x v="748"/>
    <s v="Dishwasher"/>
    <x v="454"/>
    <n v="500"/>
    <x v="234"/>
    <n v="7.999999999999996E-2"/>
  </r>
  <r>
    <x v="1"/>
    <x v="748"/>
    <s v="Washing Machine"/>
    <x v="79"/>
    <n v="800"/>
    <x v="103"/>
    <n v="0.17000000000000004"/>
  </r>
  <r>
    <x v="3"/>
    <x v="748"/>
    <s v="Washing Machine"/>
    <x v="236"/>
    <n v="800"/>
    <x v="113"/>
    <n v="0.25"/>
  </r>
  <r>
    <x v="2"/>
    <x v="749"/>
    <s v="Iron"/>
    <x v="173"/>
    <n v="30"/>
    <x v="34"/>
    <n v="0.1333333333333333"/>
  </r>
  <r>
    <x v="3"/>
    <x v="749"/>
    <s v="Blender"/>
    <x v="431"/>
    <n v="50"/>
    <x v="1"/>
    <n v="4.0000000000000036E-2"/>
  </r>
  <r>
    <x v="1"/>
    <x v="749"/>
    <s v="Ceiling fan"/>
    <x v="397"/>
    <n v="150"/>
    <x v="124"/>
    <n v="2.0000000000000018E-2"/>
  </r>
  <r>
    <x v="1"/>
    <x v="750"/>
    <s v="Refrigerator"/>
    <x v="215"/>
    <n v="1000"/>
    <x v="233"/>
    <n v="0.13"/>
  </r>
  <r>
    <x v="2"/>
    <x v="751"/>
    <s v="Coffee grinder"/>
    <x v="457"/>
    <n v="70"/>
    <x v="128"/>
    <n v="0.11428571428571432"/>
  </r>
  <r>
    <x v="1"/>
    <x v="751"/>
    <s v="Microwave"/>
    <x v="462"/>
    <n v="80"/>
    <x v="97"/>
    <n v="3.7499999999999978E-2"/>
  </r>
  <r>
    <x v="2"/>
    <x v="752"/>
    <s v="Microwave"/>
    <x v="26"/>
    <n v="80"/>
    <x v="164"/>
    <n v="0.11250000000000004"/>
  </r>
  <r>
    <x v="2"/>
    <x v="753"/>
    <s v="Toaster"/>
    <x v="171"/>
    <n v="50"/>
    <x v="55"/>
    <n v="0"/>
  </r>
  <r>
    <x v="0"/>
    <x v="753"/>
    <s v="Iron"/>
    <x v="287"/>
    <n v="30"/>
    <x v="36"/>
    <n v="0"/>
  </r>
  <r>
    <x v="2"/>
    <x v="754"/>
    <s v="Ceiling fan"/>
    <x v="147"/>
    <n v="150"/>
    <x v="74"/>
    <n v="6.6666666666667096E-3"/>
  </r>
  <r>
    <x v="0"/>
    <x v="755"/>
    <s v="Dishwasher"/>
    <x v="354"/>
    <n v="500"/>
    <x v="157"/>
    <n v="9.9999999999999978E-2"/>
  </r>
  <r>
    <x v="0"/>
    <x v="756"/>
    <s v="Dishwasher"/>
    <x v="249"/>
    <n v="500"/>
    <x v="261"/>
    <n v="6.0000000000000053E-2"/>
  </r>
  <r>
    <x v="1"/>
    <x v="756"/>
    <s v="Refrigerator"/>
    <x v="323"/>
    <n v="1000"/>
    <x v="96"/>
    <n v="0.43999999999999995"/>
  </r>
  <r>
    <x v="1"/>
    <x v="757"/>
    <s v="Dishwasher"/>
    <x v="301"/>
    <n v="500"/>
    <x v="251"/>
    <n v="0.10999999999999999"/>
  </r>
  <r>
    <x v="1"/>
    <x v="757"/>
    <s v="Coffee grinder"/>
    <x v="269"/>
    <n v="70"/>
    <x v="52"/>
    <n v="7.1428571428571397E-2"/>
  </r>
  <r>
    <x v="1"/>
    <x v="758"/>
    <s v="Iron"/>
    <x v="167"/>
    <n v="30"/>
    <x v="27"/>
    <n v="6.6666666666666652E-2"/>
  </r>
  <r>
    <x v="1"/>
    <x v="758"/>
    <s v="Coffee grinder"/>
    <x v="178"/>
    <n v="70"/>
    <x v="38"/>
    <n v="1.4285714285714235E-2"/>
  </r>
  <r>
    <x v="1"/>
    <x v="759"/>
    <s v="Washing Machine"/>
    <x v="213"/>
    <n v="800"/>
    <x v="262"/>
    <n v="0.27"/>
  </r>
  <r>
    <x v="2"/>
    <x v="760"/>
    <s v="Iron"/>
    <x v="30"/>
    <n v="30"/>
    <x v="11"/>
    <n v="3.3333333333333326E-2"/>
  </r>
  <r>
    <x v="1"/>
    <x v="761"/>
    <s v="Dishwasher"/>
    <x v="463"/>
    <n v="500"/>
    <x v="54"/>
    <n v="2.0000000000000018E-2"/>
  </r>
  <r>
    <x v="2"/>
    <x v="762"/>
    <s v="Microwave"/>
    <x v="455"/>
    <n v="80"/>
    <x v="51"/>
    <n v="6.25E-2"/>
  </r>
  <r>
    <x v="3"/>
    <x v="763"/>
    <s v="Vacuum Cleaner"/>
    <x v="403"/>
    <n v="250"/>
    <x v="62"/>
    <n v="2.8000000000000025E-2"/>
  </r>
  <r>
    <x v="3"/>
    <x v="763"/>
    <s v="Iron"/>
    <x v="181"/>
    <n v="30"/>
    <x v="27"/>
    <n v="6.6666666666666652E-2"/>
  </r>
  <r>
    <x v="1"/>
    <x v="764"/>
    <s v="Washing Machine"/>
    <x v="388"/>
    <n v="800"/>
    <x v="255"/>
    <n v="0.35"/>
  </r>
  <r>
    <x v="2"/>
    <x v="764"/>
    <s v="Refrigerator"/>
    <x v="184"/>
    <n v="1000"/>
    <x v="63"/>
    <n v="5.0000000000000044E-2"/>
  </r>
  <r>
    <x v="1"/>
    <x v="764"/>
    <s v="Microwave"/>
    <x v="464"/>
    <n v="80"/>
    <x v="212"/>
    <n v="0.15000000000000002"/>
  </r>
  <r>
    <x v="1"/>
    <x v="765"/>
    <s v="Microwave"/>
    <x v="233"/>
    <n v="80"/>
    <x v="80"/>
    <n v="0.125"/>
  </r>
  <r>
    <x v="1"/>
    <x v="766"/>
    <s v="Coffee grinder"/>
    <x v="326"/>
    <n v="70"/>
    <x v="28"/>
    <n v="0.12857142857142856"/>
  </r>
  <r>
    <x v="1"/>
    <x v="767"/>
    <s v="Dishwasher"/>
    <x v="103"/>
    <n v="500"/>
    <x v="170"/>
    <n v="5.0000000000000044E-2"/>
  </r>
  <r>
    <x v="1"/>
    <x v="768"/>
    <s v="Microwave"/>
    <x v="167"/>
    <n v="80"/>
    <x v="80"/>
    <n v="0.125"/>
  </r>
  <r>
    <x v="1"/>
    <x v="769"/>
    <s v="Vacuum Cleaner"/>
    <x v="231"/>
    <n v="250"/>
    <x v="138"/>
    <n v="4.0000000000000036E-2"/>
  </r>
  <r>
    <x v="1"/>
    <x v="769"/>
    <s v="Vacuum Cleaner"/>
    <x v="330"/>
    <n v="250"/>
    <x v="256"/>
    <n v="0.14800000000000002"/>
  </r>
  <r>
    <x v="2"/>
    <x v="770"/>
    <s v="Vacuum Cleaner"/>
    <x v="123"/>
    <n v="250"/>
    <x v="138"/>
    <n v="4.0000000000000036E-2"/>
  </r>
  <r>
    <x v="2"/>
    <x v="770"/>
    <s v="Coffee grinder"/>
    <x v="67"/>
    <n v="70"/>
    <x v="171"/>
    <n v="5.7142857142857162E-2"/>
  </r>
  <r>
    <x v="1"/>
    <x v="771"/>
    <s v="Ceiling fan"/>
    <x v="373"/>
    <n v="150"/>
    <x v="107"/>
    <n v="6.6666666666666652E-2"/>
  </r>
  <r>
    <x v="1"/>
    <x v="771"/>
    <s v="Ceiling fan"/>
    <x v="1"/>
    <n v="150"/>
    <x v="74"/>
    <n v="6.6666666666667096E-3"/>
  </r>
  <r>
    <x v="1"/>
    <x v="772"/>
    <s v="Oven"/>
    <x v="296"/>
    <n v="500"/>
    <x v="39"/>
    <n v="1.0000000000000009E-2"/>
  </r>
  <r>
    <x v="2"/>
    <x v="772"/>
    <s v="Washing Machine"/>
    <x v="173"/>
    <n v="800"/>
    <x v="156"/>
    <n v="0.26"/>
  </r>
  <r>
    <x v="2"/>
    <x v="773"/>
    <s v="Vacuum Cleaner"/>
    <x v="184"/>
    <n v="250"/>
    <x v="146"/>
    <n v="0.12"/>
  </r>
  <r>
    <x v="1"/>
    <x v="774"/>
    <s v="Washing Machine"/>
    <x v="125"/>
    <n v="800"/>
    <x v="45"/>
    <n v="0.18999999999999995"/>
  </r>
  <r>
    <x v="1"/>
    <x v="775"/>
    <s v="Toaster"/>
    <x v="261"/>
    <n v="50"/>
    <x v="1"/>
    <n v="4.0000000000000036E-2"/>
  </r>
  <r>
    <x v="1"/>
    <x v="775"/>
    <s v="Refrigerator"/>
    <x v="63"/>
    <n v="1000"/>
    <x v="180"/>
    <n v="0.30000000000000004"/>
  </r>
  <r>
    <x v="0"/>
    <x v="776"/>
    <s v="Coffee grinder"/>
    <x v="120"/>
    <n v="70"/>
    <x v="38"/>
    <n v="1.4285714285714235E-2"/>
  </r>
  <r>
    <x v="3"/>
    <x v="777"/>
    <s v="Refrigerator"/>
    <x v="458"/>
    <n v="1000"/>
    <x v="163"/>
    <n v="0.29000000000000004"/>
  </r>
  <r>
    <x v="3"/>
    <x v="778"/>
    <s v="Microwave"/>
    <x v="163"/>
    <n v="80"/>
    <x v="47"/>
    <n v="1.2499999999999956E-2"/>
  </r>
  <r>
    <x v="3"/>
    <x v="779"/>
    <s v="Vacuum Cleaner"/>
    <x v="89"/>
    <n v="250"/>
    <x v="143"/>
    <n v="8.7999999999999967E-2"/>
  </r>
  <r>
    <x v="1"/>
    <x v="779"/>
    <s v="Microwave"/>
    <x v="465"/>
    <n v="80"/>
    <x v="47"/>
    <n v="1.2499999999999956E-2"/>
  </r>
  <r>
    <x v="0"/>
    <x v="780"/>
    <s v="Coffee grinder"/>
    <x v="168"/>
    <n v="70"/>
    <x v="38"/>
    <n v="1.4285714285714235E-2"/>
  </r>
  <r>
    <x v="1"/>
    <x v="781"/>
    <s v="Microwave"/>
    <x v="301"/>
    <n v="80"/>
    <x v="80"/>
    <n v="0.125"/>
  </r>
  <r>
    <x v="1"/>
    <x v="782"/>
    <s v="Vacuum Cleaner"/>
    <x v="367"/>
    <n v="250"/>
    <x v="2"/>
    <n v="6.0000000000000053E-2"/>
  </r>
  <r>
    <x v="2"/>
    <x v="783"/>
    <s v="Refrigerator"/>
    <x v="369"/>
    <n v="1000"/>
    <x v="246"/>
    <n v="0.26"/>
  </r>
  <r>
    <x v="1"/>
    <x v="784"/>
    <s v="Ceiling fan"/>
    <x v="233"/>
    <n v="150"/>
    <x v="141"/>
    <n v="4.0000000000000036E-2"/>
  </r>
  <r>
    <x v="0"/>
    <x v="784"/>
    <s v="Iron"/>
    <x v="335"/>
    <n v="30"/>
    <x v="34"/>
    <n v="0.1333333333333333"/>
  </r>
  <r>
    <x v="2"/>
    <x v="785"/>
    <s v="Microwave"/>
    <x v="222"/>
    <n v="80"/>
    <x v="97"/>
    <n v="3.7499999999999978E-2"/>
  </r>
  <r>
    <x v="0"/>
    <x v="785"/>
    <s v="Blender"/>
    <x v="248"/>
    <n v="50"/>
    <x v="55"/>
    <n v="0"/>
  </r>
  <r>
    <x v="2"/>
    <x v="785"/>
    <s v="Ceiling fan"/>
    <x v="337"/>
    <n v="150"/>
    <x v="136"/>
    <n v="0"/>
  </r>
  <r>
    <x v="1"/>
    <x v="785"/>
    <s v="Blender"/>
    <x v="213"/>
    <n v="50"/>
    <x v="135"/>
    <n v="2.0000000000000018E-2"/>
  </r>
  <r>
    <x v="1"/>
    <x v="786"/>
    <s v="Iron"/>
    <x v="261"/>
    <n v="30"/>
    <x v="36"/>
    <n v="0"/>
  </r>
  <r>
    <x v="1"/>
    <x v="787"/>
    <s v="Microwave"/>
    <x v="16"/>
    <n v="80"/>
    <x v="176"/>
    <n v="7.4999999999999956E-2"/>
  </r>
  <r>
    <x v="3"/>
    <x v="788"/>
    <s v="Toaster"/>
    <x v="122"/>
    <n v="50"/>
    <x v="135"/>
    <n v="2.0000000000000018E-2"/>
  </r>
  <r>
    <x v="2"/>
    <x v="788"/>
    <s v="Microwave"/>
    <x v="245"/>
    <n v="80"/>
    <x v="51"/>
    <n v="6.25E-2"/>
  </r>
  <r>
    <x v="2"/>
    <x v="789"/>
    <s v="Microwave"/>
    <x v="428"/>
    <n v="80"/>
    <x v="47"/>
    <n v="1.2499999999999956E-2"/>
  </r>
  <r>
    <x v="2"/>
    <x v="789"/>
    <s v="Iron"/>
    <x v="366"/>
    <n v="30"/>
    <x v="11"/>
    <n v="3.3333333333333326E-2"/>
  </r>
  <r>
    <x v="1"/>
    <x v="790"/>
    <s v="Coffee grinder"/>
    <x v="360"/>
    <n v="70"/>
    <x v="83"/>
    <n v="0.1428571428571429"/>
  </r>
  <r>
    <x v="1"/>
    <x v="790"/>
    <s v="Washing Machine"/>
    <x v="425"/>
    <n v="800"/>
    <x v="263"/>
    <n v="0.29000000000000004"/>
  </r>
  <r>
    <x v="3"/>
    <x v="791"/>
    <s v="Microwave"/>
    <x v="159"/>
    <n v="80"/>
    <x v="148"/>
    <n v="2.5000000000000022E-2"/>
  </r>
  <r>
    <x v="1"/>
    <x v="791"/>
    <s v="Vacuum Cleaner"/>
    <x v="466"/>
    <n v="250"/>
    <x v="264"/>
    <n v="0.58800000000000008"/>
  </r>
  <r>
    <x v="2"/>
    <x v="792"/>
    <s v="Dishwasher"/>
    <x v="147"/>
    <n v="500"/>
    <x v="252"/>
    <n v="0.13"/>
  </r>
  <r>
    <x v="1"/>
    <x v="792"/>
    <s v="Dishwasher"/>
    <x v="41"/>
    <n v="500"/>
    <x v="252"/>
    <n v="0.13"/>
  </r>
  <r>
    <x v="0"/>
    <x v="793"/>
    <s v="Iron"/>
    <x v="358"/>
    <n v="30"/>
    <x v="36"/>
    <n v="0"/>
  </r>
  <r>
    <x v="0"/>
    <x v="794"/>
    <s v="Ceiling fan"/>
    <x v="84"/>
    <n v="150"/>
    <x v="71"/>
    <n v="0.12666666666666671"/>
  </r>
  <r>
    <x v="3"/>
    <x v="794"/>
    <s v="Blender"/>
    <x v="404"/>
    <n v="50"/>
    <x v="135"/>
    <n v="2.0000000000000018E-2"/>
  </r>
  <r>
    <x v="2"/>
    <x v="795"/>
    <s v="Coffee grinder"/>
    <x v="28"/>
    <n v="70"/>
    <x v="52"/>
    <n v="7.1428571428571397E-2"/>
  </r>
  <r>
    <x v="0"/>
    <x v="796"/>
    <s v="Microwave"/>
    <x v="271"/>
    <n v="80"/>
    <x v="148"/>
    <n v="2.5000000000000022E-2"/>
  </r>
  <r>
    <x v="2"/>
    <x v="796"/>
    <s v="Air conditioner"/>
    <x v="454"/>
    <n v="700"/>
    <x v="114"/>
    <n v="7.999999999999996E-2"/>
  </r>
  <r>
    <x v="1"/>
    <x v="797"/>
    <s v="Vacuum Cleaner"/>
    <x v="27"/>
    <n v="250"/>
    <x v="21"/>
    <n v="8.0000000000000071E-3"/>
  </r>
  <r>
    <x v="1"/>
    <x v="798"/>
    <s v="Refrigerator"/>
    <x v="99"/>
    <n v="1000"/>
    <x v="191"/>
    <n v="0.31000000000000005"/>
  </r>
  <r>
    <x v="1"/>
    <x v="798"/>
    <s v="Vacuum Cleaner"/>
    <x v="467"/>
    <n v="250"/>
    <x v="143"/>
    <n v="8.7999999999999967E-2"/>
  </r>
  <r>
    <x v="1"/>
    <x v="799"/>
    <s v="Refrigerator"/>
    <x v="390"/>
    <n v="1000"/>
    <x v="64"/>
    <n v="0.35"/>
  </r>
  <r>
    <x v="0"/>
    <x v="799"/>
    <s v="Air conditioner"/>
    <x v="258"/>
    <n v="700"/>
    <x v="242"/>
    <n v="8.9999999999999969E-2"/>
  </r>
  <r>
    <x v="1"/>
    <x v="800"/>
    <s v="Ceiling fan"/>
    <x v="464"/>
    <n v="150"/>
    <x v="132"/>
    <n v="7.999999999999996E-2"/>
  </r>
  <r>
    <x v="2"/>
    <x v="801"/>
    <s v="Blender"/>
    <x v="395"/>
    <n v="50"/>
    <x v="1"/>
    <n v="4.0000000000000036E-2"/>
  </r>
  <r>
    <x v="0"/>
    <x v="801"/>
    <s v="Air conditioner"/>
    <x v="182"/>
    <n v="700"/>
    <x v="6"/>
    <n v="2.0000000000000018E-2"/>
  </r>
  <r>
    <x v="2"/>
    <x v="801"/>
    <s v="Toaster"/>
    <x v="468"/>
    <n v="50"/>
    <x v="55"/>
    <n v="0"/>
  </r>
  <r>
    <x v="1"/>
    <x v="802"/>
    <s v="Ceiling fan"/>
    <x v="324"/>
    <n v="150"/>
    <x v="136"/>
    <n v="0"/>
  </r>
  <r>
    <x v="0"/>
    <x v="803"/>
    <s v="Vacuum Cleaner"/>
    <x v="246"/>
    <n v="250"/>
    <x v="62"/>
    <n v="2.8000000000000025E-2"/>
  </r>
  <r>
    <x v="1"/>
    <x v="804"/>
    <s v="Toaster"/>
    <x v="320"/>
    <n v="50"/>
    <x v="59"/>
    <n v="6.0000000000000053E-2"/>
  </r>
  <r>
    <x v="2"/>
    <x v="804"/>
    <s v="Coffee grinder"/>
    <x v="446"/>
    <n v="70"/>
    <x v="38"/>
    <n v="1.4285714285714235E-2"/>
  </r>
  <r>
    <x v="1"/>
    <x v="805"/>
    <s v="Washing Machine"/>
    <x v="90"/>
    <n v="800"/>
    <x v="218"/>
    <n v="1.0000000000000009E-2"/>
  </r>
  <r>
    <x v="1"/>
    <x v="805"/>
    <s v="Ceiling fan"/>
    <x v="18"/>
    <n v="150"/>
    <x v="74"/>
    <n v="6.6666666666667096E-3"/>
  </r>
  <r>
    <x v="2"/>
    <x v="806"/>
    <s v="Vacuum Cleaner"/>
    <x v="346"/>
    <n v="250"/>
    <x v="137"/>
    <n v="7.999999999999996E-2"/>
  </r>
  <r>
    <x v="2"/>
    <x v="806"/>
    <s v="Dishwasher"/>
    <x v="422"/>
    <n v="500"/>
    <x v="170"/>
    <n v="5.0000000000000044E-2"/>
  </r>
  <r>
    <x v="2"/>
    <x v="807"/>
    <s v="Ceiling fan"/>
    <x v="243"/>
    <n v="150"/>
    <x v="193"/>
    <n v="4.6666666666666634E-2"/>
  </r>
  <r>
    <x v="1"/>
    <x v="807"/>
    <s v="Dishwasher"/>
    <x v="45"/>
    <n v="500"/>
    <x v="37"/>
    <n v="0"/>
  </r>
  <r>
    <x v="0"/>
    <x v="808"/>
    <s v="Oven"/>
    <x v="273"/>
    <n v="500"/>
    <x v="37"/>
    <n v="0"/>
  </r>
  <r>
    <x v="0"/>
    <x v="809"/>
    <s v="Iron"/>
    <x v="469"/>
    <n v="30"/>
    <x v="36"/>
    <n v="0"/>
  </r>
  <r>
    <x v="0"/>
    <x v="810"/>
    <s v="Toaster"/>
    <x v="435"/>
    <n v="50"/>
    <x v="135"/>
    <n v="2.0000000000000018E-2"/>
  </r>
  <r>
    <x v="1"/>
    <x v="810"/>
    <s v="Coffee grinder"/>
    <x v="213"/>
    <n v="70"/>
    <x v="171"/>
    <n v="5.7142857142857162E-2"/>
  </r>
  <r>
    <x v="1"/>
    <x v="811"/>
    <s v="Vacuum Cleaner"/>
    <x v="373"/>
    <n v="250"/>
    <x v="138"/>
    <n v="4.0000000000000036E-2"/>
  </r>
  <r>
    <x v="1"/>
    <x v="812"/>
    <s v="Dishwasher"/>
    <x v="396"/>
    <n v="500"/>
    <x v="118"/>
    <n v="4.0000000000000036E-2"/>
  </r>
  <r>
    <x v="1"/>
    <x v="812"/>
    <s v="Dishwasher"/>
    <x v="470"/>
    <n v="500"/>
    <x v="49"/>
    <n v="3.0000000000000027E-2"/>
  </r>
  <r>
    <x v="1"/>
    <x v="813"/>
    <s v="Washing Machine"/>
    <x v="464"/>
    <n v="800"/>
    <x v="161"/>
    <n v="2.0000000000000018E-2"/>
  </r>
  <r>
    <x v="1"/>
    <x v="814"/>
    <s v="Oven"/>
    <x v="281"/>
    <n v="500"/>
    <x v="39"/>
    <n v="1.0000000000000009E-2"/>
  </r>
  <r>
    <x v="3"/>
    <x v="814"/>
    <s v="Iron"/>
    <x v="458"/>
    <n v="30"/>
    <x v="11"/>
    <n v="3.3333333333333326E-2"/>
  </r>
  <r>
    <x v="0"/>
    <x v="815"/>
    <s v="Air conditioner"/>
    <x v="354"/>
    <n v="700"/>
    <x v="185"/>
    <n v="1.0000000000000009E-2"/>
  </r>
  <r>
    <x v="1"/>
    <x v="815"/>
    <s v="Dishwasher"/>
    <x v="209"/>
    <n v="500"/>
    <x v="170"/>
    <n v="5.0000000000000044E-2"/>
  </r>
  <r>
    <x v="1"/>
    <x v="815"/>
    <s v="Blender"/>
    <x v="185"/>
    <n v="50"/>
    <x v="59"/>
    <n v="6.0000000000000053E-2"/>
  </r>
  <r>
    <x v="2"/>
    <x v="816"/>
    <s v="Microwave"/>
    <x v="311"/>
    <n v="80"/>
    <x v="148"/>
    <n v="2.5000000000000022E-2"/>
  </r>
  <r>
    <x v="0"/>
    <x v="816"/>
    <s v="Vacuum Cleaner"/>
    <x v="258"/>
    <n v="250"/>
    <x v="137"/>
    <n v="7.999999999999996E-2"/>
  </r>
  <r>
    <x v="1"/>
    <x v="817"/>
    <s v="Washing Machine"/>
    <x v="265"/>
    <n v="800"/>
    <x v="230"/>
    <n v="0.22999999999999998"/>
  </r>
  <r>
    <x v="1"/>
    <x v="818"/>
    <s v="Toaster"/>
    <x v="21"/>
    <n v="50"/>
    <x v="134"/>
    <n v="9.9999999999999978E-2"/>
  </r>
  <r>
    <x v="1"/>
    <x v="819"/>
    <s v="Refrigerator"/>
    <x v="119"/>
    <n v="1000"/>
    <x v="184"/>
    <n v="0.12"/>
  </r>
  <r>
    <x v="0"/>
    <x v="820"/>
    <s v="Washing Machine"/>
    <x v="471"/>
    <n v="800"/>
    <x v="113"/>
    <n v="0.25"/>
  </r>
  <r>
    <x v="1"/>
    <x v="820"/>
    <s v="Blender"/>
    <x v="472"/>
    <n v="50"/>
    <x v="14"/>
    <n v="7.999999999999996E-2"/>
  </r>
  <r>
    <x v="1"/>
    <x v="820"/>
    <s v="Iron"/>
    <x v="391"/>
    <n v="30"/>
    <x v="27"/>
    <n v="6.6666666666666652E-2"/>
  </r>
  <r>
    <x v="3"/>
    <x v="821"/>
    <s v="Coffee grinder"/>
    <x v="204"/>
    <n v="70"/>
    <x v="52"/>
    <n v="7.1428571428571397E-2"/>
  </r>
  <r>
    <x v="1"/>
    <x v="822"/>
    <s v="Ceiling fan"/>
    <x v="41"/>
    <n v="150"/>
    <x v="141"/>
    <n v="4.0000000000000036E-2"/>
  </r>
  <r>
    <x v="1"/>
    <x v="822"/>
    <s v="Microwave"/>
    <x v="473"/>
    <n v="80"/>
    <x v="41"/>
    <n v="8.7500000000000022E-2"/>
  </r>
  <r>
    <x v="2"/>
    <x v="823"/>
    <s v="Vacuum Cleaner"/>
    <x v="30"/>
    <n v="250"/>
    <x v="138"/>
    <n v="4.0000000000000036E-2"/>
  </r>
  <r>
    <x v="2"/>
    <x v="824"/>
    <s v="Refrigerator"/>
    <x v="173"/>
    <n v="1000"/>
    <x v="265"/>
    <n v="0.43000000000000005"/>
  </r>
  <r>
    <x v="0"/>
    <x v="824"/>
    <s v="Washing Machine"/>
    <x v="474"/>
    <n v="800"/>
    <x v="208"/>
    <n v="0.15000000000000002"/>
  </r>
  <r>
    <x v="1"/>
    <x v="825"/>
    <s v="Dishwasher"/>
    <x v="18"/>
    <n v="500"/>
    <x v="49"/>
    <n v="3.0000000000000027E-2"/>
  </r>
  <r>
    <x v="1"/>
    <x v="825"/>
    <s v="Ceiling fan"/>
    <x v="475"/>
    <n v="150"/>
    <x v="136"/>
    <n v="0"/>
  </r>
  <r>
    <x v="1"/>
    <x v="826"/>
    <s v="Blender"/>
    <x v="261"/>
    <n v="50"/>
    <x v="55"/>
    <n v="0"/>
  </r>
  <r>
    <x v="1"/>
    <x v="827"/>
    <s v="Microwave"/>
    <x v="198"/>
    <n v="80"/>
    <x v="160"/>
    <n v="5.0000000000000044E-2"/>
  </r>
  <r>
    <x v="3"/>
    <x v="828"/>
    <s v="Washing Machine"/>
    <x v="131"/>
    <n v="800"/>
    <x v="45"/>
    <n v="0.18999999999999995"/>
  </r>
  <r>
    <x v="1"/>
    <x v="828"/>
    <s v="Toaster"/>
    <x v="213"/>
    <n v="50"/>
    <x v="14"/>
    <n v="7.999999999999996E-2"/>
  </r>
  <r>
    <x v="0"/>
    <x v="828"/>
    <s v="Refrigerator"/>
    <x v="254"/>
    <n v="1000"/>
    <x v="63"/>
    <n v="5.0000000000000044E-2"/>
  </r>
  <r>
    <x v="0"/>
    <x v="828"/>
    <s v="Vacuum Cleaner"/>
    <x v="355"/>
    <n v="250"/>
    <x v="143"/>
    <n v="8.7999999999999967E-2"/>
  </r>
  <r>
    <x v="3"/>
    <x v="829"/>
    <s v="Dishwasher"/>
    <x v="163"/>
    <n v="500"/>
    <x v="39"/>
    <n v="1.0000000000000009E-2"/>
  </r>
  <r>
    <x v="2"/>
    <x v="830"/>
    <s v="Oven"/>
    <x v="460"/>
    <n v="500"/>
    <x v="37"/>
    <n v="0"/>
  </r>
  <r>
    <x v="1"/>
    <x v="830"/>
    <s v="Iron"/>
    <x v="443"/>
    <n v="30"/>
    <x v="11"/>
    <n v="3.3333333333333326E-2"/>
  </r>
  <r>
    <x v="1"/>
    <x v="831"/>
    <s v="Washing Machine"/>
    <x v="103"/>
    <n v="800"/>
    <x v="65"/>
    <n v="0.14000000000000001"/>
  </r>
  <r>
    <x v="0"/>
    <x v="832"/>
    <s v="Blender"/>
    <x v="449"/>
    <n v="50"/>
    <x v="55"/>
    <n v="0"/>
  </r>
  <r>
    <x v="3"/>
    <x v="833"/>
    <s v="Dishwasher"/>
    <x v="294"/>
    <n v="500"/>
    <x v="118"/>
    <n v="4.0000000000000036E-2"/>
  </r>
  <r>
    <x v="1"/>
    <x v="833"/>
    <s v="Toaster"/>
    <x v="45"/>
    <n v="50"/>
    <x v="135"/>
    <n v="2.0000000000000018E-2"/>
  </r>
  <r>
    <x v="1"/>
    <x v="833"/>
    <s v="Ceiling fan"/>
    <x v="118"/>
    <n v="150"/>
    <x v="136"/>
    <n v="0"/>
  </r>
  <r>
    <x v="1"/>
    <x v="833"/>
    <s v="Blender"/>
    <x v="386"/>
    <n v="50"/>
    <x v="135"/>
    <n v="2.0000000000000018E-2"/>
  </r>
  <r>
    <x v="2"/>
    <x v="834"/>
    <s v="Blender"/>
    <x v="432"/>
    <n v="50"/>
    <x v="14"/>
    <n v="7.999999999999996E-2"/>
  </r>
  <r>
    <x v="2"/>
    <x v="834"/>
    <s v="Dishwasher"/>
    <x v="192"/>
    <n v="500"/>
    <x v="49"/>
    <n v="3.0000000000000027E-2"/>
  </r>
  <r>
    <x v="1"/>
    <x v="835"/>
    <s v="Air conditioner"/>
    <x v="118"/>
    <n v="700"/>
    <x v="9"/>
    <n v="4.0000000000000036E-2"/>
  </r>
  <r>
    <x v="3"/>
    <x v="835"/>
    <s v="Coffee grinder"/>
    <x v="11"/>
    <n v="70"/>
    <x v="52"/>
    <n v="7.1428571428571397E-2"/>
  </r>
  <r>
    <x v="2"/>
    <x v="836"/>
    <s v="Microwave"/>
    <x v="127"/>
    <n v="80"/>
    <x v="221"/>
    <n v="9.9999999999999978E-2"/>
  </r>
  <r>
    <x v="2"/>
    <x v="837"/>
    <s v="Dishwasher"/>
    <x v="114"/>
    <n v="500"/>
    <x v="120"/>
    <n v="8.9999999999999969E-2"/>
  </r>
  <r>
    <x v="1"/>
    <x v="837"/>
    <s v="Vacuum Cleaner"/>
    <x v="65"/>
    <n v="250"/>
    <x v="138"/>
    <n v="4.0000000000000036E-2"/>
  </r>
  <r>
    <x v="2"/>
    <x v="838"/>
    <s v="Blender"/>
    <x v="389"/>
    <n v="50"/>
    <x v="14"/>
    <n v="7.999999999999996E-2"/>
  </r>
  <r>
    <x v="0"/>
    <x v="839"/>
    <s v="Air conditioner"/>
    <x v="203"/>
    <n v="700"/>
    <x v="6"/>
    <n v="2.0000000000000018E-2"/>
  </r>
  <r>
    <x v="1"/>
    <x v="839"/>
    <s v="Air conditioner"/>
    <x v="408"/>
    <n v="700"/>
    <x v="185"/>
    <n v="1.0000000000000009E-2"/>
  </r>
  <r>
    <x v="0"/>
    <x v="839"/>
    <s v="Oven"/>
    <x v="387"/>
    <n v="500"/>
    <x v="54"/>
    <n v="2.0000000000000018E-2"/>
  </r>
  <r>
    <x v="0"/>
    <x v="840"/>
    <s v="Vacuum Cleaner"/>
    <x v="152"/>
    <n v="250"/>
    <x v="140"/>
    <n v="2.0000000000000018E-2"/>
  </r>
  <r>
    <x v="1"/>
    <x v="840"/>
    <s v="Dishwasher"/>
    <x v="397"/>
    <n v="500"/>
    <x v="120"/>
    <n v="8.9999999999999969E-2"/>
  </r>
  <r>
    <x v="1"/>
    <x v="840"/>
    <s v="Blender"/>
    <x v="289"/>
    <n v="50"/>
    <x v="59"/>
    <n v="6.0000000000000053E-2"/>
  </r>
  <r>
    <x v="1"/>
    <x v="841"/>
    <s v="Oven"/>
    <x v="370"/>
    <n v="500"/>
    <x v="37"/>
    <n v="0"/>
  </r>
  <r>
    <x v="0"/>
    <x v="841"/>
    <s v="Vacuum Cleaner"/>
    <x v="430"/>
    <n v="250"/>
    <x v="62"/>
    <n v="2.8000000000000025E-2"/>
  </r>
  <r>
    <x v="0"/>
    <x v="842"/>
    <s v="Air conditioner"/>
    <x v="53"/>
    <n v="700"/>
    <x v="104"/>
    <n v="3.0000000000000027E-2"/>
  </r>
  <r>
    <x v="0"/>
    <x v="843"/>
    <s v="Microwave"/>
    <x v="110"/>
    <n v="80"/>
    <x v="41"/>
    <n v="8.7500000000000022E-2"/>
  </r>
  <r>
    <x v="2"/>
    <x v="843"/>
    <s v="Dishwasher"/>
    <x v="468"/>
    <n v="500"/>
    <x v="157"/>
    <n v="9.9999999999999978E-2"/>
  </r>
  <r>
    <x v="2"/>
    <x v="844"/>
    <s v="Refrigerator"/>
    <x v="368"/>
    <n v="1000"/>
    <x v="255"/>
    <n v="0.48"/>
  </r>
  <r>
    <x v="1"/>
    <x v="845"/>
    <s v="Microwave"/>
    <x v="46"/>
    <n v="80"/>
    <x v="61"/>
    <n v="0"/>
  </r>
  <r>
    <x v="1"/>
    <x v="845"/>
    <s v="Refrigerator"/>
    <x v="107"/>
    <n v="1000"/>
    <x v="208"/>
    <n v="0.31999999999999995"/>
  </r>
  <r>
    <x v="2"/>
    <x v="846"/>
    <s v="Iron"/>
    <x v="94"/>
    <n v="30"/>
    <x v="11"/>
    <n v="3.3333333333333326E-2"/>
  </r>
  <r>
    <x v="3"/>
    <x v="847"/>
    <s v="Microwave"/>
    <x v="286"/>
    <n v="80"/>
    <x v="148"/>
    <n v="2.5000000000000022E-2"/>
  </r>
  <r>
    <x v="1"/>
    <x v="848"/>
    <s v="Oven"/>
    <x v="77"/>
    <n v="500"/>
    <x v="37"/>
    <n v="0"/>
  </r>
  <r>
    <x v="2"/>
    <x v="849"/>
    <s v="Blender"/>
    <x v="327"/>
    <n v="50"/>
    <x v="134"/>
    <n v="9.9999999999999978E-2"/>
  </r>
  <r>
    <x v="1"/>
    <x v="850"/>
    <s v="Iron"/>
    <x v="302"/>
    <n v="30"/>
    <x v="27"/>
    <n v="6.6666666666666652E-2"/>
  </r>
  <r>
    <x v="1"/>
    <x v="851"/>
    <s v="Ceiling fan"/>
    <x v="336"/>
    <n v="150"/>
    <x v="107"/>
    <n v="6.6666666666666652E-2"/>
  </r>
  <r>
    <x v="0"/>
    <x v="852"/>
    <s v="Microwave"/>
    <x v="91"/>
    <n v="80"/>
    <x v="97"/>
    <n v="3.7499999999999978E-2"/>
  </r>
  <r>
    <x v="1"/>
    <x v="852"/>
    <s v="Washing Machine"/>
    <x v="213"/>
    <n v="800"/>
    <x v="161"/>
    <n v="2.0000000000000018E-2"/>
  </r>
  <r>
    <x v="3"/>
    <x v="853"/>
    <s v="Air conditioner"/>
    <x v="15"/>
    <n v="700"/>
    <x v="242"/>
    <n v="8.9999999999999969E-2"/>
  </r>
  <r>
    <x v="1"/>
    <x v="853"/>
    <s v="Dishwasher"/>
    <x v="45"/>
    <n v="500"/>
    <x v="234"/>
    <n v="7.999999999999996E-2"/>
  </r>
  <r>
    <x v="1"/>
    <x v="854"/>
    <s v="Blender"/>
    <x v="324"/>
    <n v="50"/>
    <x v="55"/>
    <n v="0"/>
  </r>
  <r>
    <x v="2"/>
    <x v="855"/>
    <s v="Coffee grinder"/>
    <x v="17"/>
    <n v="70"/>
    <x v="80"/>
    <n v="0"/>
  </r>
  <r>
    <x v="3"/>
    <x v="856"/>
    <s v="Refrigerator"/>
    <x v="149"/>
    <n v="1000"/>
    <x v="78"/>
    <n v="0.32999999999999996"/>
  </r>
  <r>
    <x v="3"/>
    <x v="856"/>
    <s v="Iron"/>
    <x v="15"/>
    <n v="30"/>
    <x v="11"/>
    <n v="3.3333333333333326E-2"/>
  </r>
  <r>
    <x v="2"/>
    <x v="856"/>
    <s v="Refrigerator"/>
    <x v="311"/>
    <n v="1000"/>
    <x v="184"/>
    <n v="0.12"/>
  </r>
  <r>
    <x v="1"/>
    <x v="857"/>
    <s v="Refrigerator"/>
    <x v="281"/>
    <n v="1000"/>
    <x v="266"/>
    <n v="0.18000000000000005"/>
  </r>
  <r>
    <x v="1"/>
    <x v="858"/>
    <s v="Iron"/>
    <x v="391"/>
    <n v="30"/>
    <x v="11"/>
    <n v="3.3333333333333326E-2"/>
  </r>
  <r>
    <x v="1"/>
    <x v="859"/>
    <s v="Washing Machine"/>
    <x v="476"/>
    <n v="800"/>
    <x v="45"/>
    <n v="0.18999999999999995"/>
  </r>
  <r>
    <x v="1"/>
    <x v="859"/>
    <s v="Iron"/>
    <x v="441"/>
    <n v="30"/>
    <x v="11"/>
    <n v="3.3333333333333326E-2"/>
  </r>
  <r>
    <x v="2"/>
    <x v="859"/>
    <s v="Refrigerator"/>
    <x v="477"/>
    <n v="1000"/>
    <x v="180"/>
    <n v="0.30000000000000004"/>
  </r>
  <r>
    <x v="1"/>
    <x v="860"/>
    <s v="Blender"/>
    <x v="97"/>
    <n v="50"/>
    <x v="55"/>
    <n v="0"/>
  </r>
  <r>
    <x v="2"/>
    <x v="860"/>
    <s v="Blender"/>
    <x v="385"/>
    <n v="50"/>
    <x v="55"/>
    <n v="0"/>
  </r>
  <r>
    <x v="0"/>
    <x v="860"/>
    <s v="Vacuum Cleaner"/>
    <x v="0"/>
    <n v="250"/>
    <x v="143"/>
    <n v="8.7999999999999967E-2"/>
  </r>
  <r>
    <x v="1"/>
    <x v="861"/>
    <s v="Air conditioner"/>
    <x v="328"/>
    <n v="700"/>
    <x v="123"/>
    <n v="5.0000000000000044E-2"/>
  </r>
  <r>
    <x v="3"/>
    <x v="861"/>
    <s v="Coffee grinder"/>
    <x v="404"/>
    <n v="70"/>
    <x v="167"/>
    <n v="8.5714285714285743E-2"/>
  </r>
  <r>
    <x v="3"/>
    <x v="862"/>
    <s v="Refrigerator"/>
    <x v="478"/>
    <n v="1000"/>
    <x v="96"/>
    <n v="0.43999999999999995"/>
  </r>
  <r>
    <x v="2"/>
    <x v="863"/>
    <s v="Coffee grinder"/>
    <x v="173"/>
    <n v="70"/>
    <x v="80"/>
    <n v="0"/>
  </r>
  <r>
    <x v="1"/>
    <x v="864"/>
    <s v="Coffee grinder"/>
    <x v="169"/>
    <n v="70"/>
    <x v="212"/>
    <n v="2.8571428571428581E-2"/>
  </r>
  <r>
    <x v="1"/>
    <x v="864"/>
    <s v="Dishwasher"/>
    <x v="391"/>
    <n v="500"/>
    <x v="118"/>
    <n v="4.0000000000000036E-2"/>
  </r>
  <r>
    <x v="1"/>
    <x v="864"/>
    <s v="Microwave"/>
    <x v="373"/>
    <n v="80"/>
    <x v="51"/>
    <n v="6.25E-2"/>
  </r>
  <r>
    <x v="2"/>
    <x v="864"/>
    <s v="Air conditioner"/>
    <x v="479"/>
    <n v="700"/>
    <x v="155"/>
    <n v="6.0000000000000053E-2"/>
  </r>
  <r>
    <x v="2"/>
    <x v="865"/>
    <s v="Blender"/>
    <x v="308"/>
    <n v="50"/>
    <x v="55"/>
    <n v="0"/>
  </r>
  <r>
    <x v="2"/>
    <x v="866"/>
    <s v="Ceiling fan"/>
    <x v="480"/>
    <n v="150"/>
    <x v="141"/>
    <n v="4.0000000000000036E-2"/>
  </r>
  <r>
    <x v="2"/>
    <x v="866"/>
    <s v="Blender"/>
    <x v="157"/>
    <n v="50"/>
    <x v="59"/>
    <n v="6.0000000000000053E-2"/>
  </r>
  <r>
    <x v="2"/>
    <x v="867"/>
    <s v="Toaster"/>
    <x v="333"/>
    <n v="50"/>
    <x v="55"/>
    <n v="0"/>
  </r>
  <r>
    <x v="3"/>
    <x v="867"/>
    <s v="Iron"/>
    <x v="403"/>
    <n v="30"/>
    <x v="27"/>
    <n v="6.6666666666666652E-2"/>
  </r>
  <r>
    <x v="2"/>
    <x v="868"/>
    <s v="Microwave"/>
    <x v="366"/>
    <n v="80"/>
    <x v="160"/>
    <n v="5.0000000000000044E-2"/>
  </r>
  <r>
    <x v="2"/>
    <x v="868"/>
    <s v="Microwave"/>
    <x v="47"/>
    <n v="80"/>
    <x v="176"/>
    <n v="7.4999999999999956E-2"/>
  </r>
  <r>
    <x v="3"/>
    <x v="868"/>
    <s v="Dishwasher"/>
    <x v="478"/>
    <n v="500"/>
    <x v="261"/>
    <n v="6.0000000000000053E-2"/>
  </r>
  <r>
    <x v="2"/>
    <x v="869"/>
    <s v="Iron"/>
    <x v="479"/>
    <n v="30"/>
    <x v="27"/>
    <n v="6.6666666666666652E-2"/>
  </r>
  <r>
    <x v="0"/>
    <x v="870"/>
    <s v="Toaster"/>
    <x v="350"/>
    <n v="50"/>
    <x v="14"/>
    <n v="7.999999999999996E-2"/>
  </r>
  <r>
    <x v="3"/>
    <x v="871"/>
    <s v="Air conditioner"/>
    <x v="58"/>
    <n v="700"/>
    <x v="123"/>
    <n v="5.0000000000000044E-2"/>
  </r>
  <r>
    <x v="1"/>
    <x v="872"/>
    <s v="Oven"/>
    <x v="336"/>
    <n v="500"/>
    <x v="37"/>
    <n v="0"/>
  </r>
  <r>
    <x v="1"/>
    <x v="872"/>
    <s v="Toaster"/>
    <x v="263"/>
    <n v="50"/>
    <x v="55"/>
    <n v="0"/>
  </r>
  <r>
    <x v="2"/>
    <x v="872"/>
    <s v="Toaster"/>
    <x v="298"/>
    <n v="50"/>
    <x v="59"/>
    <n v="6.0000000000000053E-2"/>
  </r>
  <r>
    <x v="2"/>
    <x v="873"/>
    <s v="Oven"/>
    <x v="477"/>
    <n v="500"/>
    <x v="39"/>
    <n v="1.0000000000000009E-2"/>
  </r>
  <r>
    <x v="3"/>
    <x v="874"/>
    <s v="Toaster"/>
    <x v="400"/>
    <n v="50"/>
    <x v="14"/>
    <n v="7.999999999999996E-2"/>
  </r>
  <r>
    <x v="1"/>
    <x v="874"/>
    <s v="Washing Machine"/>
    <x v="169"/>
    <n v="800"/>
    <x v="109"/>
    <n v="0.43000000000000005"/>
  </r>
  <r>
    <x v="1"/>
    <x v="875"/>
    <s v="Washing Machine"/>
    <x v="136"/>
    <n v="800"/>
    <x v="84"/>
    <n v="9.9999999999999978E-2"/>
  </r>
  <r>
    <x v="1"/>
    <x v="875"/>
    <s v="Dishwasher"/>
    <x v="178"/>
    <n v="500"/>
    <x v="37"/>
    <n v="0"/>
  </r>
  <r>
    <x v="1"/>
    <x v="876"/>
    <s v="Microwave"/>
    <x v="118"/>
    <n v="80"/>
    <x v="160"/>
    <n v="5.0000000000000044E-2"/>
  </r>
  <r>
    <x v="1"/>
    <x v="876"/>
    <s v="Refrigerator"/>
    <x v="12"/>
    <n v="1000"/>
    <x v="246"/>
    <n v="0.26"/>
  </r>
  <r>
    <x v="1"/>
    <x v="877"/>
    <s v="Vacuum Cleaner"/>
    <x v="103"/>
    <n v="250"/>
    <x v="106"/>
    <n v="0"/>
  </r>
  <r>
    <x v="1"/>
    <x v="877"/>
    <s v="Refrigerator"/>
    <x v="51"/>
    <n v="1000"/>
    <x v="267"/>
    <n v="0.17000000000000004"/>
  </r>
  <r>
    <x v="1"/>
    <x v="877"/>
    <s v="Microwave"/>
    <x v="394"/>
    <n v="80"/>
    <x v="160"/>
    <n v="5.0000000000000044E-2"/>
  </r>
  <r>
    <x v="2"/>
    <x v="878"/>
    <s v="Iron"/>
    <x v="412"/>
    <n v="30"/>
    <x v="11"/>
    <n v="3.3333333333333326E-2"/>
  </r>
  <r>
    <x v="3"/>
    <x v="878"/>
    <s v="Air conditioner"/>
    <x v="96"/>
    <n v="700"/>
    <x v="58"/>
    <n v="6.9999999999999951E-2"/>
  </r>
  <r>
    <x v="2"/>
    <x v="878"/>
    <s v="Refrigerator"/>
    <x v="20"/>
    <n v="1000"/>
    <x v="268"/>
    <n v="0.14000000000000001"/>
  </r>
  <r>
    <x v="1"/>
    <x v="879"/>
    <s v="Toaster"/>
    <x v="217"/>
    <n v="50"/>
    <x v="14"/>
    <n v="7.999999999999996E-2"/>
  </r>
  <r>
    <x v="3"/>
    <x v="879"/>
    <s v="Coffee grinder"/>
    <x v="15"/>
    <n v="70"/>
    <x v="212"/>
    <n v="2.8571428571428581E-2"/>
  </r>
  <r>
    <x v="2"/>
    <x v="879"/>
    <s v="Microwave"/>
    <x v="420"/>
    <n v="80"/>
    <x v="61"/>
    <n v="0"/>
  </r>
  <r>
    <x v="1"/>
    <x v="880"/>
    <s v="Air conditioner"/>
    <x v="301"/>
    <n v="700"/>
    <x v="104"/>
    <n v="3.0000000000000027E-2"/>
  </r>
  <r>
    <x v="1"/>
    <x v="880"/>
    <s v="Air conditioner"/>
    <x v="145"/>
    <n v="700"/>
    <x v="6"/>
    <n v="2.0000000000000018E-2"/>
  </r>
  <r>
    <x v="0"/>
    <x v="880"/>
    <s v="Dishwasher"/>
    <x v="133"/>
    <n v="500"/>
    <x v="37"/>
    <n v="0"/>
  </r>
  <r>
    <x v="1"/>
    <x v="881"/>
    <s v="Refrigerator"/>
    <x v="195"/>
    <n v="1000"/>
    <x v="70"/>
    <n v="0.21999999999999997"/>
  </r>
  <r>
    <x v="0"/>
    <x v="881"/>
    <s v="Refrigerator"/>
    <x v="426"/>
    <n v="1000"/>
    <x v="96"/>
    <n v="0.43999999999999995"/>
  </r>
  <r>
    <x v="1"/>
    <x v="882"/>
    <s v="Toaster"/>
    <x v="185"/>
    <n v="50"/>
    <x v="14"/>
    <n v="7.999999999999996E-2"/>
  </r>
  <r>
    <x v="1"/>
    <x v="883"/>
    <s v="Blender"/>
    <x v="185"/>
    <n v="50"/>
    <x v="135"/>
    <n v="2.0000000000000018E-2"/>
  </r>
  <r>
    <x v="1"/>
    <x v="883"/>
    <s v="Iron"/>
    <x v="178"/>
    <n v="30"/>
    <x v="11"/>
    <n v="3.3333333333333326E-2"/>
  </r>
  <r>
    <x v="3"/>
    <x v="884"/>
    <s v="Ceiling fan"/>
    <x v="89"/>
    <n v="150"/>
    <x v="136"/>
    <n v="0"/>
  </r>
  <r>
    <x v="3"/>
    <x v="885"/>
    <s v="Toaster"/>
    <x v="481"/>
    <n v="50"/>
    <x v="1"/>
    <n v="4.0000000000000036E-2"/>
  </r>
  <r>
    <x v="3"/>
    <x v="886"/>
    <s v="Vacuum Cleaner"/>
    <x v="58"/>
    <n v="250"/>
    <x v="102"/>
    <n v="4.8000000000000043E-2"/>
  </r>
  <r>
    <x v="1"/>
    <x v="887"/>
    <s v="Iron"/>
    <x v="88"/>
    <n v="30"/>
    <x v="11"/>
    <n v="3.3333333333333326E-2"/>
  </r>
  <r>
    <x v="1"/>
    <x v="887"/>
    <s v="Ceiling fan"/>
    <x v="1"/>
    <n v="150"/>
    <x v="124"/>
    <n v="2.0000000000000018E-2"/>
  </r>
  <r>
    <x v="2"/>
    <x v="887"/>
    <s v="Ceiling fan"/>
    <x v="176"/>
    <n v="150"/>
    <x v="8"/>
    <n v="6.0000000000000053E-2"/>
  </r>
  <r>
    <x v="1"/>
    <x v="887"/>
    <s v="Blender"/>
    <x v="310"/>
    <n v="50"/>
    <x v="1"/>
    <n v="4.0000000000000036E-2"/>
  </r>
  <r>
    <x v="1"/>
    <x v="888"/>
    <s v="Ceiling fan"/>
    <x v="215"/>
    <n v="150"/>
    <x v="193"/>
    <n v="4.6666666666666634E-2"/>
  </r>
  <r>
    <x v="1"/>
    <x v="888"/>
    <s v="Blender"/>
    <x v="326"/>
    <n v="50"/>
    <x v="59"/>
    <n v="6.0000000000000053E-2"/>
  </r>
  <r>
    <x v="1"/>
    <x v="889"/>
    <s v="Air conditioner"/>
    <x v="345"/>
    <n v="700"/>
    <x v="91"/>
    <n v="9.9999999999999978E-2"/>
  </r>
  <r>
    <x v="3"/>
    <x v="889"/>
    <s v="Toaster"/>
    <x v="433"/>
    <n v="50"/>
    <x v="1"/>
    <n v="4.0000000000000036E-2"/>
  </r>
  <r>
    <x v="0"/>
    <x v="890"/>
    <s v="Air conditioner"/>
    <x v="399"/>
    <n v="700"/>
    <x v="185"/>
    <n v="1.0000000000000009E-2"/>
  </r>
  <r>
    <x v="0"/>
    <x v="891"/>
    <s v="Ceiling fan"/>
    <x v="53"/>
    <n v="150"/>
    <x v="124"/>
    <n v="2.0000000000000018E-2"/>
  </r>
  <r>
    <x v="3"/>
    <x v="891"/>
    <s v="Blender"/>
    <x v="122"/>
    <n v="50"/>
    <x v="14"/>
    <n v="7.999999999999996E-2"/>
  </r>
  <r>
    <x v="2"/>
    <x v="892"/>
    <s v="Microwave"/>
    <x v="151"/>
    <n v="80"/>
    <x v="51"/>
    <n v="6.25E-2"/>
  </r>
  <r>
    <x v="1"/>
    <x v="892"/>
    <s v="Air conditioner"/>
    <x v="392"/>
    <n v="700"/>
    <x v="180"/>
    <n v="0"/>
  </r>
  <r>
    <x v="1"/>
    <x v="892"/>
    <s v="Iron"/>
    <x v="145"/>
    <n v="30"/>
    <x v="27"/>
    <n v="6.6666666666666652E-2"/>
  </r>
  <r>
    <x v="2"/>
    <x v="892"/>
    <s v="Washing Machine"/>
    <x v="177"/>
    <n v="800"/>
    <x v="156"/>
    <n v="0.26"/>
  </r>
  <r>
    <x v="1"/>
    <x v="893"/>
    <s v="Iron"/>
    <x v="472"/>
    <n v="30"/>
    <x v="27"/>
    <n v="6.6666666666666652E-2"/>
  </r>
  <r>
    <x v="3"/>
    <x v="893"/>
    <s v="Oven"/>
    <x v="43"/>
    <n v="500"/>
    <x v="37"/>
    <n v="0"/>
  </r>
  <r>
    <x v="1"/>
    <x v="893"/>
    <s v="Microwave"/>
    <x v="1"/>
    <n v="80"/>
    <x v="160"/>
    <n v="5.0000000000000044E-2"/>
  </r>
  <r>
    <x v="0"/>
    <x v="893"/>
    <s v="Blender"/>
    <x v="223"/>
    <n v="50"/>
    <x v="59"/>
    <n v="6.0000000000000053E-2"/>
  </r>
  <r>
    <x v="1"/>
    <x v="893"/>
    <s v="Washing Machine"/>
    <x v="386"/>
    <n v="800"/>
    <x v="208"/>
    <n v="0.15000000000000002"/>
  </r>
  <r>
    <x v="2"/>
    <x v="894"/>
    <s v="Air conditioner"/>
    <x v="222"/>
    <n v="700"/>
    <x v="58"/>
    <n v="6.9999999999999951E-2"/>
  </r>
  <r>
    <x v="1"/>
    <x v="894"/>
    <s v="Washing Machine"/>
    <x v="282"/>
    <n v="800"/>
    <x v="159"/>
    <n v="0.36"/>
  </r>
  <r>
    <x v="3"/>
    <x v="894"/>
    <s v="Vacuum Cleaner"/>
    <x v="352"/>
    <n v="250"/>
    <x v="140"/>
    <n v="2.0000000000000018E-2"/>
  </r>
  <r>
    <x v="1"/>
    <x v="895"/>
    <s v="Blender"/>
    <x v="64"/>
    <n v="50"/>
    <x v="134"/>
    <n v="9.9999999999999978E-2"/>
  </r>
  <r>
    <x v="1"/>
    <x v="896"/>
    <s v="Coffee grinder"/>
    <x v="65"/>
    <n v="70"/>
    <x v="72"/>
    <n v="4.2857142857142816E-2"/>
  </r>
  <r>
    <x v="3"/>
    <x v="896"/>
    <s v="Blender"/>
    <x v="482"/>
    <n v="50"/>
    <x v="59"/>
    <n v="6.0000000000000053E-2"/>
  </r>
  <r>
    <x v="3"/>
    <x v="897"/>
    <s v="Ceiling fan"/>
    <x v="166"/>
    <n v="150"/>
    <x v="136"/>
    <n v="0"/>
  </r>
  <r>
    <x v="1"/>
    <x v="898"/>
    <s v="Vacuum Cleaner"/>
    <x v="225"/>
    <n v="250"/>
    <x v="137"/>
    <n v="7.999999999999996E-2"/>
  </r>
  <r>
    <x v="2"/>
    <x v="899"/>
    <s v="Blender"/>
    <x v="479"/>
    <n v="50"/>
    <x v="55"/>
    <n v="0"/>
  </r>
  <r>
    <x v="0"/>
    <x v="899"/>
    <s v="Oven"/>
    <x v="271"/>
    <n v="500"/>
    <x v="54"/>
    <n v="2.0000000000000018E-2"/>
  </r>
  <r>
    <x v="1"/>
    <x v="900"/>
    <s v="Washing Machine"/>
    <x v="219"/>
    <n v="800"/>
    <x v="258"/>
    <n v="0.31000000000000005"/>
  </r>
  <r>
    <x v="1"/>
    <x v="900"/>
    <s v="Iron"/>
    <x v="19"/>
    <n v="30"/>
    <x v="36"/>
    <n v="0"/>
  </r>
  <r>
    <x v="1"/>
    <x v="901"/>
    <s v="Blender"/>
    <x v="408"/>
    <n v="50"/>
    <x v="135"/>
    <n v="2.0000000000000018E-2"/>
  </r>
  <r>
    <x v="0"/>
    <x v="901"/>
    <s v="Oven"/>
    <x v="355"/>
    <n v="500"/>
    <x v="54"/>
    <n v="2.0000000000000018E-2"/>
  </r>
  <r>
    <x v="3"/>
    <x v="902"/>
    <s v="Iron"/>
    <x v="179"/>
    <n v="30"/>
    <x v="11"/>
    <n v="3.3333333333333326E-2"/>
  </r>
  <r>
    <x v="0"/>
    <x v="903"/>
    <s v="Ceiling fan"/>
    <x v="172"/>
    <n v="150"/>
    <x v="132"/>
    <n v="7.999999999999996E-2"/>
  </r>
  <r>
    <x v="2"/>
    <x v="903"/>
    <s v="Toaster"/>
    <x v="47"/>
    <n v="50"/>
    <x v="14"/>
    <n v="7.999999999999996E-2"/>
  </r>
  <r>
    <x v="0"/>
    <x v="903"/>
    <s v="Iron"/>
    <x v="62"/>
    <n v="30"/>
    <x v="12"/>
    <n v="9.9999999999999978E-2"/>
  </r>
  <r>
    <x v="1"/>
    <x v="903"/>
    <s v="Oven"/>
    <x v="320"/>
    <n v="500"/>
    <x v="37"/>
    <n v="0"/>
  </r>
  <r>
    <x v="2"/>
    <x v="904"/>
    <s v="Coffee grinder"/>
    <x v="184"/>
    <n v="70"/>
    <x v="167"/>
    <n v="8.5714285714285743E-2"/>
  </r>
  <r>
    <x v="2"/>
    <x v="904"/>
    <s v="Ceiling fan"/>
    <x v="199"/>
    <n v="150"/>
    <x v="90"/>
    <n v="2.6666666666666616E-2"/>
  </r>
  <r>
    <x v="2"/>
    <x v="904"/>
    <s v="Dishwasher"/>
    <x v="199"/>
    <n v="500"/>
    <x v="39"/>
    <n v="1.0000000000000009E-2"/>
  </r>
  <r>
    <x v="3"/>
    <x v="905"/>
    <s v="Microwave"/>
    <x v="283"/>
    <n v="80"/>
    <x v="221"/>
    <n v="9.9999999999999978E-2"/>
  </r>
  <r>
    <x v="2"/>
    <x v="905"/>
    <s v="Washing Machine"/>
    <x v="20"/>
    <n v="800"/>
    <x v="133"/>
    <n v="0.41000000000000003"/>
  </r>
  <r>
    <x v="3"/>
    <x v="905"/>
    <s v="Oven"/>
    <x v="453"/>
    <n v="500"/>
    <x v="39"/>
    <n v="1.0000000000000009E-2"/>
  </r>
  <r>
    <x v="1"/>
    <x v="905"/>
    <s v="Ceiling fan"/>
    <x v="106"/>
    <n v="150"/>
    <x v="141"/>
    <n v="4.0000000000000036E-2"/>
  </r>
  <r>
    <x v="2"/>
    <x v="906"/>
    <s v="Air conditioner"/>
    <x v="60"/>
    <n v="700"/>
    <x v="58"/>
    <n v="6.9999999999999951E-2"/>
  </r>
  <r>
    <x v="0"/>
    <x v="906"/>
    <s v="Dishwasher"/>
    <x v="202"/>
    <n v="500"/>
    <x v="157"/>
    <n v="9.9999999999999978E-2"/>
  </r>
  <r>
    <x v="1"/>
    <x v="906"/>
    <s v="Vacuum Cleaner"/>
    <x v="237"/>
    <n v="250"/>
    <x v="102"/>
    <n v="4.8000000000000043E-2"/>
  </r>
  <r>
    <x v="1"/>
    <x v="907"/>
    <s v="Microwave"/>
    <x v="304"/>
    <n v="80"/>
    <x v="148"/>
    <n v="2.5000000000000022E-2"/>
  </r>
  <r>
    <x v="1"/>
    <x v="907"/>
    <s v="Dishwasher"/>
    <x v="374"/>
    <n v="500"/>
    <x v="269"/>
    <n v="0.47"/>
  </r>
  <r>
    <x v="1"/>
    <x v="908"/>
    <s v="Coffee grinder"/>
    <x v="392"/>
    <n v="70"/>
    <x v="38"/>
    <n v="1.4285714285714235E-2"/>
  </r>
  <r>
    <x v="3"/>
    <x v="909"/>
    <s v="Washing Machine"/>
    <x v="122"/>
    <n v="800"/>
    <x v="205"/>
    <n v="0.28000000000000003"/>
  </r>
  <r>
    <x v="1"/>
    <x v="910"/>
    <s v="Toaster"/>
    <x v="148"/>
    <n v="50"/>
    <x v="55"/>
    <n v="0"/>
  </r>
  <r>
    <x v="1"/>
    <x v="910"/>
    <s v="Dishwasher"/>
    <x v="326"/>
    <n v="500"/>
    <x v="189"/>
    <n v="6.9999999999999951E-2"/>
  </r>
  <r>
    <x v="0"/>
    <x v="911"/>
    <s v="Oven"/>
    <x v="91"/>
    <n v="500"/>
    <x v="37"/>
    <n v="0"/>
  </r>
  <r>
    <x v="1"/>
    <x v="912"/>
    <s v="Blender"/>
    <x v="44"/>
    <n v="50"/>
    <x v="35"/>
    <n v="0.56000000000000005"/>
  </r>
  <r>
    <x v="2"/>
    <x v="913"/>
    <s v="Washing Machine"/>
    <x v="126"/>
    <n v="800"/>
    <x v="109"/>
    <n v="0.43000000000000005"/>
  </r>
  <r>
    <x v="1"/>
    <x v="914"/>
    <s v="Blender"/>
    <x v="237"/>
    <n v="50"/>
    <x v="135"/>
    <n v="2.0000000000000018E-2"/>
  </r>
  <r>
    <x v="0"/>
    <x v="914"/>
    <s v="Washing Machine"/>
    <x v="471"/>
    <n v="800"/>
    <x v="103"/>
    <n v="0.17000000000000004"/>
  </r>
  <r>
    <x v="0"/>
    <x v="915"/>
    <s v="Washing Machine"/>
    <x v="223"/>
    <n v="800"/>
    <x v="258"/>
    <n v="0.31000000000000005"/>
  </r>
  <r>
    <x v="2"/>
    <x v="916"/>
    <s v="Ceiling fan"/>
    <x v="438"/>
    <n v="150"/>
    <x v="74"/>
    <n v="6.6666666666667096E-3"/>
  </r>
  <r>
    <x v="0"/>
    <x v="917"/>
    <s v="Refrigerator"/>
    <x v="66"/>
    <n v="1000"/>
    <x v="163"/>
    <n v="0.29000000000000004"/>
  </r>
  <r>
    <x v="1"/>
    <x v="918"/>
    <s v="Oven"/>
    <x v="381"/>
    <n v="500"/>
    <x v="39"/>
    <n v="1.0000000000000009E-2"/>
  </r>
  <r>
    <x v="3"/>
    <x v="919"/>
    <s v="Coffee grinder"/>
    <x v="364"/>
    <n v="70"/>
    <x v="72"/>
    <n v="4.2857142857142816E-2"/>
  </r>
  <r>
    <x v="2"/>
    <x v="920"/>
    <s v="Ceiling fan"/>
    <x v="184"/>
    <n v="150"/>
    <x v="141"/>
    <n v="4.0000000000000036E-2"/>
  </r>
  <r>
    <x v="1"/>
    <x v="921"/>
    <s v="Vacuum Cleaner"/>
    <x v="336"/>
    <n v="250"/>
    <x v="137"/>
    <n v="7.999999999999996E-2"/>
  </r>
  <r>
    <x v="1"/>
    <x v="921"/>
    <s v="Dishwasher"/>
    <x v="406"/>
    <n v="500"/>
    <x v="157"/>
    <n v="9.9999999999999978E-2"/>
  </r>
  <r>
    <x v="1"/>
    <x v="922"/>
    <s v="Dishwasher"/>
    <x v="244"/>
    <n v="500"/>
    <x v="118"/>
    <n v="4.0000000000000036E-2"/>
  </r>
  <r>
    <x v="2"/>
    <x v="923"/>
    <s v="Oven"/>
    <x v="438"/>
    <n v="500"/>
    <x v="54"/>
    <n v="2.0000000000000018E-2"/>
  </r>
  <r>
    <x v="1"/>
    <x v="924"/>
    <s v="Microwave"/>
    <x v="483"/>
    <n v="80"/>
    <x v="176"/>
    <n v="7.4999999999999956E-2"/>
  </r>
  <r>
    <x v="3"/>
    <x v="924"/>
    <s v="Vacuum Cleaner"/>
    <x v="356"/>
    <n v="250"/>
    <x v="62"/>
    <n v="2.8000000000000025E-2"/>
  </r>
  <r>
    <x v="1"/>
    <x v="925"/>
    <s v="Dishwasher"/>
    <x v="183"/>
    <n v="500"/>
    <x v="120"/>
    <n v="8.9999999999999969E-2"/>
  </r>
  <r>
    <x v="2"/>
    <x v="925"/>
    <s v="Iron"/>
    <x v="235"/>
    <n v="30"/>
    <x v="11"/>
    <n v="3.3333333333333326E-2"/>
  </r>
  <r>
    <x v="1"/>
    <x v="925"/>
    <s v="Air conditioner"/>
    <x v="239"/>
    <n v="700"/>
    <x v="6"/>
    <n v="2.0000000000000018E-2"/>
  </r>
  <r>
    <x v="1"/>
    <x v="926"/>
    <s v="Toaster"/>
    <x v="394"/>
    <n v="50"/>
    <x v="1"/>
    <n v="4.0000000000000036E-2"/>
  </r>
  <r>
    <x v="2"/>
    <x v="926"/>
    <s v="Iron"/>
    <x v="333"/>
    <n v="30"/>
    <x v="11"/>
    <n v="3.3333333333333326E-2"/>
  </r>
  <r>
    <x v="1"/>
    <x v="927"/>
    <s v="Dishwasher"/>
    <x v="162"/>
    <n v="500"/>
    <x v="261"/>
    <n v="6.0000000000000053E-2"/>
  </r>
  <r>
    <x v="0"/>
    <x v="928"/>
    <s v="Toaster"/>
    <x v="223"/>
    <n v="50"/>
    <x v="135"/>
    <n v="2.0000000000000018E-2"/>
  </r>
  <r>
    <x v="1"/>
    <x v="928"/>
    <s v="Microwave"/>
    <x v="118"/>
    <n v="80"/>
    <x v="41"/>
    <n v="8.7500000000000022E-2"/>
  </r>
  <r>
    <x v="2"/>
    <x v="929"/>
    <s v="Coffee grinder"/>
    <x v="368"/>
    <n v="70"/>
    <x v="52"/>
    <n v="7.1428571428571397E-2"/>
  </r>
  <r>
    <x v="2"/>
    <x v="929"/>
    <s v="Oven"/>
    <x v="2"/>
    <n v="500"/>
    <x v="39"/>
    <n v="1.0000000000000009E-2"/>
  </r>
  <r>
    <x v="1"/>
    <x v="930"/>
    <s v="Coffee grinder"/>
    <x v="299"/>
    <n v="70"/>
    <x v="171"/>
    <n v="5.7142857142857162E-2"/>
  </r>
  <r>
    <x v="2"/>
    <x v="931"/>
    <s v="Air conditioner"/>
    <x v="484"/>
    <n v="700"/>
    <x v="123"/>
    <n v="5.0000000000000044E-2"/>
  </r>
  <r>
    <x v="1"/>
    <x v="932"/>
    <s v="Ceiling fan"/>
    <x v="37"/>
    <n v="150"/>
    <x v="74"/>
    <n v="6.6666666666667096E-3"/>
  </r>
  <r>
    <x v="1"/>
    <x v="932"/>
    <s v="Refrigerator"/>
    <x v="483"/>
    <n v="1000"/>
    <x v="76"/>
    <n v="0.18999999999999995"/>
  </r>
  <r>
    <x v="1"/>
    <x v="933"/>
    <s v="Refrigerator"/>
    <x v="64"/>
    <n v="1000"/>
    <x v="37"/>
    <n v="0.5"/>
  </r>
  <r>
    <x v="2"/>
    <x v="933"/>
    <s v="Iron"/>
    <x v="241"/>
    <n v="30"/>
    <x v="11"/>
    <n v="3.3333333333333326E-2"/>
  </r>
  <r>
    <x v="3"/>
    <x v="933"/>
    <s v="Washing Machine"/>
    <x v="165"/>
    <n v="800"/>
    <x v="20"/>
    <n v="0.31999999999999995"/>
  </r>
  <r>
    <x v="1"/>
    <x v="934"/>
    <s v="Vacuum Cleaner"/>
    <x v="310"/>
    <n v="250"/>
    <x v="21"/>
    <n v="8.0000000000000071E-3"/>
  </r>
  <r>
    <x v="1"/>
    <x v="934"/>
    <s v="Air conditioner"/>
    <x v="301"/>
    <n v="700"/>
    <x v="180"/>
    <n v="0"/>
  </r>
  <r>
    <x v="1"/>
    <x v="935"/>
    <s v="Iron"/>
    <x v="46"/>
    <n v="30"/>
    <x v="36"/>
    <n v="0"/>
  </r>
  <r>
    <x v="2"/>
    <x v="935"/>
    <s v="Dishwasher"/>
    <x v="455"/>
    <n v="500"/>
    <x v="118"/>
    <n v="4.0000000000000036E-2"/>
  </r>
  <r>
    <x v="2"/>
    <x v="935"/>
    <s v="Washing Machine"/>
    <x v="331"/>
    <n v="800"/>
    <x v="151"/>
    <n v="0.43999999999999995"/>
  </r>
  <r>
    <x v="1"/>
    <x v="936"/>
    <s v="Toaster"/>
    <x v="231"/>
    <n v="50"/>
    <x v="14"/>
    <n v="7.999999999999996E-2"/>
  </r>
  <r>
    <x v="3"/>
    <x v="936"/>
    <s v="Ceiling fan"/>
    <x v="306"/>
    <n v="150"/>
    <x v="124"/>
    <n v="2.0000000000000018E-2"/>
  </r>
  <r>
    <x v="1"/>
    <x v="936"/>
    <s v="Refrigerator"/>
    <x v="115"/>
    <n v="1000"/>
    <x v="255"/>
    <n v="0.48"/>
  </r>
  <r>
    <x v="0"/>
    <x v="937"/>
    <s v="Washing Machine"/>
    <x v="430"/>
    <n v="800"/>
    <x v="216"/>
    <n v="0.44999999999999996"/>
  </r>
  <r>
    <x v="2"/>
    <x v="938"/>
    <s v="Refrigerator"/>
    <x v="277"/>
    <n v="1000"/>
    <x v="246"/>
    <n v="0.26"/>
  </r>
  <r>
    <x v="1"/>
    <x v="938"/>
    <s v="Iron"/>
    <x v="402"/>
    <n v="30"/>
    <x v="11"/>
    <n v="3.3333333333333326E-2"/>
  </r>
  <r>
    <x v="3"/>
    <x v="938"/>
    <s v="Ceiling fan"/>
    <x v="101"/>
    <n v="150"/>
    <x v="136"/>
    <n v="0"/>
  </r>
  <r>
    <x v="0"/>
    <x v="938"/>
    <s v="Refrigerator"/>
    <x v="317"/>
    <n v="1000"/>
    <x v="259"/>
    <n v="0.27"/>
  </r>
  <r>
    <x v="0"/>
    <x v="939"/>
    <s v="Air conditioner"/>
    <x v="293"/>
    <n v="700"/>
    <x v="242"/>
    <n v="8.9999999999999969E-2"/>
  </r>
  <r>
    <x v="3"/>
    <x v="939"/>
    <s v="Air conditioner"/>
    <x v="272"/>
    <n v="700"/>
    <x v="123"/>
    <n v="5.0000000000000044E-2"/>
  </r>
  <r>
    <x v="2"/>
    <x v="940"/>
    <s v="Ceiling fan"/>
    <x v="113"/>
    <n v="150"/>
    <x v="74"/>
    <n v="6.6666666666667096E-3"/>
  </r>
  <r>
    <x v="2"/>
    <x v="941"/>
    <s v="Air conditioner"/>
    <x v="60"/>
    <n v="700"/>
    <x v="58"/>
    <n v="6.9999999999999951E-2"/>
  </r>
  <r>
    <x v="1"/>
    <x v="941"/>
    <s v="Oven"/>
    <x v="303"/>
    <n v="500"/>
    <x v="37"/>
    <n v="0"/>
  </r>
  <r>
    <x v="1"/>
    <x v="941"/>
    <s v="Dishwasher"/>
    <x v="407"/>
    <n v="500"/>
    <x v="157"/>
    <n v="9.9999999999999978E-2"/>
  </r>
  <r>
    <x v="1"/>
    <x v="941"/>
    <s v="Ceiling fan"/>
    <x v="452"/>
    <n v="150"/>
    <x v="8"/>
    <n v="6.0000000000000053E-2"/>
  </r>
  <r>
    <x v="3"/>
    <x v="942"/>
    <s v="Microwave"/>
    <x v="40"/>
    <n v="80"/>
    <x v="51"/>
    <n v="6.25E-2"/>
  </r>
  <r>
    <x v="1"/>
    <x v="942"/>
    <s v="Toaster"/>
    <x v="425"/>
    <n v="50"/>
    <x v="59"/>
    <n v="6.0000000000000053E-2"/>
  </r>
  <r>
    <x v="1"/>
    <x v="942"/>
    <s v="Toaster"/>
    <x v="124"/>
    <n v="50"/>
    <x v="59"/>
    <n v="6.0000000000000053E-2"/>
  </r>
  <r>
    <x v="1"/>
    <x v="942"/>
    <s v="Washing Machine"/>
    <x v="198"/>
    <n v="800"/>
    <x v="206"/>
    <n v="6.9999999999999951E-2"/>
  </r>
  <r>
    <x v="1"/>
    <x v="943"/>
    <s v="Air conditioner"/>
    <x v="162"/>
    <n v="700"/>
    <x v="242"/>
    <n v="8.9999999999999969E-2"/>
  </r>
  <r>
    <x v="1"/>
    <x v="944"/>
    <s v="Ceiling fan"/>
    <x v="167"/>
    <n v="150"/>
    <x v="90"/>
    <n v="2.6666666666666616E-2"/>
  </r>
  <r>
    <x v="0"/>
    <x v="944"/>
    <s v="Coffee grinder"/>
    <x v="354"/>
    <n v="70"/>
    <x v="38"/>
    <n v="1.4285714285714235E-2"/>
  </r>
  <r>
    <x v="2"/>
    <x v="944"/>
    <s v="Vacuum Cleaner"/>
    <x v="444"/>
    <n v="250"/>
    <x v="102"/>
    <n v="4.8000000000000043E-2"/>
  </r>
  <r>
    <x v="1"/>
    <x v="945"/>
    <s v="Toaster"/>
    <x v="351"/>
    <n v="50"/>
    <x v="14"/>
    <n v="7.999999999999996E-2"/>
  </r>
  <r>
    <x v="0"/>
    <x v="945"/>
    <s v="Vacuum Cleaner"/>
    <x v="354"/>
    <n v="250"/>
    <x v="21"/>
    <n v="8.0000000000000071E-3"/>
  </r>
  <r>
    <x v="3"/>
    <x v="945"/>
    <s v="Refrigerator"/>
    <x v="93"/>
    <n v="1000"/>
    <x v="3"/>
    <n v="0.38"/>
  </r>
  <r>
    <x v="1"/>
    <x v="946"/>
    <s v="Coffee grinder"/>
    <x v="466"/>
    <n v="70"/>
    <x v="38"/>
    <n v="1.4285714285714235E-2"/>
  </r>
  <r>
    <x v="2"/>
    <x v="947"/>
    <s v="Dishwasher"/>
    <x v="410"/>
    <n v="500"/>
    <x v="118"/>
    <n v="4.0000000000000036E-2"/>
  </r>
  <r>
    <x v="1"/>
    <x v="948"/>
    <s v="Air conditioner"/>
    <x v="135"/>
    <n v="700"/>
    <x v="180"/>
    <n v="0"/>
  </r>
  <r>
    <x v="1"/>
    <x v="948"/>
    <s v="Vacuum Cleaner"/>
    <x v="46"/>
    <n v="250"/>
    <x v="62"/>
    <n v="2.8000000000000025E-2"/>
  </r>
  <r>
    <x v="2"/>
    <x v="949"/>
    <s v="Washing Machine"/>
    <x v="485"/>
    <n v="800"/>
    <x v="112"/>
    <n v="0.19999999999999996"/>
  </r>
  <r>
    <x v="3"/>
    <x v="949"/>
    <s v="Toaster"/>
    <x v="89"/>
    <n v="50"/>
    <x v="55"/>
    <n v="0"/>
  </r>
  <r>
    <x v="1"/>
    <x v="949"/>
    <s v="Microwave"/>
    <x v="195"/>
    <n v="80"/>
    <x v="41"/>
    <n v="8.7500000000000022E-2"/>
  </r>
  <r>
    <x v="2"/>
    <x v="950"/>
    <s v="Iron"/>
    <x v="85"/>
    <n v="30"/>
    <x v="12"/>
    <n v="9.9999999999999978E-2"/>
  </r>
  <r>
    <x v="1"/>
    <x v="950"/>
    <s v="Vacuum Cleaner"/>
    <x v="72"/>
    <n v="250"/>
    <x v="62"/>
    <n v="2.8000000000000025E-2"/>
  </r>
  <r>
    <x v="3"/>
    <x v="950"/>
    <s v="Dishwasher"/>
    <x v="482"/>
    <n v="500"/>
    <x v="261"/>
    <n v="6.0000000000000053E-2"/>
  </r>
  <r>
    <x v="2"/>
    <x v="950"/>
    <s v="Air conditioner"/>
    <x v="353"/>
    <n v="700"/>
    <x v="123"/>
    <n v="5.0000000000000044E-2"/>
  </r>
  <r>
    <x v="3"/>
    <x v="951"/>
    <s v="Oven"/>
    <x v="486"/>
    <n v="500"/>
    <x v="37"/>
    <n v="0"/>
  </r>
  <r>
    <x v="2"/>
    <x v="951"/>
    <s v="Coffee grinder"/>
    <x v="35"/>
    <n v="70"/>
    <x v="72"/>
    <n v="4.2857142857142816E-2"/>
  </r>
  <r>
    <x v="1"/>
    <x v="952"/>
    <s v="Coffee grinder"/>
    <x v="169"/>
    <n v="70"/>
    <x v="212"/>
    <n v="2.8571428571428581E-2"/>
  </r>
  <r>
    <x v="2"/>
    <x v="952"/>
    <s v="Air conditioner"/>
    <x v="32"/>
    <n v="700"/>
    <x v="104"/>
    <n v="3.0000000000000027E-2"/>
  </r>
  <r>
    <x v="1"/>
    <x v="952"/>
    <s v="Refrigerator"/>
    <x v="464"/>
    <n v="1000"/>
    <x v="91"/>
    <n v="0.37"/>
  </r>
  <r>
    <x v="1"/>
    <x v="953"/>
    <s v="Iron"/>
    <x v="372"/>
    <n v="30"/>
    <x v="57"/>
    <n v="0.16666666666666663"/>
  </r>
  <r>
    <x v="1"/>
    <x v="954"/>
    <s v="Dishwasher"/>
    <x v="65"/>
    <n v="500"/>
    <x v="37"/>
    <n v="0"/>
  </r>
  <r>
    <x v="1"/>
    <x v="954"/>
    <s v="Coffee grinder"/>
    <x v="115"/>
    <n v="70"/>
    <x v="171"/>
    <n v="5.7142857142857162E-2"/>
  </r>
  <r>
    <x v="1"/>
    <x v="954"/>
    <s v="Dishwasher"/>
    <x v="170"/>
    <n v="500"/>
    <x v="189"/>
    <n v="6.9999999999999951E-2"/>
  </r>
  <r>
    <x v="1"/>
    <x v="955"/>
    <s v="Iron"/>
    <x v="487"/>
    <n v="30"/>
    <x v="11"/>
    <n v="3.3333333333333326E-2"/>
  </r>
  <r>
    <x v="2"/>
    <x v="956"/>
    <s v="Iron"/>
    <x v="30"/>
    <n v="30"/>
    <x v="36"/>
    <n v="0"/>
  </r>
  <r>
    <x v="1"/>
    <x v="957"/>
    <s v="Air conditioner"/>
    <x v="344"/>
    <n v="700"/>
    <x v="242"/>
    <n v="8.9999999999999969E-2"/>
  </r>
  <r>
    <x v="3"/>
    <x v="957"/>
    <s v="Coffee grinder"/>
    <x v="488"/>
    <n v="70"/>
    <x v="72"/>
    <n v="4.2857142857142816E-2"/>
  </r>
  <r>
    <x v="1"/>
    <x v="958"/>
    <s v="Iron"/>
    <x v="154"/>
    <n v="30"/>
    <x v="36"/>
    <n v="0"/>
  </r>
  <r>
    <x v="1"/>
    <x v="959"/>
    <s v="Ceiling fan"/>
    <x v="292"/>
    <n v="150"/>
    <x v="158"/>
    <n v="0.16000000000000003"/>
  </r>
  <r>
    <x v="3"/>
    <x v="960"/>
    <s v="Coffee grinder"/>
    <x v="306"/>
    <n v="70"/>
    <x v="171"/>
    <n v="5.7142857142857162E-2"/>
  </r>
  <r>
    <x v="2"/>
    <x v="961"/>
    <s v="Dishwasher"/>
    <x v="485"/>
    <n v="500"/>
    <x v="39"/>
    <n v="1.0000000000000009E-2"/>
  </r>
  <r>
    <x v="1"/>
    <x v="961"/>
    <s v="Air conditioner"/>
    <x v="211"/>
    <n v="700"/>
    <x v="123"/>
    <n v="5.0000000000000044E-2"/>
  </r>
  <r>
    <x v="0"/>
    <x v="961"/>
    <s v="Dishwasher"/>
    <x v="267"/>
    <n v="500"/>
    <x v="54"/>
    <n v="2.0000000000000018E-2"/>
  </r>
  <r>
    <x v="1"/>
    <x v="961"/>
    <s v="Ceiling fan"/>
    <x v="63"/>
    <n v="150"/>
    <x v="74"/>
    <n v="6.6666666666667096E-3"/>
  </r>
  <r>
    <x v="1"/>
    <x v="961"/>
    <s v="Washing Machine"/>
    <x v="374"/>
    <n v="800"/>
    <x v="156"/>
    <n v="0.26"/>
  </r>
  <r>
    <x v="1"/>
    <x v="962"/>
    <s v="Refrigerator"/>
    <x v="71"/>
    <n v="1000"/>
    <x v="191"/>
    <n v="0.31000000000000005"/>
  </r>
  <r>
    <x v="1"/>
    <x v="963"/>
    <s v="Dishwasher"/>
    <x v="233"/>
    <n v="500"/>
    <x v="49"/>
    <n v="3.0000000000000027E-2"/>
  </r>
  <r>
    <x v="1"/>
    <x v="963"/>
    <s v="Dishwasher"/>
    <x v="198"/>
    <n v="500"/>
    <x v="118"/>
    <n v="4.0000000000000036E-2"/>
  </r>
  <r>
    <x v="1"/>
    <x v="964"/>
    <s v="Oven"/>
    <x v="209"/>
    <n v="500"/>
    <x v="37"/>
    <n v="0"/>
  </r>
  <r>
    <x v="3"/>
    <x v="964"/>
    <s v="Ceiling fan"/>
    <x v="207"/>
    <n v="150"/>
    <x v="8"/>
    <n v="6.0000000000000053E-2"/>
  </r>
  <r>
    <x v="1"/>
    <x v="964"/>
    <s v="Air conditioner"/>
    <x v="44"/>
    <n v="700"/>
    <x v="104"/>
    <n v="3.0000000000000027E-2"/>
  </r>
  <r>
    <x v="0"/>
    <x v="965"/>
    <s v="Dishwasher"/>
    <x v="69"/>
    <n v="500"/>
    <x v="261"/>
    <n v="6.0000000000000053E-2"/>
  </r>
  <r>
    <x v="1"/>
    <x v="965"/>
    <s v="Toaster"/>
    <x v="398"/>
    <n v="50"/>
    <x v="135"/>
    <n v="2.0000000000000018E-2"/>
  </r>
  <r>
    <x v="0"/>
    <x v="966"/>
    <s v="Coffee grinder"/>
    <x v="259"/>
    <n v="70"/>
    <x v="167"/>
    <n v="8.5714285714285743E-2"/>
  </r>
  <r>
    <x v="2"/>
    <x v="966"/>
    <s v="Refrigerator"/>
    <x v="429"/>
    <n v="1000"/>
    <x v="270"/>
    <n v="0.10999999999999999"/>
  </r>
  <r>
    <x v="0"/>
    <x v="966"/>
    <s v="Microwave"/>
    <x v="66"/>
    <n v="80"/>
    <x v="61"/>
    <n v="0"/>
  </r>
  <r>
    <x v="2"/>
    <x v="967"/>
    <s v="Vacuum Cleaner"/>
    <x v="67"/>
    <n v="250"/>
    <x v="137"/>
    <n v="7.999999999999996E-2"/>
  </r>
  <r>
    <x v="1"/>
    <x v="967"/>
    <s v="Coffee grinder"/>
    <x v="470"/>
    <n v="70"/>
    <x v="127"/>
    <n v="9.9999999999999978E-2"/>
  </r>
  <r>
    <x v="1"/>
    <x v="968"/>
    <s v="Vacuum Cleaner"/>
    <x v="380"/>
    <n v="250"/>
    <x v="87"/>
    <n v="9.9999999999999978E-2"/>
  </r>
  <r>
    <x v="2"/>
    <x v="969"/>
    <s v="Oven"/>
    <x v="428"/>
    <n v="500"/>
    <x v="54"/>
    <n v="2.0000000000000018E-2"/>
  </r>
  <r>
    <x v="2"/>
    <x v="970"/>
    <s v="Vacuum Cleaner"/>
    <x v="291"/>
    <n v="250"/>
    <x v="87"/>
    <n v="9.9999999999999978E-2"/>
  </r>
  <r>
    <x v="2"/>
    <x v="970"/>
    <s v="Ceiling fan"/>
    <x v="238"/>
    <n v="150"/>
    <x v="136"/>
    <n v="0"/>
  </r>
  <r>
    <x v="1"/>
    <x v="971"/>
    <s v="Coffee grinder"/>
    <x v="392"/>
    <n v="70"/>
    <x v="72"/>
    <n v="4.2857142857142816E-2"/>
  </r>
  <r>
    <x v="2"/>
    <x v="972"/>
    <s v="Washing Machine"/>
    <x v="410"/>
    <n v="800"/>
    <x v="96"/>
    <n v="0.30000000000000004"/>
  </r>
  <r>
    <x v="2"/>
    <x v="972"/>
    <s v="Ceiling fan"/>
    <x v="184"/>
    <n v="150"/>
    <x v="107"/>
    <n v="6.6666666666666652E-2"/>
  </r>
  <r>
    <x v="2"/>
    <x v="973"/>
    <s v="Coffee grinder"/>
    <x v="331"/>
    <n v="70"/>
    <x v="127"/>
    <n v="9.9999999999999978E-2"/>
  </r>
  <r>
    <x v="2"/>
    <x v="974"/>
    <s v="Microwave"/>
    <x v="17"/>
    <n v="80"/>
    <x v="97"/>
    <n v="3.7499999999999978E-2"/>
  </r>
  <r>
    <x v="0"/>
    <x v="975"/>
    <s v="Iron"/>
    <x v="489"/>
    <n v="30"/>
    <x v="11"/>
    <n v="3.3333333333333326E-2"/>
  </r>
  <r>
    <x v="3"/>
    <x v="975"/>
    <s v="Washing Machine"/>
    <x v="431"/>
    <n v="800"/>
    <x v="262"/>
    <n v="0.27"/>
  </r>
  <r>
    <x v="1"/>
    <x v="976"/>
    <s v="Toaster"/>
    <x v="169"/>
    <n v="50"/>
    <x v="59"/>
    <n v="6.0000000000000053E-2"/>
  </r>
  <r>
    <x v="2"/>
    <x v="976"/>
    <s v="Coffee grinder"/>
    <x v="105"/>
    <n v="70"/>
    <x v="127"/>
    <n v="9.9999999999999978E-2"/>
  </r>
  <r>
    <x v="2"/>
    <x v="977"/>
    <s v="Oven"/>
    <x v="5"/>
    <n v="500"/>
    <x v="39"/>
    <n v="1.0000000000000009E-2"/>
  </r>
  <r>
    <x v="3"/>
    <x v="978"/>
    <s v="Vacuum Cleaner"/>
    <x v="300"/>
    <n v="250"/>
    <x v="102"/>
    <n v="4.8000000000000043E-2"/>
  </r>
  <r>
    <x v="1"/>
    <x v="978"/>
    <s v="Vacuum Cleaner"/>
    <x v="276"/>
    <n v="250"/>
    <x v="62"/>
    <n v="2.8000000000000025E-2"/>
  </r>
  <r>
    <x v="2"/>
    <x v="978"/>
    <s v="Blender"/>
    <x v="490"/>
    <n v="50"/>
    <x v="59"/>
    <n v="6.0000000000000053E-2"/>
  </r>
  <r>
    <x v="2"/>
    <x v="978"/>
    <s v="Refrigerator"/>
    <x v="86"/>
    <n v="1000"/>
    <x v="265"/>
    <n v="0.43000000000000005"/>
  </r>
  <r>
    <x v="0"/>
    <x v="979"/>
    <s v="Washing Machine"/>
    <x v="322"/>
    <n v="800"/>
    <x v="208"/>
    <n v="0.15000000000000002"/>
  </r>
  <r>
    <x v="1"/>
    <x v="980"/>
    <s v="Ceiling fan"/>
    <x v="304"/>
    <n v="150"/>
    <x v="132"/>
    <n v="7.999999999999996E-2"/>
  </r>
  <r>
    <x v="1"/>
    <x v="980"/>
    <s v="Air conditioner"/>
    <x v="253"/>
    <n v="700"/>
    <x v="114"/>
    <n v="7.999999999999996E-2"/>
  </r>
  <r>
    <x v="1"/>
    <x v="981"/>
    <s v="Refrigerator"/>
    <x v="386"/>
    <n v="1000"/>
    <x v="270"/>
    <n v="0.10999999999999999"/>
  </r>
  <r>
    <x v="1"/>
    <x v="982"/>
    <s v="Iron"/>
    <x v="361"/>
    <n v="30"/>
    <x v="11"/>
    <n v="3.3333333333333326E-2"/>
  </r>
  <r>
    <x v="0"/>
    <x v="983"/>
    <s v="Iron"/>
    <x v="318"/>
    <n v="30"/>
    <x v="27"/>
    <n v="6.6666666666666652E-2"/>
  </r>
  <r>
    <x v="1"/>
    <x v="984"/>
    <s v="Dishwasher"/>
    <x v="193"/>
    <n v="500"/>
    <x v="49"/>
    <n v="3.0000000000000027E-2"/>
  </r>
  <r>
    <x v="3"/>
    <x v="985"/>
    <s v="Microwave"/>
    <x v="207"/>
    <n v="80"/>
    <x v="221"/>
    <n v="9.9999999999999978E-2"/>
  </r>
  <r>
    <x v="3"/>
    <x v="985"/>
    <s v="Refrigerator"/>
    <x v="15"/>
    <n v="1000"/>
    <x v="180"/>
    <n v="0.30000000000000004"/>
  </r>
  <r>
    <x v="1"/>
    <x v="986"/>
    <s v="Microwave"/>
    <x v="487"/>
    <n v="80"/>
    <x v="221"/>
    <n v="9.9999999999999978E-2"/>
  </r>
  <r>
    <x v="2"/>
    <x v="986"/>
    <s v="Vacuum Cleaner"/>
    <x v="13"/>
    <n v="250"/>
    <x v="87"/>
    <n v="9.9999999999999978E-2"/>
  </r>
  <r>
    <x v="3"/>
    <x v="986"/>
    <s v="Air conditioner"/>
    <x v="453"/>
    <n v="700"/>
    <x v="9"/>
    <n v="4.0000000000000036E-2"/>
  </r>
  <r>
    <x v="1"/>
    <x v="986"/>
    <s v="Blender"/>
    <x v="491"/>
    <n v="50"/>
    <x v="135"/>
    <n v="2.0000000000000018E-2"/>
  </r>
  <r>
    <x v="1"/>
    <x v="987"/>
    <s v="Refrigerator"/>
    <x v="263"/>
    <n v="1000"/>
    <x v="78"/>
    <n v="0.32999999999999996"/>
  </r>
  <r>
    <x v="3"/>
    <x v="988"/>
    <s v="Toaster"/>
    <x v="96"/>
    <n v="50"/>
    <x v="134"/>
    <n v="9.9999999999999978E-2"/>
  </r>
  <r>
    <x v="3"/>
    <x v="989"/>
    <s v="Toaster"/>
    <x v="348"/>
    <n v="50"/>
    <x v="14"/>
    <n v="7.999999999999996E-2"/>
  </r>
  <r>
    <x v="2"/>
    <x v="990"/>
    <s v="Refrigerator"/>
    <x v="468"/>
    <n v="1000"/>
    <x v="78"/>
    <n v="0.32999999999999996"/>
  </r>
  <r>
    <x v="1"/>
    <x v="990"/>
    <s v="Coffee grinder"/>
    <x v="68"/>
    <n v="70"/>
    <x v="38"/>
    <n v="1.4285714285714235E-2"/>
  </r>
  <r>
    <x v="1"/>
    <x v="990"/>
    <s v="Iron"/>
    <x v="104"/>
    <n v="30"/>
    <x v="36"/>
    <n v="0"/>
  </r>
  <r>
    <x v="3"/>
    <x v="991"/>
    <s v="Vacuum Cleaner"/>
    <x v="262"/>
    <n v="250"/>
    <x v="106"/>
    <n v="0"/>
  </r>
  <r>
    <x v="1"/>
    <x v="992"/>
    <s v="Dishwasher"/>
    <x v="57"/>
    <n v="500"/>
    <x v="189"/>
    <n v="6.9999999999999951E-2"/>
  </r>
  <r>
    <x v="1"/>
    <x v="993"/>
    <s v="Microwave"/>
    <x v="292"/>
    <n v="80"/>
    <x v="148"/>
    <n v="2.5000000000000022E-2"/>
  </r>
  <r>
    <x v="0"/>
    <x v="994"/>
    <s v="Iron"/>
    <x v="471"/>
    <n v="30"/>
    <x v="12"/>
    <n v="9.9999999999999978E-2"/>
  </r>
  <r>
    <x v="2"/>
    <x v="995"/>
    <s v="Toaster"/>
    <x v="446"/>
    <n v="50"/>
    <x v="55"/>
    <n v="0"/>
  </r>
  <r>
    <x v="3"/>
    <x v="996"/>
    <s v="Vacuum Cleaner"/>
    <x v="447"/>
    <n v="250"/>
    <x v="138"/>
    <n v="4.0000000000000036E-2"/>
  </r>
  <r>
    <x v="1"/>
    <x v="997"/>
    <s v="Washing Machine"/>
    <x v="44"/>
    <n v="800"/>
    <x v="271"/>
    <n v="7.999999999999996E-2"/>
  </r>
  <r>
    <x v="1"/>
    <x v="997"/>
    <s v="Washing Machine"/>
    <x v="313"/>
    <n v="800"/>
    <x v="86"/>
    <n v="0.39"/>
  </r>
  <r>
    <x v="2"/>
    <x v="998"/>
    <s v="Toaster"/>
    <x v="47"/>
    <n v="50"/>
    <x v="14"/>
    <n v="7.999999999999996E-2"/>
  </r>
  <r>
    <x v="1"/>
    <x v="998"/>
    <s v="Blender"/>
    <x v="135"/>
    <n v="50"/>
    <x v="135"/>
    <n v="2.0000000000000018E-2"/>
  </r>
  <r>
    <x v="0"/>
    <x v="999"/>
    <s v="Vacuum Cleaner"/>
    <x v="317"/>
    <n v="250"/>
    <x v="2"/>
    <n v="6.0000000000000053E-2"/>
  </r>
  <r>
    <x v="1"/>
    <x v="999"/>
    <s v="Vacuum Cleaner"/>
    <x v="402"/>
    <n v="250"/>
    <x v="21"/>
    <n v="8.0000000000000071E-3"/>
  </r>
  <r>
    <x v="1"/>
    <x v="1000"/>
    <s v="Coffee grinder"/>
    <x v="345"/>
    <n v="70"/>
    <x v="127"/>
    <n v="9.9999999999999978E-2"/>
  </r>
  <r>
    <x v="2"/>
    <x v="1001"/>
    <s v="Ceiling fan"/>
    <x v="32"/>
    <n v="150"/>
    <x v="107"/>
    <n v="6.6666666666666652E-2"/>
  </r>
  <r>
    <x v="1"/>
    <x v="1001"/>
    <s v="Refrigerator"/>
    <x v="54"/>
    <n v="1000"/>
    <x v="70"/>
    <n v="0.21999999999999997"/>
  </r>
  <r>
    <x v="0"/>
    <x v="1001"/>
    <s v="Air conditioner"/>
    <x v="435"/>
    <n v="700"/>
    <x v="155"/>
    <n v="6.0000000000000053E-2"/>
  </r>
  <r>
    <x v="3"/>
    <x v="1001"/>
    <s v="Coffee grinder"/>
    <x v="404"/>
    <n v="70"/>
    <x v="38"/>
    <n v="1.4285714285714235E-2"/>
  </r>
  <r>
    <x v="1"/>
    <x v="1002"/>
    <s v="Ceiling fan"/>
    <x v="137"/>
    <n v="150"/>
    <x v="74"/>
    <n v="6.6666666666667096E-3"/>
  </r>
  <r>
    <x v="1"/>
    <x v="1002"/>
    <s v="Refrigerator"/>
    <x v="73"/>
    <n v="1000"/>
    <x v="166"/>
    <n v="7.999999999999996E-2"/>
  </r>
  <r>
    <x v="3"/>
    <x v="1002"/>
    <s v="Ceiling fan"/>
    <x v="116"/>
    <n v="150"/>
    <x v="8"/>
    <n v="6.0000000000000053E-2"/>
  </r>
  <r>
    <x v="1"/>
    <x v="1002"/>
    <s v="Oven"/>
    <x v="183"/>
    <n v="500"/>
    <x v="39"/>
    <n v="1.0000000000000009E-2"/>
  </r>
  <r>
    <x v="0"/>
    <x v="1003"/>
    <s v="Washing Machine"/>
    <x v="251"/>
    <n v="800"/>
    <x v="262"/>
    <n v="0.27"/>
  </r>
  <r>
    <x v="1"/>
    <x v="1004"/>
    <s v="Ceiling fan"/>
    <x v="492"/>
    <n v="150"/>
    <x v="132"/>
    <n v="7.999999999999996E-2"/>
  </r>
  <r>
    <x v="1"/>
    <x v="1004"/>
    <s v="Oven"/>
    <x v="386"/>
    <n v="500"/>
    <x v="54"/>
    <n v="2.0000000000000018E-2"/>
  </r>
  <r>
    <x v="1"/>
    <x v="1005"/>
    <s v="Refrigerator"/>
    <x v="219"/>
    <n v="1000"/>
    <x v="76"/>
    <n v="0.18999999999999995"/>
  </r>
  <r>
    <x v="1"/>
    <x v="1005"/>
    <s v="Toaster"/>
    <x v="121"/>
    <n v="50"/>
    <x v="14"/>
    <n v="7.999999999999996E-2"/>
  </r>
  <r>
    <x v="2"/>
    <x v="1005"/>
    <s v="Dishwasher"/>
    <x v="23"/>
    <n v="500"/>
    <x v="118"/>
    <n v="4.0000000000000036E-2"/>
  </r>
  <r>
    <x v="1"/>
    <x v="1005"/>
    <s v="Toaster"/>
    <x v="265"/>
    <n v="50"/>
    <x v="135"/>
    <n v="2.0000000000000018E-2"/>
  </r>
  <r>
    <x v="1"/>
    <x v="1006"/>
    <s v="Refrigerator"/>
    <x v="162"/>
    <n v="1000"/>
    <x v="78"/>
    <n v="0.32999999999999996"/>
  </r>
  <r>
    <x v="2"/>
    <x v="1007"/>
    <s v="Ceiling fan"/>
    <x v="5"/>
    <n v="150"/>
    <x v="8"/>
    <n v="6.0000000000000053E-2"/>
  </r>
  <r>
    <x v="0"/>
    <x v="1008"/>
    <s v="Vacuum Cleaner"/>
    <x v="249"/>
    <n v="250"/>
    <x v="137"/>
    <n v="7.999999999999996E-2"/>
  </r>
  <r>
    <x v="1"/>
    <x v="1008"/>
    <s v="Washing Machine"/>
    <x v="491"/>
    <n v="800"/>
    <x v="161"/>
    <n v="2.0000000000000018E-2"/>
  </r>
  <r>
    <x v="1"/>
    <x v="1008"/>
    <s v="Coffee grinder"/>
    <x v="19"/>
    <n v="70"/>
    <x v="72"/>
    <n v="4.2857142857142816E-2"/>
  </r>
  <r>
    <x v="2"/>
    <x v="1009"/>
    <s v="Washing Machine"/>
    <x v="410"/>
    <n v="800"/>
    <x v="271"/>
    <n v="7.999999999999996E-2"/>
  </r>
  <r>
    <x v="0"/>
    <x v="1009"/>
    <s v="Washing Machine"/>
    <x v="229"/>
    <n v="800"/>
    <x v="206"/>
    <n v="6.9999999999999951E-2"/>
  </r>
  <r>
    <x v="1"/>
    <x v="1010"/>
    <s v="Toaster"/>
    <x v="45"/>
    <n v="50"/>
    <x v="55"/>
    <n v="0"/>
  </r>
  <r>
    <x v="2"/>
    <x v="1010"/>
    <s v="Toaster"/>
    <x v="81"/>
    <n v="50"/>
    <x v="1"/>
    <n v="4.0000000000000036E-2"/>
  </r>
  <r>
    <x v="1"/>
    <x v="1011"/>
    <s v="Blender"/>
    <x v="80"/>
    <n v="50"/>
    <x v="14"/>
    <n v="7.999999999999996E-2"/>
  </r>
  <r>
    <x v="1"/>
    <x v="1011"/>
    <s v="Air conditioner"/>
    <x v="107"/>
    <n v="700"/>
    <x v="9"/>
    <n v="4.0000000000000036E-2"/>
  </r>
  <r>
    <x v="1"/>
    <x v="1011"/>
    <s v="Blender"/>
    <x v="135"/>
    <n v="50"/>
    <x v="134"/>
    <n v="9.9999999999999978E-2"/>
  </r>
  <r>
    <x v="1"/>
    <x v="1012"/>
    <s v="Vacuum Cleaner"/>
    <x v="162"/>
    <n v="250"/>
    <x v="2"/>
    <n v="6.0000000000000053E-2"/>
  </r>
  <r>
    <x v="2"/>
    <x v="1013"/>
    <s v="Washing Machine"/>
    <x v="371"/>
    <n v="800"/>
    <x v="159"/>
    <n v="0.36"/>
  </r>
  <r>
    <x v="1"/>
    <x v="1014"/>
    <s v="Blender"/>
    <x v="156"/>
    <n v="50"/>
    <x v="14"/>
    <n v="7.999999999999996E-2"/>
  </r>
  <r>
    <x v="1"/>
    <x v="1015"/>
    <s v="Blender"/>
    <x v="323"/>
    <n v="50"/>
    <x v="55"/>
    <n v="0"/>
  </r>
  <r>
    <x v="1"/>
    <x v="1016"/>
    <s v="Air conditioner"/>
    <x v="215"/>
    <n v="700"/>
    <x v="123"/>
    <n v="5.0000000000000044E-2"/>
  </r>
  <r>
    <x v="1"/>
    <x v="1016"/>
    <s v="Iron"/>
    <x v="226"/>
    <n v="30"/>
    <x v="27"/>
    <n v="6.6666666666666652E-2"/>
  </r>
  <r>
    <x v="1"/>
    <x v="1017"/>
    <s v="Ceiling fan"/>
    <x v="292"/>
    <n v="150"/>
    <x v="107"/>
    <n v="6.6666666666666652E-2"/>
  </r>
  <r>
    <x v="0"/>
    <x v="1018"/>
    <s v="Microwave"/>
    <x v="247"/>
    <n v="80"/>
    <x v="176"/>
    <n v="7.4999999999999956E-2"/>
  </r>
  <r>
    <x v="3"/>
    <x v="1018"/>
    <s v="Air conditioner"/>
    <x v="315"/>
    <n v="700"/>
    <x v="180"/>
    <n v="0"/>
  </r>
  <r>
    <x v="3"/>
    <x v="1019"/>
    <s v="Air conditioner"/>
    <x v="116"/>
    <n v="700"/>
    <x v="185"/>
    <n v="1.0000000000000009E-2"/>
  </r>
  <r>
    <x v="0"/>
    <x v="1020"/>
    <s v="Blender"/>
    <x v="363"/>
    <n v="50"/>
    <x v="1"/>
    <n v="4.0000000000000036E-2"/>
  </r>
  <r>
    <x v="0"/>
    <x v="1020"/>
    <s v="Ceiling fan"/>
    <x v="150"/>
    <n v="150"/>
    <x v="141"/>
    <n v="4.0000000000000036E-2"/>
  </r>
  <r>
    <x v="2"/>
    <x v="1020"/>
    <s v="Washing Machine"/>
    <x v="30"/>
    <n v="800"/>
    <x v="230"/>
    <n v="0.22999999999999998"/>
  </r>
  <r>
    <x v="3"/>
    <x v="1021"/>
    <s v="Toaster"/>
    <x v="384"/>
    <n v="50"/>
    <x v="55"/>
    <n v="0"/>
  </r>
  <r>
    <x v="1"/>
    <x v="1022"/>
    <s v="Iron"/>
    <x v="183"/>
    <n v="30"/>
    <x v="11"/>
    <n v="3.3333333333333326E-2"/>
  </r>
  <r>
    <x v="1"/>
    <x v="1022"/>
    <s v="Toaster"/>
    <x v="336"/>
    <n v="50"/>
    <x v="59"/>
    <n v="6.0000000000000053E-2"/>
  </r>
  <r>
    <x v="1"/>
    <x v="1023"/>
    <s v="Oven"/>
    <x v="493"/>
    <n v="500"/>
    <x v="54"/>
    <n v="2.0000000000000018E-2"/>
  </r>
  <r>
    <x v="1"/>
    <x v="1024"/>
    <s v="Refrigerator"/>
    <x v="148"/>
    <n v="1000"/>
    <x v="229"/>
    <n v="4.0000000000000036E-2"/>
  </r>
  <r>
    <x v="1"/>
    <x v="1025"/>
    <s v="Oven"/>
    <x v="398"/>
    <n v="500"/>
    <x v="54"/>
    <n v="2.0000000000000018E-2"/>
  </r>
  <r>
    <x v="1"/>
    <x v="1026"/>
    <s v="Ceiling fan"/>
    <x v="374"/>
    <n v="150"/>
    <x v="272"/>
    <n v="0.33999999999999997"/>
  </r>
  <r>
    <x v="1"/>
    <x v="1026"/>
    <s v="Iron"/>
    <x v="493"/>
    <n v="30"/>
    <x v="27"/>
    <n v="6.6666666666666652E-2"/>
  </r>
  <r>
    <x v="2"/>
    <x v="1027"/>
    <s v="Iron"/>
    <x v="61"/>
    <n v="30"/>
    <x v="11"/>
    <n v="3.3333333333333326E-2"/>
  </r>
  <r>
    <x v="1"/>
    <x v="1027"/>
    <s v="Iron"/>
    <x v="344"/>
    <n v="30"/>
    <x v="36"/>
    <n v="0"/>
  </r>
  <r>
    <x v="1"/>
    <x v="1028"/>
    <s v="Oven"/>
    <x v="323"/>
    <n v="500"/>
    <x v="37"/>
    <n v="0"/>
  </r>
  <r>
    <x v="1"/>
    <x v="1028"/>
    <s v="Blender"/>
    <x v="169"/>
    <n v="50"/>
    <x v="14"/>
    <n v="7.999999999999996E-2"/>
  </r>
  <r>
    <x v="1"/>
    <x v="1029"/>
    <s v="Ceiling fan"/>
    <x v="367"/>
    <n v="150"/>
    <x v="90"/>
    <n v="2.6666666666666616E-2"/>
  </r>
  <r>
    <x v="3"/>
    <x v="1030"/>
    <s v="Coffee grinder"/>
    <x v="348"/>
    <n v="70"/>
    <x v="72"/>
    <n v="4.2857142857142816E-2"/>
  </r>
  <r>
    <x v="1"/>
    <x v="1031"/>
    <s v="Coffee grinder"/>
    <x v="397"/>
    <n v="70"/>
    <x v="212"/>
    <n v="2.8571428571428581E-2"/>
  </r>
  <r>
    <x v="2"/>
    <x v="1032"/>
    <s v="Microwave"/>
    <x v="158"/>
    <n v="80"/>
    <x v="148"/>
    <n v="2.5000000000000022E-2"/>
  </r>
  <r>
    <x v="0"/>
    <x v="1032"/>
    <s v="Ceiling fan"/>
    <x v="66"/>
    <n v="150"/>
    <x v="124"/>
    <n v="2.0000000000000018E-2"/>
  </r>
  <r>
    <x v="1"/>
    <x v="1033"/>
    <s v="Blender"/>
    <x v="456"/>
    <n v="50"/>
    <x v="59"/>
    <n v="6.0000000000000053E-2"/>
  </r>
  <r>
    <x v="1"/>
    <x v="1033"/>
    <s v="Ceiling fan"/>
    <x v="33"/>
    <n v="150"/>
    <x v="132"/>
    <n v="7.999999999999996E-2"/>
  </r>
  <r>
    <x v="1"/>
    <x v="1034"/>
    <s v="Air conditioner"/>
    <x v="386"/>
    <n v="700"/>
    <x v="123"/>
    <n v="5.0000000000000044E-2"/>
  </r>
  <r>
    <x v="1"/>
    <x v="1035"/>
    <s v="Washing Machine"/>
    <x v="118"/>
    <n v="800"/>
    <x v="53"/>
    <n v="0.24"/>
  </r>
  <r>
    <x v="0"/>
    <x v="1035"/>
    <s v="Iron"/>
    <x v="305"/>
    <n v="30"/>
    <x v="27"/>
    <n v="6.6666666666666652E-2"/>
  </r>
  <r>
    <x v="1"/>
    <x v="1035"/>
    <s v="Refrigerator"/>
    <x v="65"/>
    <n v="1000"/>
    <x v="181"/>
    <n v="0"/>
  </r>
  <r>
    <x v="3"/>
    <x v="1036"/>
    <s v="Blender"/>
    <x v="139"/>
    <n v="50"/>
    <x v="1"/>
    <n v="4.0000000000000036E-2"/>
  </r>
  <r>
    <x v="0"/>
    <x v="1037"/>
    <s v="Toaster"/>
    <x v="84"/>
    <n v="50"/>
    <x v="135"/>
    <n v="2.0000000000000018E-2"/>
  </r>
  <r>
    <x v="2"/>
    <x v="1037"/>
    <s v="Microwave"/>
    <x v="30"/>
    <n v="80"/>
    <x v="97"/>
    <n v="3.7499999999999978E-2"/>
  </r>
  <r>
    <x v="2"/>
    <x v="1037"/>
    <s v="Oven"/>
    <x v="385"/>
    <n v="500"/>
    <x v="39"/>
    <n v="1.0000000000000009E-2"/>
  </r>
  <r>
    <x v="1"/>
    <x v="1038"/>
    <s v="Oven"/>
    <x v="54"/>
    <n v="500"/>
    <x v="39"/>
    <n v="1.0000000000000009E-2"/>
  </r>
  <r>
    <x v="1"/>
    <x v="1039"/>
    <s v="Vacuum Cleaner"/>
    <x v="393"/>
    <n v="250"/>
    <x v="2"/>
    <n v="6.0000000000000053E-2"/>
  </r>
  <r>
    <x v="1"/>
    <x v="1039"/>
    <s v="Air conditioner"/>
    <x v="351"/>
    <n v="700"/>
    <x v="185"/>
    <n v="1.0000000000000009E-2"/>
  </r>
  <r>
    <x v="2"/>
    <x v="1039"/>
    <s v="Oven"/>
    <x v="490"/>
    <n v="500"/>
    <x v="54"/>
    <n v="2.0000000000000018E-2"/>
  </r>
  <r>
    <x v="0"/>
    <x v="1039"/>
    <s v="Microwave"/>
    <x v="295"/>
    <n v="80"/>
    <x v="176"/>
    <n v="7.4999999999999956E-2"/>
  </r>
  <r>
    <x v="0"/>
    <x v="1040"/>
    <s v="Toaster"/>
    <x v="258"/>
    <n v="50"/>
    <x v="135"/>
    <n v="2.0000000000000018E-2"/>
  </r>
  <r>
    <x v="1"/>
    <x v="1040"/>
    <s v="Iron"/>
    <x v="153"/>
    <n v="30"/>
    <x v="12"/>
    <n v="9.9999999999999978E-2"/>
  </r>
  <r>
    <x v="1"/>
    <x v="1040"/>
    <s v="Ceiling fan"/>
    <x v="373"/>
    <n v="150"/>
    <x v="141"/>
    <n v="4.0000000000000036E-2"/>
  </r>
  <r>
    <x v="1"/>
    <x v="1041"/>
    <s v="Microwave"/>
    <x v="118"/>
    <n v="80"/>
    <x v="176"/>
    <n v="7.4999999999999956E-2"/>
  </r>
  <r>
    <x v="1"/>
    <x v="1041"/>
    <s v="Dishwasher"/>
    <x v="46"/>
    <n v="500"/>
    <x v="170"/>
    <n v="5.0000000000000044E-2"/>
  </r>
  <r>
    <x v="1"/>
    <x v="1042"/>
    <s v="Washing Machine"/>
    <x v="44"/>
    <n v="800"/>
    <x v="154"/>
    <n v="0.12"/>
  </r>
  <r>
    <x v="1"/>
    <x v="1042"/>
    <s v="Coffee grinder"/>
    <x v="406"/>
    <n v="70"/>
    <x v="212"/>
    <n v="2.8571428571428581E-2"/>
  </r>
  <r>
    <x v="1"/>
    <x v="1042"/>
    <s v="Microwave"/>
    <x v="491"/>
    <n v="80"/>
    <x v="148"/>
    <n v="2.5000000000000022E-2"/>
  </r>
  <r>
    <x v="3"/>
    <x v="1043"/>
    <s v="Coffee grinder"/>
    <x v="108"/>
    <n v="70"/>
    <x v="212"/>
    <n v="2.8571428571428581E-2"/>
  </r>
  <r>
    <x v="1"/>
    <x v="1043"/>
    <s v="Oven"/>
    <x v="310"/>
    <n v="500"/>
    <x v="54"/>
    <n v="2.0000000000000018E-2"/>
  </r>
  <r>
    <x v="1"/>
    <x v="1043"/>
    <s v="Vacuum Cleaner"/>
    <x v="136"/>
    <n v="250"/>
    <x v="137"/>
    <n v="7.999999999999996E-2"/>
  </r>
  <r>
    <x v="3"/>
    <x v="1044"/>
    <s v="Air conditioner"/>
    <x v="279"/>
    <n v="700"/>
    <x v="6"/>
    <n v="2.0000000000000018E-2"/>
  </r>
  <r>
    <x v="2"/>
    <x v="1044"/>
    <s v="Washing Machine"/>
    <x v="460"/>
    <n v="800"/>
    <x v="255"/>
    <n v="0.35"/>
  </r>
  <r>
    <x v="1"/>
    <x v="1044"/>
    <s v="Microwave"/>
    <x v="161"/>
    <n v="80"/>
    <x v="160"/>
    <n v="5.0000000000000044E-2"/>
  </r>
  <r>
    <x v="1"/>
    <x v="1044"/>
    <s v="Refrigerator"/>
    <x v="263"/>
    <n v="1000"/>
    <x v="268"/>
    <n v="0.14000000000000001"/>
  </r>
  <r>
    <x v="2"/>
    <x v="1045"/>
    <s v="Washing Machine"/>
    <x v="86"/>
    <n v="800"/>
    <x v="53"/>
    <n v="0.24"/>
  </r>
  <r>
    <x v="1"/>
    <x v="1046"/>
    <s v="Vacuum Cleaner"/>
    <x v="336"/>
    <n v="250"/>
    <x v="140"/>
    <n v="2.0000000000000018E-2"/>
  </r>
  <r>
    <x v="3"/>
    <x v="1046"/>
    <s v="Blender"/>
    <x v="488"/>
    <n v="50"/>
    <x v="134"/>
    <n v="9.9999999999999978E-2"/>
  </r>
  <r>
    <x v="1"/>
    <x v="1047"/>
    <s v="Air conditioner"/>
    <x v="304"/>
    <n v="700"/>
    <x v="180"/>
    <n v="0"/>
  </r>
  <r>
    <x v="1"/>
    <x v="1048"/>
    <s v="Ceiling fan"/>
    <x v="221"/>
    <n v="150"/>
    <x v="107"/>
    <n v="6.6666666666666652E-2"/>
  </r>
  <r>
    <x v="1"/>
    <x v="1049"/>
    <s v="Refrigerator"/>
    <x v="413"/>
    <n v="1000"/>
    <x v="227"/>
    <n v="0.20999999999999996"/>
  </r>
  <r>
    <x v="1"/>
    <x v="1050"/>
    <s v="Air conditioner"/>
    <x v="276"/>
    <n v="700"/>
    <x v="6"/>
    <n v="2.0000000000000018E-2"/>
  </r>
  <r>
    <x v="3"/>
    <x v="1051"/>
    <s v="Dishwasher"/>
    <x v="131"/>
    <n v="500"/>
    <x v="261"/>
    <n v="6.0000000000000053E-2"/>
  </r>
  <r>
    <x v="2"/>
    <x v="1052"/>
    <s v="Vacuum Cleaner"/>
    <x v="353"/>
    <n v="250"/>
    <x v="106"/>
    <n v="0"/>
  </r>
  <r>
    <x v="1"/>
    <x v="1052"/>
    <s v="Dishwasher"/>
    <x v="304"/>
    <n v="500"/>
    <x v="261"/>
    <n v="6.0000000000000053E-2"/>
  </r>
  <r>
    <x v="3"/>
    <x v="1052"/>
    <s v="Iron"/>
    <x v="234"/>
    <n v="30"/>
    <x v="11"/>
    <n v="3.3333333333333326E-2"/>
  </r>
  <r>
    <x v="2"/>
    <x v="1053"/>
    <s v="Coffee grinder"/>
    <x v="59"/>
    <n v="70"/>
    <x v="38"/>
    <n v="1.4285714285714235E-2"/>
  </r>
  <r>
    <x v="1"/>
    <x v="1054"/>
    <s v="Toaster"/>
    <x v="18"/>
    <n v="50"/>
    <x v="55"/>
    <n v="0"/>
  </r>
  <r>
    <x v="1"/>
    <x v="1055"/>
    <s v="Ceiling fan"/>
    <x v="407"/>
    <n v="150"/>
    <x v="141"/>
    <n v="4.0000000000000036E-2"/>
  </r>
  <r>
    <x v="1"/>
    <x v="1055"/>
    <s v="Blender"/>
    <x v="119"/>
    <n v="50"/>
    <x v="55"/>
    <n v="0"/>
  </r>
  <r>
    <x v="2"/>
    <x v="1055"/>
    <s v="Toaster"/>
    <x v="238"/>
    <n v="50"/>
    <x v="55"/>
    <n v="0"/>
  </r>
  <r>
    <x v="0"/>
    <x v="1056"/>
    <s v="Oven"/>
    <x v="355"/>
    <n v="500"/>
    <x v="54"/>
    <n v="2.0000000000000018E-2"/>
  </r>
  <r>
    <x v="1"/>
    <x v="1057"/>
    <s v="Coffee grinder"/>
    <x v="156"/>
    <n v="70"/>
    <x v="167"/>
    <n v="8.5714285714285743E-2"/>
  </r>
  <r>
    <x v="2"/>
    <x v="1057"/>
    <s v="Oven"/>
    <x v="424"/>
    <n v="500"/>
    <x v="39"/>
    <n v="1.0000000000000009E-2"/>
  </r>
  <r>
    <x v="1"/>
    <x v="1058"/>
    <s v="Toaster"/>
    <x v="106"/>
    <n v="50"/>
    <x v="59"/>
    <n v="6.0000000000000053E-2"/>
  </r>
  <r>
    <x v="2"/>
    <x v="1059"/>
    <s v="Ceiling fan"/>
    <x v="494"/>
    <n v="150"/>
    <x v="132"/>
    <n v="7.999999999999996E-2"/>
  </r>
  <r>
    <x v="1"/>
    <x v="1059"/>
    <s v="Oven"/>
    <x v="79"/>
    <n v="500"/>
    <x v="37"/>
    <n v="0"/>
  </r>
  <r>
    <x v="3"/>
    <x v="1060"/>
    <s v="Washing Machine"/>
    <x v="286"/>
    <n v="800"/>
    <x v="211"/>
    <n v="0.20999999999999996"/>
  </r>
  <r>
    <x v="1"/>
    <x v="1061"/>
    <s v="Microwave"/>
    <x v="42"/>
    <n v="80"/>
    <x v="61"/>
    <n v="0"/>
  </r>
  <r>
    <x v="1"/>
    <x v="1061"/>
    <s v="Oven"/>
    <x v="393"/>
    <n v="500"/>
    <x v="39"/>
    <n v="1.0000000000000009E-2"/>
  </r>
  <r>
    <x v="1"/>
    <x v="1061"/>
    <s v="Microwave"/>
    <x v="456"/>
    <n v="80"/>
    <x v="148"/>
    <n v="2.5000000000000022E-2"/>
  </r>
  <r>
    <x v="2"/>
    <x v="1062"/>
    <s v="Refrigerator"/>
    <x v="331"/>
    <n v="1000"/>
    <x v="37"/>
    <n v="0.5"/>
  </r>
  <r>
    <x v="3"/>
    <x v="1062"/>
    <s v="Blender"/>
    <x v="356"/>
    <n v="50"/>
    <x v="55"/>
    <n v="0"/>
  </r>
  <r>
    <x v="0"/>
    <x v="1063"/>
    <s v="Ceiling fan"/>
    <x v="259"/>
    <n v="150"/>
    <x v="66"/>
    <n v="9.9999999999999978E-2"/>
  </r>
  <r>
    <x v="0"/>
    <x v="1064"/>
    <s v="Iron"/>
    <x v="295"/>
    <n v="30"/>
    <x v="12"/>
    <n v="9.9999999999999978E-2"/>
  </r>
  <r>
    <x v="3"/>
    <x v="1064"/>
    <s v="Vacuum Cleaner"/>
    <x v="279"/>
    <n v="250"/>
    <x v="2"/>
    <n v="6.0000000000000053E-2"/>
  </r>
  <r>
    <x v="1"/>
    <x v="1065"/>
    <s v="Ceiling fan"/>
    <x v="16"/>
    <n v="150"/>
    <x v="193"/>
    <n v="4.6666666666666634E-2"/>
  </r>
  <r>
    <x v="1"/>
    <x v="1066"/>
    <s v="Dishwasher"/>
    <x v="495"/>
    <n v="500"/>
    <x v="118"/>
    <n v="4.0000000000000036E-2"/>
  </r>
  <r>
    <x v="2"/>
    <x v="1066"/>
    <s v="Toaster"/>
    <x v="477"/>
    <n v="50"/>
    <x v="1"/>
    <n v="4.0000000000000036E-2"/>
  </r>
  <r>
    <x v="0"/>
    <x v="1067"/>
    <s v="Ceiling fan"/>
    <x v="120"/>
    <n v="150"/>
    <x v="107"/>
    <n v="6.6666666666666652E-2"/>
  </r>
  <r>
    <x v="0"/>
    <x v="1067"/>
    <s v="Washing Machine"/>
    <x v="280"/>
    <n v="800"/>
    <x v="86"/>
    <n v="0.39"/>
  </r>
  <r>
    <x v="1"/>
    <x v="1067"/>
    <s v="Dishwasher"/>
    <x v="394"/>
    <n v="500"/>
    <x v="170"/>
    <n v="5.0000000000000044E-2"/>
  </r>
  <r>
    <x v="2"/>
    <x v="1068"/>
    <s v="Air conditioner"/>
    <x v="123"/>
    <n v="700"/>
    <x v="155"/>
    <n v="6.0000000000000053E-2"/>
  </r>
  <r>
    <x v="2"/>
    <x v="1069"/>
    <s v="Oven"/>
    <x v="241"/>
    <n v="500"/>
    <x v="54"/>
    <n v="2.0000000000000018E-2"/>
  </r>
  <r>
    <x v="3"/>
    <x v="1070"/>
    <s v="Iron"/>
    <x v="266"/>
    <n v="30"/>
    <x v="34"/>
    <n v="0.1333333333333333"/>
  </r>
  <r>
    <x v="1"/>
    <x v="1070"/>
    <s v="Coffee grinder"/>
    <x v="232"/>
    <n v="70"/>
    <x v="38"/>
    <n v="1.4285714285714235E-2"/>
  </r>
  <r>
    <x v="1"/>
    <x v="1070"/>
    <s v="Refrigerator"/>
    <x v="379"/>
    <n v="1000"/>
    <x v="63"/>
    <n v="5.0000000000000044E-2"/>
  </r>
  <r>
    <x v="1"/>
    <x v="1071"/>
    <s v="Blender"/>
    <x v="381"/>
    <n v="50"/>
    <x v="192"/>
    <n v="0.38"/>
  </r>
  <r>
    <x v="3"/>
    <x v="1071"/>
    <s v="Oven"/>
    <x v="207"/>
    <n v="500"/>
    <x v="37"/>
    <n v="0"/>
  </r>
  <r>
    <x v="3"/>
    <x v="1072"/>
    <s v="Ceiling fan"/>
    <x v="478"/>
    <n v="150"/>
    <x v="71"/>
    <n v="0.12666666666666671"/>
  </r>
  <r>
    <x v="1"/>
    <x v="1073"/>
    <s v="Blender"/>
    <x v="64"/>
    <n v="50"/>
    <x v="134"/>
    <n v="9.9999999999999978E-2"/>
  </r>
  <r>
    <x v="2"/>
    <x v="1074"/>
    <s v="Oven"/>
    <x v="268"/>
    <n v="500"/>
    <x v="39"/>
    <n v="1.0000000000000009E-2"/>
  </r>
  <r>
    <x v="3"/>
    <x v="1074"/>
    <s v="Oven"/>
    <x v="6"/>
    <n v="500"/>
    <x v="39"/>
    <n v="1.0000000000000009E-2"/>
  </r>
  <r>
    <x v="0"/>
    <x v="1075"/>
    <s v="Blender"/>
    <x v="152"/>
    <n v="50"/>
    <x v="29"/>
    <n v="0.12"/>
  </r>
  <r>
    <x v="2"/>
    <x v="1075"/>
    <s v="Iron"/>
    <x v="192"/>
    <n v="30"/>
    <x v="34"/>
    <n v="0.1333333333333333"/>
  </r>
  <r>
    <x v="0"/>
    <x v="1075"/>
    <s v="Oven"/>
    <x v="248"/>
    <n v="500"/>
    <x v="54"/>
    <n v="2.0000000000000018E-2"/>
  </r>
  <r>
    <x v="1"/>
    <x v="1076"/>
    <s v="Vacuum Cleaner"/>
    <x v="330"/>
    <n v="250"/>
    <x v="146"/>
    <n v="0.12"/>
  </r>
  <r>
    <x v="0"/>
    <x v="1076"/>
    <s v="Oven"/>
    <x v="202"/>
    <n v="500"/>
    <x v="54"/>
    <n v="2.0000000000000018E-2"/>
  </r>
  <r>
    <x v="1"/>
    <x v="1077"/>
    <s v="Oven"/>
    <x v="397"/>
    <n v="500"/>
    <x v="37"/>
    <n v="0"/>
  </r>
  <r>
    <x v="0"/>
    <x v="1077"/>
    <s v="Toaster"/>
    <x v="172"/>
    <n v="50"/>
    <x v="14"/>
    <n v="7.999999999999996E-2"/>
  </r>
  <r>
    <x v="2"/>
    <x v="1078"/>
    <s v="Microwave"/>
    <x v="455"/>
    <n v="80"/>
    <x v="176"/>
    <n v="7.4999999999999956E-2"/>
  </r>
  <r>
    <x v="1"/>
    <x v="1078"/>
    <s v="Refrigerator"/>
    <x v="372"/>
    <n v="1000"/>
    <x v="198"/>
    <n v="3.0000000000000027E-2"/>
  </r>
  <r>
    <x v="1"/>
    <x v="1078"/>
    <s v="Blender"/>
    <x v="397"/>
    <n v="50"/>
    <x v="134"/>
    <n v="9.9999999999999978E-2"/>
  </r>
  <r>
    <x v="1"/>
    <x v="1079"/>
    <s v="Blender"/>
    <x v="487"/>
    <n v="50"/>
    <x v="33"/>
    <n v="0.14000000000000001"/>
  </r>
  <r>
    <x v="3"/>
    <x v="1079"/>
    <s v="Ceiling fan"/>
    <x v="96"/>
    <n v="150"/>
    <x v="31"/>
    <n v="0.14666666666666661"/>
  </r>
  <r>
    <x v="1"/>
    <x v="1080"/>
    <s v="Dishwasher"/>
    <x v="496"/>
    <n v="500"/>
    <x v="251"/>
    <n v="0.10999999999999999"/>
  </r>
  <r>
    <x v="3"/>
    <x v="1081"/>
    <s v="Oven"/>
    <x v="486"/>
    <n v="500"/>
    <x v="39"/>
    <n v="1.0000000000000009E-2"/>
  </r>
  <r>
    <x v="1"/>
    <x v="1082"/>
    <s v="Vacuum Cleaner"/>
    <x v="80"/>
    <n v="250"/>
    <x v="146"/>
    <n v="0.12"/>
  </r>
  <r>
    <x v="2"/>
    <x v="1083"/>
    <s v="Coffee grinder"/>
    <x v="218"/>
    <n v="70"/>
    <x v="167"/>
    <n v="8.5714285714285743E-2"/>
  </r>
  <r>
    <x v="1"/>
    <x v="1083"/>
    <s v="Toaster"/>
    <x v="419"/>
    <n v="50"/>
    <x v="59"/>
    <n v="6.0000000000000053E-2"/>
  </r>
  <r>
    <x v="0"/>
    <x v="1083"/>
    <s v="Air conditioner"/>
    <x v="84"/>
    <n v="700"/>
    <x v="147"/>
    <n v="0.14000000000000001"/>
  </r>
  <r>
    <x v="3"/>
    <x v="1084"/>
    <s v="Air conditioner"/>
    <x v="445"/>
    <n v="700"/>
    <x v="243"/>
    <n v="0.13"/>
  </r>
  <r>
    <x v="1"/>
    <x v="1084"/>
    <s v="Blender"/>
    <x v="54"/>
    <n v="50"/>
    <x v="55"/>
    <n v="0"/>
  </r>
  <r>
    <x v="3"/>
    <x v="1085"/>
    <s v="Dishwasher"/>
    <x v="131"/>
    <n v="500"/>
    <x v="39"/>
    <n v="1.0000000000000009E-2"/>
  </r>
  <r>
    <x v="1"/>
    <x v="1086"/>
    <s v="Vacuum Cleaner"/>
    <x v="393"/>
    <n v="250"/>
    <x v="256"/>
    <n v="0.14800000000000002"/>
  </r>
  <r>
    <x v="1"/>
    <x v="1086"/>
    <s v="Refrigerator"/>
    <x v="231"/>
    <n v="1000"/>
    <x v="191"/>
    <n v="0.31000000000000005"/>
  </r>
  <r>
    <x v="1"/>
    <x v="1087"/>
    <s v="Coffee grinder"/>
    <x v="425"/>
    <n v="70"/>
    <x v="212"/>
    <n v="2.8571428571428581E-2"/>
  </r>
  <r>
    <x v="1"/>
    <x v="1087"/>
    <s v="Air conditioner"/>
    <x v="285"/>
    <n v="700"/>
    <x v="26"/>
    <n v="0.10999999999999999"/>
  </r>
  <r>
    <x v="3"/>
    <x v="1087"/>
    <s v="Oven"/>
    <x v="109"/>
    <n v="500"/>
    <x v="37"/>
    <n v="0"/>
  </r>
  <r>
    <x v="1"/>
    <x v="1088"/>
    <s v="Microwave"/>
    <x v="456"/>
    <n v="80"/>
    <x v="80"/>
    <n v="0.125"/>
  </r>
  <r>
    <x v="1"/>
    <x v="1089"/>
    <s v="Refrigerator"/>
    <x v="174"/>
    <n v="1000"/>
    <x v="30"/>
    <n v="0.25"/>
  </r>
  <r>
    <x v="2"/>
    <x v="1089"/>
    <s v="Microwave"/>
    <x v="309"/>
    <n v="80"/>
    <x v="61"/>
    <n v="0"/>
  </r>
  <r>
    <x v="2"/>
    <x v="1090"/>
    <s v="Refrigerator"/>
    <x v="332"/>
    <n v="1000"/>
    <x v="227"/>
    <n v="0.20999999999999996"/>
  </r>
  <r>
    <x v="1"/>
    <x v="1090"/>
    <s v="Dishwasher"/>
    <x v="197"/>
    <n v="500"/>
    <x v="54"/>
    <n v="2.0000000000000018E-2"/>
  </r>
  <r>
    <x v="0"/>
    <x v="1091"/>
    <s v="Blender"/>
    <x v="91"/>
    <n v="50"/>
    <x v="33"/>
    <n v="0.14000000000000001"/>
  </r>
  <r>
    <x v="1"/>
    <x v="1092"/>
    <s v="Ceiling fan"/>
    <x v="497"/>
    <n v="150"/>
    <x v="193"/>
    <n v="4.6666666666666634E-2"/>
  </r>
  <r>
    <x v="1"/>
    <x v="1092"/>
    <s v="Toaster"/>
    <x v="183"/>
    <n v="50"/>
    <x v="59"/>
    <n v="6.0000000000000053E-2"/>
  </r>
  <r>
    <x v="3"/>
    <x v="1092"/>
    <s v="Toaster"/>
    <x v="96"/>
    <n v="50"/>
    <x v="55"/>
    <n v="0"/>
  </r>
  <r>
    <x v="2"/>
    <x v="1093"/>
    <s v="Coffee grinder"/>
    <x v="308"/>
    <n v="70"/>
    <x v="38"/>
    <n v="1.4285714285714235E-2"/>
  </r>
  <r>
    <x v="2"/>
    <x v="1094"/>
    <s v="Vacuum Cleaner"/>
    <x v="17"/>
    <n v="250"/>
    <x v="106"/>
    <n v="0"/>
  </r>
  <r>
    <x v="3"/>
    <x v="1094"/>
    <s v="Iron"/>
    <x v="39"/>
    <n v="30"/>
    <x v="36"/>
    <n v="0"/>
  </r>
  <r>
    <x v="2"/>
    <x v="1095"/>
    <s v="Oven"/>
    <x v="87"/>
    <n v="500"/>
    <x v="37"/>
    <n v="0"/>
  </r>
  <r>
    <x v="1"/>
    <x v="1095"/>
    <s v="Iron"/>
    <x v="329"/>
    <n v="30"/>
    <x v="11"/>
    <n v="3.3333333333333326E-2"/>
  </r>
  <r>
    <x v="3"/>
    <x v="1095"/>
    <s v="Toaster"/>
    <x v="109"/>
    <n v="50"/>
    <x v="134"/>
    <n v="9.9999999999999978E-2"/>
  </r>
  <r>
    <x v="1"/>
    <x v="1096"/>
    <s v="Washing Machine"/>
    <x v="393"/>
    <n v="800"/>
    <x v="183"/>
    <n v="5.0000000000000044E-2"/>
  </r>
  <r>
    <x v="2"/>
    <x v="1097"/>
    <s v="Toaster"/>
    <x v="35"/>
    <n v="50"/>
    <x v="273"/>
    <n v="0.65999999999999992"/>
  </r>
  <r>
    <x v="1"/>
    <x v="1098"/>
    <s v="Dishwasher"/>
    <x v="344"/>
    <n v="500"/>
    <x v="274"/>
    <n v="0.8"/>
  </r>
  <r>
    <x v="1"/>
    <x v="1098"/>
    <s v="Vacuum Cleaner"/>
    <x v="310"/>
    <n v="250"/>
    <x v="62"/>
    <n v="2.8000000000000025E-2"/>
  </r>
  <r>
    <x v="1"/>
    <x v="1099"/>
    <s v="Air conditioner"/>
    <x v="197"/>
    <n v="700"/>
    <x v="104"/>
    <n v="3.0000000000000027E-2"/>
  </r>
  <r>
    <x v="1"/>
    <x v="1100"/>
    <s v="Toaster"/>
    <x v="107"/>
    <n v="50"/>
    <x v="33"/>
    <n v="0.14000000000000001"/>
  </r>
  <r>
    <x v="3"/>
    <x v="1101"/>
    <s v="Iron"/>
    <x v="306"/>
    <n v="30"/>
    <x v="12"/>
    <n v="9.9999999999999978E-2"/>
  </r>
  <r>
    <x v="1"/>
    <x v="1101"/>
    <s v="Microwave"/>
    <x v="466"/>
    <n v="80"/>
    <x v="38"/>
    <n v="0.13749999999999996"/>
  </r>
  <r>
    <x v="1"/>
    <x v="1101"/>
    <s v="Coffee grinder"/>
    <x v="83"/>
    <n v="70"/>
    <x v="212"/>
    <n v="2.8571428571428581E-2"/>
  </r>
  <r>
    <x v="3"/>
    <x v="1101"/>
    <s v="Ceiling fan"/>
    <x v="4"/>
    <n v="150"/>
    <x v="124"/>
    <n v="2.0000000000000018E-2"/>
  </r>
  <r>
    <x v="1"/>
    <x v="1101"/>
    <s v="Oven"/>
    <x v="213"/>
    <n v="500"/>
    <x v="39"/>
    <n v="1.0000000000000009E-2"/>
  </r>
  <r>
    <x v="3"/>
    <x v="1101"/>
    <s v="Air conditioner"/>
    <x v="498"/>
    <n v="700"/>
    <x v="147"/>
    <n v="0.14000000000000001"/>
  </r>
  <r>
    <x v="2"/>
    <x v="1102"/>
    <s v="Washing Machine"/>
    <x v="158"/>
    <n v="800"/>
    <x v="118"/>
    <n v="0.4"/>
  </r>
  <r>
    <x v="1"/>
    <x v="1103"/>
    <s v="Toaster"/>
    <x v="261"/>
    <n v="50"/>
    <x v="135"/>
    <n v="2.0000000000000018E-2"/>
  </r>
  <r>
    <x v="1"/>
    <x v="1104"/>
    <s v="Washing Machine"/>
    <x v="27"/>
    <n v="800"/>
    <x v="103"/>
    <n v="0.17000000000000004"/>
  </r>
  <r>
    <x v="1"/>
    <x v="1104"/>
    <s v="Washing Machine"/>
    <x v="156"/>
    <n v="800"/>
    <x v="216"/>
    <n v="0.44999999999999996"/>
  </r>
  <r>
    <x v="3"/>
    <x v="1105"/>
    <s v="Blender"/>
    <x v="11"/>
    <n v="50"/>
    <x v="55"/>
    <n v="0"/>
  </r>
  <r>
    <x v="1"/>
    <x v="1105"/>
    <s v="Dishwasher"/>
    <x v="303"/>
    <n v="500"/>
    <x v="252"/>
    <n v="0.13"/>
  </r>
  <r>
    <x v="3"/>
    <x v="1105"/>
    <s v="Ceiling fan"/>
    <x v="166"/>
    <n v="150"/>
    <x v="81"/>
    <n v="8.666666666666667E-2"/>
  </r>
  <r>
    <x v="1"/>
    <x v="1106"/>
    <s v="Oven"/>
    <x v="31"/>
    <n v="500"/>
    <x v="39"/>
    <n v="1.0000000000000009E-2"/>
  </r>
  <r>
    <x v="1"/>
    <x v="1106"/>
    <s v="Washing Machine"/>
    <x v="25"/>
    <n v="800"/>
    <x v="133"/>
    <n v="0.41000000000000003"/>
  </r>
  <r>
    <x v="2"/>
    <x v="1107"/>
    <s v="Oven"/>
    <x v="32"/>
    <n v="500"/>
    <x v="37"/>
    <n v="0"/>
  </r>
  <r>
    <x v="3"/>
    <x v="1108"/>
    <s v="Microwave"/>
    <x v="11"/>
    <n v="80"/>
    <x v="61"/>
    <n v="0"/>
  </r>
  <r>
    <x v="2"/>
    <x v="1109"/>
    <s v="Vacuum Cleaner"/>
    <x v="189"/>
    <n v="250"/>
    <x v="106"/>
    <n v="0"/>
  </r>
  <r>
    <x v="1"/>
    <x v="1110"/>
    <s v="Dishwasher"/>
    <x v="310"/>
    <n v="500"/>
    <x v="120"/>
    <n v="8.9999999999999969E-2"/>
  </r>
  <r>
    <x v="0"/>
    <x v="1111"/>
    <s v="Vacuum Cleaner"/>
    <x v="78"/>
    <n v="250"/>
    <x v="2"/>
    <n v="6.0000000000000053E-2"/>
  </r>
  <r>
    <x v="1"/>
    <x v="1112"/>
    <s v="Ceiling fan"/>
    <x v="88"/>
    <n v="150"/>
    <x v="66"/>
    <n v="9.9999999999999978E-2"/>
  </r>
  <r>
    <x v="1"/>
    <x v="1113"/>
    <s v="Air conditioner"/>
    <x v="10"/>
    <n v="700"/>
    <x v="6"/>
    <n v="2.0000000000000018E-2"/>
  </r>
  <r>
    <x v="2"/>
    <x v="1113"/>
    <s v="Coffee grinder"/>
    <x v="164"/>
    <n v="70"/>
    <x v="38"/>
    <n v="1.4285714285714235E-2"/>
  </r>
  <r>
    <x v="1"/>
    <x v="1113"/>
    <s v="Oven"/>
    <x v="148"/>
    <n v="500"/>
    <x v="39"/>
    <n v="1.0000000000000009E-2"/>
  </r>
  <r>
    <x v="0"/>
    <x v="1114"/>
    <s v="Vacuum Cleaner"/>
    <x v="246"/>
    <n v="250"/>
    <x v="21"/>
    <n v="8.0000000000000071E-3"/>
  </r>
  <r>
    <x v="0"/>
    <x v="1115"/>
    <s v="Oven"/>
    <x v="0"/>
    <n v="500"/>
    <x v="54"/>
    <n v="2.0000000000000018E-2"/>
  </r>
  <r>
    <x v="1"/>
    <x v="1115"/>
    <s v="Air conditioner"/>
    <x v="265"/>
    <n v="700"/>
    <x v="243"/>
    <n v="0.13"/>
  </r>
  <r>
    <x v="2"/>
    <x v="1116"/>
    <s v="Refrigerator"/>
    <x v="94"/>
    <n v="1000"/>
    <x v="70"/>
    <n v="0.21999999999999997"/>
  </r>
  <r>
    <x v="2"/>
    <x v="1117"/>
    <s v="Blender"/>
    <x v="222"/>
    <n v="50"/>
    <x v="1"/>
    <n v="4.0000000000000036E-2"/>
  </r>
  <r>
    <x v="1"/>
    <x v="1117"/>
    <s v="Ceiling fan"/>
    <x v="18"/>
    <n v="150"/>
    <x v="193"/>
    <n v="4.6666666666666634E-2"/>
  </r>
  <r>
    <x v="1"/>
    <x v="1118"/>
    <s v="Iron"/>
    <x v="441"/>
    <n v="30"/>
    <x v="34"/>
    <n v="0.1333333333333333"/>
  </r>
  <r>
    <x v="3"/>
    <x v="1118"/>
    <s v="Oven"/>
    <x v="95"/>
    <n v="500"/>
    <x v="54"/>
    <n v="2.0000000000000018E-2"/>
  </r>
  <r>
    <x v="0"/>
    <x v="1118"/>
    <s v="Ceiling fan"/>
    <x v="347"/>
    <n v="150"/>
    <x v="31"/>
    <n v="0.14666666666666661"/>
  </r>
  <r>
    <x v="3"/>
    <x v="1118"/>
    <s v="Washing Machine"/>
    <x v="187"/>
    <n v="800"/>
    <x v="275"/>
    <n v="0.42000000000000004"/>
  </r>
  <r>
    <x v="1"/>
    <x v="1119"/>
    <s v="Air conditioner"/>
    <x v="135"/>
    <n v="700"/>
    <x v="230"/>
    <n v="0.12"/>
  </r>
  <r>
    <x v="2"/>
    <x v="1120"/>
    <s v="Microwave"/>
    <x v="155"/>
    <n v="80"/>
    <x v="47"/>
    <n v="1.2499999999999956E-2"/>
  </r>
  <r>
    <x v="2"/>
    <x v="1120"/>
    <s v="Refrigerator"/>
    <x v="490"/>
    <n v="1000"/>
    <x v="217"/>
    <n v="6.9999999999999951E-2"/>
  </r>
  <r>
    <x v="1"/>
    <x v="1120"/>
    <s v="Air conditioner"/>
    <x v="90"/>
    <n v="700"/>
    <x v="26"/>
    <n v="0.10999999999999999"/>
  </r>
  <r>
    <x v="3"/>
    <x v="1121"/>
    <s v="Oven"/>
    <x v="256"/>
    <n v="500"/>
    <x v="54"/>
    <n v="2.0000000000000018E-2"/>
  </r>
  <r>
    <x v="2"/>
    <x v="1121"/>
    <s v="Dishwasher"/>
    <x v="5"/>
    <n v="500"/>
    <x v="252"/>
    <n v="0.13"/>
  </r>
  <r>
    <x v="0"/>
    <x v="1122"/>
    <s v="Oven"/>
    <x v="66"/>
    <n v="500"/>
    <x v="54"/>
    <n v="2.0000000000000018E-2"/>
  </r>
  <r>
    <x v="2"/>
    <x v="1123"/>
    <s v="Blender"/>
    <x v="160"/>
    <n v="50"/>
    <x v="33"/>
    <n v="0.14000000000000001"/>
  </r>
  <r>
    <x v="1"/>
    <x v="1123"/>
    <s v="Iron"/>
    <x v="396"/>
    <n v="30"/>
    <x v="11"/>
    <n v="3.3333333333333326E-2"/>
  </r>
  <r>
    <x v="1"/>
    <x v="1124"/>
    <s v="Oven"/>
    <x v="215"/>
    <n v="500"/>
    <x v="39"/>
    <n v="1.0000000000000009E-2"/>
  </r>
  <r>
    <x v="0"/>
    <x v="1125"/>
    <s v="Iron"/>
    <x v="249"/>
    <n v="30"/>
    <x v="11"/>
    <n v="3.3333333333333326E-2"/>
  </r>
  <r>
    <x v="2"/>
    <x v="1125"/>
    <s v="Ceiling fan"/>
    <x v="428"/>
    <n v="150"/>
    <x v="31"/>
    <n v="0.14666666666666661"/>
  </r>
  <r>
    <x v="2"/>
    <x v="1126"/>
    <s v="Iron"/>
    <x v="87"/>
    <n v="30"/>
    <x v="34"/>
    <n v="0.1333333333333333"/>
  </r>
  <r>
    <x v="1"/>
    <x v="1126"/>
    <s v="Microwave"/>
    <x v="232"/>
    <n v="80"/>
    <x v="148"/>
    <n v="2.5000000000000022E-2"/>
  </r>
  <r>
    <x v="1"/>
    <x v="1126"/>
    <s v="Washing Machine"/>
    <x v="265"/>
    <n v="800"/>
    <x v="276"/>
    <n v="0.38"/>
  </r>
  <r>
    <x v="2"/>
    <x v="1127"/>
    <s v="Coffee grinder"/>
    <x v="389"/>
    <n v="70"/>
    <x v="167"/>
    <n v="8.5714285714285743E-2"/>
  </r>
  <r>
    <x v="2"/>
    <x v="1127"/>
    <s v="Refrigerator"/>
    <x v="199"/>
    <n v="1000"/>
    <x v="277"/>
    <n v="0.47"/>
  </r>
  <r>
    <x v="1"/>
    <x v="1128"/>
    <s v="Washing Machine"/>
    <x v="14"/>
    <n v="800"/>
    <x v="255"/>
    <n v="0.35"/>
  </r>
  <r>
    <x v="2"/>
    <x v="1129"/>
    <s v="Blender"/>
    <x v="147"/>
    <n v="50"/>
    <x v="59"/>
    <n v="6.0000000000000053E-2"/>
  </r>
  <r>
    <x v="2"/>
    <x v="1129"/>
    <s v="Microwave"/>
    <x v="349"/>
    <n v="80"/>
    <x v="61"/>
    <n v="0"/>
  </r>
  <r>
    <x v="1"/>
    <x v="1130"/>
    <s v="Blender"/>
    <x v="299"/>
    <n v="50"/>
    <x v="55"/>
    <n v="0"/>
  </r>
  <r>
    <x v="3"/>
    <x v="1130"/>
    <s v="Washing Machine"/>
    <x v="453"/>
    <n v="800"/>
    <x v="230"/>
    <n v="0.22999999999999998"/>
  </r>
  <r>
    <x v="0"/>
    <x v="1131"/>
    <s v="Air conditioner"/>
    <x v="24"/>
    <n v="700"/>
    <x v="185"/>
    <n v="1.0000000000000009E-2"/>
  </r>
  <r>
    <x v="1"/>
    <x v="1131"/>
    <s v="Blender"/>
    <x v="378"/>
    <n v="50"/>
    <x v="1"/>
    <n v="4.0000000000000036E-2"/>
  </r>
  <r>
    <x v="3"/>
    <x v="1131"/>
    <s v="Blender"/>
    <x v="96"/>
    <n v="50"/>
    <x v="1"/>
    <n v="4.0000000000000036E-2"/>
  </r>
  <r>
    <x v="0"/>
    <x v="1131"/>
    <s v="Washing Machine"/>
    <x v="322"/>
    <n v="800"/>
    <x v="112"/>
    <n v="0.19999999999999996"/>
  </r>
  <r>
    <x v="1"/>
    <x v="1132"/>
    <s v="Washing Machine"/>
    <x v="270"/>
    <n v="800"/>
    <x v="103"/>
    <n v="0.17000000000000004"/>
  </r>
  <r>
    <x v="2"/>
    <x v="1133"/>
    <s v="Vacuum Cleaner"/>
    <x v="196"/>
    <n v="250"/>
    <x v="102"/>
    <n v="4.8000000000000043E-2"/>
  </r>
  <r>
    <x v="0"/>
    <x v="1133"/>
    <s v="Refrigerator"/>
    <x v="342"/>
    <n v="1000"/>
    <x v="84"/>
    <n v="0.28000000000000003"/>
  </r>
  <r>
    <x v="1"/>
    <x v="1133"/>
    <s v="Coffee grinder"/>
    <x v="129"/>
    <n v="70"/>
    <x v="38"/>
    <n v="1.4285714285714235E-2"/>
  </r>
  <r>
    <x v="0"/>
    <x v="1134"/>
    <s v="Coffee grinder"/>
    <x v="267"/>
    <n v="70"/>
    <x v="28"/>
    <n v="0.12857142857142856"/>
  </r>
  <r>
    <x v="3"/>
    <x v="1135"/>
    <s v="Toaster"/>
    <x v="180"/>
    <n v="50"/>
    <x v="135"/>
    <n v="2.0000000000000018E-2"/>
  </r>
  <r>
    <x v="2"/>
    <x v="1136"/>
    <s v="Refrigerator"/>
    <x v="316"/>
    <n v="1000"/>
    <x v="217"/>
    <n v="6.9999999999999951E-2"/>
  </r>
  <r>
    <x v="2"/>
    <x v="1136"/>
    <s v="Vacuum Cleaner"/>
    <x v="371"/>
    <n v="250"/>
    <x v="87"/>
    <n v="9.9999999999999978E-2"/>
  </r>
  <r>
    <x v="1"/>
    <x v="1136"/>
    <s v="Blender"/>
    <x v="392"/>
    <n v="50"/>
    <x v="33"/>
    <n v="0.14000000000000001"/>
  </r>
  <r>
    <x v="2"/>
    <x v="1137"/>
    <s v="Microwave"/>
    <x v="275"/>
    <n v="80"/>
    <x v="41"/>
    <n v="8.7500000000000022E-2"/>
  </r>
  <r>
    <x v="2"/>
    <x v="1137"/>
    <s v="Microwave"/>
    <x v="297"/>
    <n v="80"/>
    <x v="160"/>
    <n v="5.0000000000000044E-2"/>
  </r>
  <r>
    <x v="0"/>
    <x v="1138"/>
    <s v="Coffee grinder"/>
    <x v="471"/>
    <n v="70"/>
    <x v="38"/>
    <n v="1.4285714285714235E-2"/>
  </r>
  <r>
    <x v="2"/>
    <x v="1138"/>
    <s v="Iron"/>
    <x v="184"/>
    <n v="30"/>
    <x v="11"/>
    <n v="3.3333333333333326E-2"/>
  </r>
  <r>
    <x v="1"/>
    <x v="1139"/>
    <s v="Microwave"/>
    <x v="18"/>
    <n v="80"/>
    <x v="47"/>
    <n v="1.2499999999999956E-2"/>
  </r>
  <r>
    <x v="2"/>
    <x v="1139"/>
    <s v="Toaster"/>
    <x v="484"/>
    <n v="50"/>
    <x v="1"/>
    <n v="4.0000000000000036E-2"/>
  </r>
  <r>
    <x v="2"/>
    <x v="1140"/>
    <s v="Iron"/>
    <x v="268"/>
    <n v="30"/>
    <x v="11"/>
    <n v="3.3333333333333326E-2"/>
  </r>
  <r>
    <x v="2"/>
    <x v="1140"/>
    <s v="Vacuum Cleaner"/>
    <x v="298"/>
    <n v="250"/>
    <x v="146"/>
    <n v="0.12"/>
  </r>
  <r>
    <x v="3"/>
    <x v="1140"/>
    <s v="Microwave"/>
    <x v="6"/>
    <n v="80"/>
    <x v="61"/>
    <n v="0"/>
  </r>
  <r>
    <x v="1"/>
    <x v="1141"/>
    <s v="Dishwasher"/>
    <x v="80"/>
    <n v="500"/>
    <x v="120"/>
    <n v="8.9999999999999969E-2"/>
  </r>
  <r>
    <x v="1"/>
    <x v="1141"/>
    <s v="Iron"/>
    <x v="124"/>
    <n v="30"/>
    <x v="27"/>
    <n v="6.6666666666666652E-2"/>
  </r>
  <r>
    <x v="1"/>
    <x v="1142"/>
    <s v="Vacuum Cleaner"/>
    <x v="492"/>
    <n v="250"/>
    <x v="257"/>
    <n v="6.7999999999999949E-2"/>
  </r>
  <r>
    <x v="1"/>
    <x v="1142"/>
    <s v="Vacuum Cleaner"/>
    <x v="360"/>
    <n v="250"/>
    <x v="44"/>
    <n v="0.10799999999999998"/>
  </r>
  <r>
    <x v="1"/>
    <x v="1143"/>
    <s v="Air conditioner"/>
    <x v="103"/>
    <n v="700"/>
    <x v="104"/>
    <n v="3.0000000000000027E-2"/>
  </r>
  <r>
    <x v="2"/>
    <x v="1143"/>
    <s v="Ceiling fan"/>
    <x v="499"/>
    <n v="150"/>
    <x v="136"/>
    <n v="0"/>
  </r>
  <r>
    <x v="1"/>
    <x v="1144"/>
    <s v="Iron"/>
    <x v="378"/>
    <n v="30"/>
    <x v="34"/>
    <n v="0.1333333333333333"/>
  </r>
  <r>
    <x v="3"/>
    <x v="1144"/>
    <s v="Coffee grinder"/>
    <x v="93"/>
    <n v="70"/>
    <x v="72"/>
    <n v="4.2857142857142816E-2"/>
  </r>
  <r>
    <x v="0"/>
    <x v="1145"/>
    <s v="Blender"/>
    <x v="469"/>
    <n v="50"/>
    <x v="33"/>
    <n v="0.14000000000000001"/>
  </r>
  <r>
    <x v="0"/>
    <x v="1145"/>
    <s v="Oven"/>
    <x v="354"/>
    <n v="500"/>
    <x v="54"/>
    <n v="2.0000000000000018E-2"/>
  </r>
  <r>
    <x v="2"/>
    <x v="1146"/>
    <s v="Ceiling fan"/>
    <x v="500"/>
    <n v="150"/>
    <x v="124"/>
    <n v="2.0000000000000018E-2"/>
  </r>
  <r>
    <x v="3"/>
    <x v="1147"/>
    <s v="Coffee grinder"/>
    <x v="234"/>
    <n v="70"/>
    <x v="72"/>
    <n v="4.2857142857142816E-2"/>
  </r>
  <r>
    <x v="2"/>
    <x v="1147"/>
    <s v="Dishwasher"/>
    <x v="30"/>
    <n v="500"/>
    <x v="118"/>
    <n v="4.0000000000000036E-2"/>
  </r>
  <r>
    <x v="2"/>
    <x v="1148"/>
    <s v="Coffee grinder"/>
    <x v="23"/>
    <n v="70"/>
    <x v="38"/>
    <n v="1.4285714285714235E-2"/>
  </r>
  <r>
    <x v="3"/>
    <x v="1149"/>
    <s v="Washing Machine"/>
    <x v="404"/>
    <n v="800"/>
    <x v="96"/>
    <n v="0.30000000000000004"/>
  </r>
  <r>
    <x v="1"/>
    <x v="1149"/>
    <s v="Blender"/>
    <x v="299"/>
    <n v="50"/>
    <x v="33"/>
    <n v="0.14000000000000001"/>
  </r>
  <r>
    <x v="1"/>
    <x v="1149"/>
    <s v="Vacuum Cleaner"/>
    <x v="464"/>
    <n v="250"/>
    <x v="146"/>
    <n v="0.12"/>
  </r>
  <r>
    <x v="1"/>
    <x v="1150"/>
    <s v="Iron"/>
    <x v="198"/>
    <n v="30"/>
    <x v="11"/>
    <n v="3.3333333333333326E-2"/>
  </r>
  <r>
    <x v="1"/>
    <x v="1151"/>
    <s v="Ceiling fan"/>
    <x v="225"/>
    <n v="150"/>
    <x v="136"/>
    <n v="0"/>
  </r>
  <r>
    <x v="1"/>
    <x v="1151"/>
    <s v="Microwave"/>
    <x v="374"/>
    <n v="80"/>
    <x v="153"/>
    <n v="0.27500000000000002"/>
  </r>
  <r>
    <x v="1"/>
    <x v="1151"/>
    <s v="Iron"/>
    <x v="452"/>
    <n v="30"/>
    <x v="34"/>
    <n v="0.1333333333333333"/>
  </r>
  <r>
    <x v="1"/>
    <x v="1152"/>
    <s v="Oven"/>
    <x v="129"/>
    <n v="500"/>
    <x v="54"/>
    <n v="2.0000000000000018E-2"/>
  </r>
  <r>
    <x v="1"/>
    <x v="1153"/>
    <s v="Refrigerator"/>
    <x v="145"/>
    <n v="1000"/>
    <x v="270"/>
    <n v="0.10999999999999999"/>
  </r>
  <r>
    <x v="1"/>
    <x v="1153"/>
    <s v="Blender"/>
    <x v="31"/>
    <n v="50"/>
    <x v="135"/>
    <n v="2.0000000000000018E-2"/>
  </r>
  <r>
    <x v="1"/>
    <x v="1154"/>
    <s v="Vacuum Cleaner"/>
    <x v="71"/>
    <n v="250"/>
    <x v="44"/>
    <n v="0.10799999999999998"/>
  </r>
  <r>
    <x v="3"/>
    <x v="1155"/>
    <s v="Coffee grinder"/>
    <x v="384"/>
    <n v="70"/>
    <x v="83"/>
    <n v="0.1428571428571429"/>
  </r>
  <r>
    <x v="3"/>
    <x v="1155"/>
    <s v="Oven"/>
    <x v="234"/>
    <n v="500"/>
    <x v="37"/>
    <n v="0"/>
  </r>
  <r>
    <x v="3"/>
    <x v="1156"/>
    <s v="Refrigerator"/>
    <x v="4"/>
    <n v="1000"/>
    <x v="112"/>
    <n v="0.36"/>
  </r>
  <r>
    <x v="2"/>
    <x v="1156"/>
    <s v="Iron"/>
    <x v="75"/>
    <n v="30"/>
    <x v="36"/>
    <n v="0"/>
  </r>
  <r>
    <x v="3"/>
    <x v="1157"/>
    <s v="Dishwasher"/>
    <x v="208"/>
    <n v="500"/>
    <x v="117"/>
    <n v="0.15000000000000002"/>
  </r>
  <r>
    <x v="1"/>
    <x v="1158"/>
    <s v="Air conditioner"/>
    <x v="265"/>
    <n v="700"/>
    <x v="58"/>
    <n v="6.9999999999999951E-2"/>
  </r>
  <r>
    <x v="2"/>
    <x v="1158"/>
    <s v="Vacuum Cleaner"/>
    <x v="188"/>
    <n v="250"/>
    <x v="44"/>
    <n v="0.10799999999999998"/>
  </r>
  <r>
    <x v="1"/>
    <x v="1158"/>
    <s v="Microwave"/>
    <x v="501"/>
    <n v="80"/>
    <x v="61"/>
    <n v="0"/>
  </r>
  <r>
    <x v="2"/>
    <x v="1158"/>
    <s v="Blender"/>
    <x v="17"/>
    <n v="50"/>
    <x v="59"/>
    <n v="6.0000000000000053E-2"/>
  </r>
  <r>
    <x v="1"/>
    <x v="1158"/>
    <s v="Ceiling fan"/>
    <x v="326"/>
    <n v="150"/>
    <x v="31"/>
    <n v="0.14666666666666661"/>
  </r>
  <r>
    <x v="0"/>
    <x v="1159"/>
    <s v="Coffee grinder"/>
    <x v="254"/>
    <n v="70"/>
    <x v="72"/>
    <n v="4.2857142857142816E-2"/>
  </r>
  <r>
    <x v="3"/>
    <x v="1159"/>
    <s v="Air conditioner"/>
    <x v="502"/>
    <n v="700"/>
    <x v="155"/>
    <n v="6.0000000000000053E-2"/>
  </r>
  <r>
    <x v="3"/>
    <x v="1159"/>
    <s v="Refrigerator"/>
    <x v="181"/>
    <n v="1000"/>
    <x v="78"/>
    <n v="0.32999999999999996"/>
  </r>
  <r>
    <x v="1"/>
    <x v="1160"/>
    <s v="Oven"/>
    <x v="73"/>
    <n v="500"/>
    <x v="39"/>
    <n v="1.0000000000000009E-2"/>
  </r>
  <r>
    <x v="1"/>
    <x v="1161"/>
    <s v="Iron"/>
    <x v="145"/>
    <n v="30"/>
    <x v="27"/>
    <n v="6.6666666666666652E-2"/>
  </r>
  <r>
    <x v="3"/>
    <x v="1161"/>
    <s v="Toaster"/>
    <x v="212"/>
    <n v="50"/>
    <x v="1"/>
    <n v="4.0000000000000036E-2"/>
  </r>
  <r>
    <x v="1"/>
    <x v="1162"/>
    <s v="Vacuum Cleaner"/>
    <x v="313"/>
    <n v="250"/>
    <x v="143"/>
    <n v="8.7999999999999967E-2"/>
  </r>
  <r>
    <x v="2"/>
    <x v="1162"/>
    <s v="Air conditioner"/>
    <x v="61"/>
    <n v="700"/>
    <x v="114"/>
    <n v="7.999999999999996E-2"/>
  </r>
  <r>
    <x v="2"/>
    <x v="1163"/>
    <s v="Dishwasher"/>
    <x v="188"/>
    <n v="500"/>
    <x v="251"/>
    <n v="0.10999999999999999"/>
  </r>
  <r>
    <x v="1"/>
    <x v="1164"/>
    <s v="Iron"/>
    <x v="396"/>
    <n v="30"/>
    <x v="27"/>
    <n v="6.6666666666666652E-2"/>
  </r>
  <r>
    <x v="2"/>
    <x v="1165"/>
    <s v="Ceiling fan"/>
    <x v="86"/>
    <n v="150"/>
    <x v="132"/>
    <n v="7.999999999999996E-2"/>
  </r>
  <r>
    <x v="1"/>
    <x v="1165"/>
    <s v="Vacuum Cleaner"/>
    <x v="334"/>
    <n v="250"/>
    <x v="55"/>
    <n v="0.8"/>
  </r>
  <r>
    <x v="2"/>
    <x v="1166"/>
    <s v="Iron"/>
    <x v="158"/>
    <n v="30"/>
    <x v="34"/>
    <n v="0.1333333333333333"/>
  </r>
  <r>
    <x v="0"/>
    <x v="1167"/>
    <s v="Air conditioner"/>
    <x v="246"/>
    <n v="700"/>
    <x v="58"/>
    <n v="6.9999999999999951E-2"/>
  </r>
  <r>
    <x v="2"/>
    <x v="1168"/>
    <s v="Toaster"/>
    <x v="164"/>
    <n v="50"/>
    <x v="1"/>
    <n v="4.0000000000000036E-2"/>
  </r>
  <r>
    <x v="3"/>
    <x v="1168"/>
    <s v="Iron"/>
    <x v="11"/>
    <n v="30"/>
    <x v="11"/>
    <n v="3.3333333333333326E-2"/>
  </r>
  <r>
    <x v="1"/>
    <x v="1169"/>
    <s v="Toaster"/>
    <x v="213"/>
    <n v="50"/>
    <x v="1"/>
    <n v="4.0000000000000036E-2"/>
  </r>
  <r>
    <x v="1"/>
    <x v="1170"/>
    <s v="Toaster"/>
    <x v="464"/>
    <n v="50"/>
    <x v="55"/>
    <n v="0"/>
  </r>
  <r>
    <x v="0"/>
    <x v="1171"/>
    <s v="Refrigerator"/>
    <x v="168"/>
    <n v="1000"/>
    <x v="166"/>
    <n v="7.999999999999996E-2"/>
  </r>
  <r>
    <x v="1"/>
    <x v="1172"/>
    <s v="Refrigerator"/>
    <x v="415"/>
    <n v="1000"/>
    <x v="248"/>
    <n v="6.0000000000000053E-2"/>
  </r>
  <r>
    <x v="0"/>
    <x v="1173"/>
    <s v="Oven"/>
    <x v="133"/>
    <n v="500"/>
    <x v="39"/>
    <n v="1.0000000000000009E-2"/>
  </r>
  <r>
    <x v="1"/>
    <x v="1174"/>
    <s v="Vacuum Cleaner"/>
    <x v="289"/>
    <n v="250"/>
    <x v="140"/>
    <n v="2.0000000000000018E-2"/>
  </r>
  <r>
    <x v="2"/>
    <x v="1175"/>
    <s v="Air conditioner"/>
    <x v="94"/>
    <n v="700"/>
    <x v="6"/>
    <n v="2.0000000000000018E-2"/>
  </r>
  <r>
    <x v="2"/>
    <x v="1176"/>
    <s v="Refrigerator"/>
    <x v="428"/>
    <n v="1000"/>
    <x v="246"/>
    <n v="0.26"/>
  </r>
  <r>
    <x v="1"/>
    <x v="1176"/>
    <s v="Blender"/>
    <x v="112"/>
    <n v="50"/>
    <x v="55"/>
    <n v="0"/>
  </r>
  <r>
    <x v="3"/>
    <x v="1177"/>
    <s v="Coffee grinder"/>
    <x v="377"/>
    <n v="70"/>
    <x v="127"/>
    <n v="9.9999999999999978E-2"/>
  </r>
  <r>
    <x v="2"/>
    <x v="1178"/>
    <s v="Air conditioner"/>
    <x v="126"/>
    <n v="700"/>
    <x v="185"/>
    <n v="1.0000000000000009E-2"/>
  </r>
  <r>
    <x v="1"/>
    <x v="1178"/>
    <s v="Dishwasher"/>
    <x v="503"/>
    <n v="500"/>
    <x v="49"/>
    <n v="3.0000000000000027E-2"/>
  </r>
  <r>
    <x v="0"/>
    <x v="1178"/>
    <s v="Ceiling fan"/>
    <x v="357"/>
    <n v="150"/>
    <x v="253"/>
    <n v="0.14000000000000001"/>
  </r>
  <r>
    <x v="3"/>
    <x v="1179"/>
    <s v="Toaster"/>
    <x v="201"/>
    <n v="50"/>
    <x v="14"/>
    <n v="7.999999999999996E-2"/>
  </r>
  <r>
    <x v="1"/>
    <x v="1180"/>
    <s v="Microwave"/>
    <x v="408"/>
    <n v="80"/>
    <x v="47"/>
    <n v="1.2499999999999956E-2"/>
  </r>
  <r>
    <x v="0"/>
    <x v="1180"/>
    <s v="Blender"/>
    <x v="152"/>
    <n v="50"/>
    <x v="33"/>
    <n v="0.14000000000000001"/>
  </r>
  <r>
    <x v="2"/>
    <x v="1181"/>
    <s v="Blender"/>
    <x v="485"/>
    <n v="50"/>
    <x v="55"/>
    <n v="0"/>
  </r>
  <r>
    <x v="0"/>
    <x v="1182"/>
    <s v="Air conditioner"/>
    <x v="357"/>
    <n v="700"/>
    <x v="58"/>
    <n v="6.9999999999999951E-2"/>
  </r>
  <r>
    <x v="1"/>
    <x v="1182"/>
    <s v="Vacuum Cleaner"/>
    <x v="360"/>
    <n v="250"/>
    <x v="44"/>
    <n v="0.10799999999999998"/>
  </r>
  <r>
    <x v="0"/>
    <x v="1183"/>
    <s v="Coffee grinder"/>
    <x v="355"/>
    <n v="70"/>
    <x v="83"/>
    <n v="0.1428571428571429"/>
  </r>
  <r>
    <x v="3"/>
    <x v="1183"/>
    <s v="Microwave"/>
    <x v="102"/>
    <n v="80"/>
    <x v="41"/>
    <n v="8.7500000000000022E-2"/>
  </r>
  <r>
    <x v="1"/>
    <x v="1183"/>
    <s v="Oven"/>
    <x v="329"/>
    <n v="500"/>
    <x v="37"/>
    <n v="0"/>
  </r>
  <r>
    <x v="1"/>
    <x v="1184"/>
    <s v="Ceiling fan"/>
    <x v="467"/>
    <n v="150"/>
    <x v="124"/>
    <n v="2.0000000000000018E-2"/>
  </r>
  <r>
    <x v="2"/>
    <x v="1184"/>
    <s v="Washing Machine"/>
    <x v="499"/>
    <n v="800"/>
    <x v="206"/>
    <n v="6.9999999999999951E-2"/>
  </r>
  <r>
    <x v="1"/>
    <x v="1185"/>
    <s v="Refrigerator"/>
    <x v="263"/>
    <n v="1000"/>
    <x v="184"/>
    <n v="0.12"/>
  </r>
  <r>
    <x v="3"/>
    <x v="1185"/>
    <s v="Air conditioner"/>
    <x v="207"/>
    <n v="700"/>
    <x v="242"/>
    <n v="8.9999999999999969E-2"/>
  </r>
  <r>
    <x v="2"/>
    <x v="1186"/>
    <s v="Iron"/>
    <x v="235"/>
    <n v="30"/>
    <x v="34"/>
    <n v="0.1333333333333333"/>
  </r>
  <r>
    <x v="2"/>
    <x v="1187"/>
    <s v="Microwave"/>
    <x v="48"/>
    <n v="80"/>
    <x v="176"/>
    <n v="7.4999999999999956E-2"/>
  </r>
  <r>
    <x v="1"/>
    <x v="1187"/>
    <s v="Dishwasher"/>
    <x v="209"/>
    <n v="500"/>
    <x v="120"/>
    <n v="8.9999999999999969E-2"/>
  </r>
  <r>
    <x v="0"/>
    <x v="1188"/>
    <s v="Dishwasher"/>
    <x v="92"/>
    <n v="500"/>
    <x v="49"/>
    <n v="3.0000000000000027E-2"/>
  </r>
  <r>
    <x v="3"/>
    <x v="1189"/>
    <s v="Vacuum Cleaner"/>
    <x v="404"/>
    <n v="250"/>
    <x v="140"/>
    <n v="2.0000000000000018E-2"/>
  </r>
  <r>
    <x v="3"/>
    <x v="1189"/>
    <s v="Ceiling fan"/>
    <x v="159"/>
    <n v="150"/>
    <x v="107"/>
    <n v="6.6666666666666652E-2"/>
  </r>
  <r>
    <x v="1"/>
    <x v="1190"/>
    <s v="Iron"/>
    <x v="170"/>
    <n v="30"/>
    <x v="36"/>
    <n v="0"/>
  </r>
  <r>
    <x v="1"/>
    <x v="1190"/>
    <s v="Washing Machine"/>
    <x v="225"/>
    <n v="800"/>
    <x v="109"/>
    <n v="0.43000000000000005"/>
  </r>
  <r>
    <x v="2"/>
    <x v="1191"/>
    <s v="Oven"/>
    <x v="291"/>
    <n v="500"/>
    <x v="54"/>
    <n v="2.0000000000000018E-2"/>
  </r>
  <r>
    <x v="0"/>
    <x v="1192"/>
    <s v="Washing Machine"/>
    <x v="293"/>
    <n v="800"/>
    <x v="154"/>
    <n v="0.12"/>
  </r>
  <r>
    <x v="1"/>
    <x v="1192"/>
    <s v="Vacuum Cleaner"/>
    <x v="313"/>
    <n v="250"/>
    <x v="2"/>
    <n v="6.0000000000000053E-2"/>
  </r>
  <r>
    <x v="1"/>
    <x v="1193"/>
    <s v="Ceiling fan"/>
    <x v="504"/>
    <n v="150"/>
    <x v="136"/>
    <n v="0"/>
  </r>
  <r>
    <x v="1"/>
    <x v="1193"/>
    <s v="Refrigerator"/>
    <x v="301"/>
    <n v="1000"/>
    <x v="208"/>
    <n v="0.31999999999999995"/>
  </r>
  <r>
    <x v="1"/>
    <x v="1194"/>
    <s v="Coffee grinder"/>
    <x v="380"/>
    <n v="70"/>
    <x v="83"/>
    <n v="0.1428571428571429"/>
  </r>
  <r>
    <x v="3"/>
    <x v="1194"/>
    <s v="Washing Machine"/>
    <x v="283"/>
    <n v="800"/>
    <x v="258"/>
    <n v="0.31000000000000005"/>
  </r>
  <r>
    <x v="1"/>
    <x v="1194"/>
    <s v="Washing Machine"/>
    <x v="153"/>
    <n v="800"/>
    <x v="205"/>
    <n v="0.28000000000000003"/>
  </r>
  <r>
    <x v="1"/>
    <x v="1195"/>
    <s v="Refrigerator"/>
    <x v="145"/>
    <n v="1000"/>
    <x v="217"/>
    <n v="6.9999999999999951E-2"/>
  </r>
  <r>
    <x v="1"/>
    <x v="1196"/>
    <s v="Coffee grinder"/>
    <x v="425"/>
    <n v="70"/>
    <x v="52"/>
    <n v="7.1428571428571397E-2"/>
  </r>
  <r>
    <x v="1"/>
    <x v="1197"/>
    <s v="Air conditioner"/>
    <x v="465"/>
    <n v="700"/>
    <x v="26"/>
    <n v="0.10999999999999999"/>
  </r>
  <r>
    <x v="3"/>
    <x v="1197"/>
    <s v="Coffee grinder"/>
    <x v="505"/>
    <n v="70"/>
    <x v="38"/>
    <n v="1.4285714285714235E-2"/>
  </r>
  <r>
    <x v="2"/>
    <x v="1198"/>
    <s v="Oven"/>
    <x v="290"/>
    <n v="500"/>
    <x v="39"/>
    <n v="1.0000000000000009E-2"/>
  </r>
  <r>
    <x v="1"/>
    <x v="1199"/>
    <s v="Air conditioner"/>
    <x v="16"/>
    <n v="700"/>
    <x v="9"/>
    <n v="4.0000000000000036E-2"/>
  </r>
  <r>
    <x v="3"/>
    <x v="1199"/>
    <s v="Iron"/>
    <x v="272"/>
    <n v="30"/>
    <x v="11"/>
    <n v="3.3333333333333326E-2"/>
  </r>
  <r>
    <x v="1"/>
    <x v="1200"/>
    <s v="Iron"/>
    <x v="224"/>
    <n v="30"/>
    <x v="11"/>
    <n v="3.3333333333333326E-2"/>
  </r>
  <r>
    <x v="1"/>
    <x v="1200"/>
    <s v="Blender"/>
    <x v="215"/>
    <n v="50"/>
    <x v="29"/>
    <n v="0.12"/>
  </r>
  <r>
    <x v="1"/>
    <x v="1201"/>
    <s v="Dishwasher"/>
    <x v="402"/>
    <n v="500"/>
    <x v="37"/>
    <n v="0"/>
  </r>
  <r>
    <x v="2"/>
    <x v="1201"/>
    <s v="Vacuum Cleaner"/>
    <x v="418"/>
    <n v="250"/>
    <x v="256"/>
    <n v="0.14800000000000002"/>
  </r>
  <r>
    <x v="1"/>
    <x v="1202"/>
    <s v="Dishwasher"/>
    <x v="54"/>
    <n v="500"/>
    <x v="54"/>
    <n v="2.0000000000000018E-2"/>
  </r>
  <r>
    <x v="0"/>
    <x v="1202"/>
    <s v="Microwave"/>
    <x v="350"/>
    <n v="80"/>
    <x v="148"/>
    <n v="2.5000000000000022E-2"/>
  </r>
  <r>
    <x v="3"/>
    <x v="1202"/>
    <s v="Oven"/>
    <x v="486"/>
    <n v="500"/>
    <x v="39"/>
    <n v="1.0000000000000009E-2"/>
  </r>
  <r>
    <x v="1"/>
    <x v="1203"/>
    <s v="Refrigerator"/>
    <x v="83"/>
    <n v="1000"/>
    <x v="112"/>
    <n v="0.36"/>
  </r>
  <r>
    <x v="1"/>
    <x v="1203"/>
    <s v="Blender"/>
    <x v="274"/>
    <n v="50"/>
    <x v="59"/>
    <n v="6.0000000000000053E-2"/>
  </r>
  <r>
    <x v="3"/>
    <x v="1204"/>
    <s v="Ceiling fan"/>
    <x v="377"/>
    <n v="150"/>
    <x v="124"/>
    <n v="2.0000000000000018E-2"/>
  </r>
  <r>
    <x v="2"/>
    <x v="1204"/>
    <s v="Vacuum Cleaner"/>
    <x v="158"/>
    <n v="250"/>
    <x v="138"/>
    <n v="4.0000000000000036E-2"/>
  </r>
  <r>
    <x v="1"/>
    <x v="1205"/>
    <s v="Microwave"/>
    <x v="253"/>
    <n v="80"/>
    <x v="41"/>
    <n v="8.7500000000000022E-2"/>
  </r>
  <r>
    <x v="0"/>
    <x v="1205"/>
    <s v="Dishwasher"/>
    <x v="92"/>
    <n v="500"/>
    <x v="170"/>
    <n v="5.0000000000000044E-2"/>
  </r>
  <r>
    <x v="3"/>
    <x v="1206"/>
    <s v="Iron"/>
    <x v="6"/>
    <n v="30"/>
    <x v="11"/>
    <n v="3.3333333333333326E-2"/>
  </r>
  <r>
    <x v="2"/>
    <x v="1207"/>
    <s v="Vacuum Cleaner"/>
    <x v="81"/>
    <n v="250"/>
    <x v="140"/>
    <n v="2.0000000000000018E-2"/>
  </r>
  <r>
    <x v="1"/>
    <x v="1207"/>
    <s v="Washing Machine"/>
    <x v="487"/>
    <n v="800"/>
    <x v="60"/>
    <n v="0.10999999999999999"/>
  </r>
  <r>
    <x v="1"/>
    <x v="1208"/>
    <s v="Microwave"/>
    <x v="345"/>
    <n v="80"/>
    <x v="47"/>
    <n v="1.2499999999999956E-2"/>
  </r>
  <r>
    <x v="3"/>
    <x v="1209"/>
    <s v="Iron"/>
    <x v="279"/>
    <n v="30"/>
    <x v="12"/>
    <n v="9.9999999999999978E-2"/>
  </r>
  <r>
    <x v="3"/>
    <x v="1209"/>
    <s v="Oven"/>
    <x v="384"/>
    <n v="500"/>
    <x v="37"/>
    <n v="0"/>
  </r>
  <r>
    <x v="1"/>
    <x v="1210"/>
    <s v="Microwave"/>
    <x v="487"/>
    <n v="80"/>
    <x v="148"/>
    <n v="2.5000000000000022E-2"/>
  </r>
  <r>
    <x v="1"/>
    <x v="1210"/>
    <s v="Vacuum Cleaner"/>
    <x v="483"/>
    <n v="250"/>
    <x v="2"/>
    <n v="6.0000000000000053E-2"/>
  </r>
  <r>
    <x v="3"/>
    <x v="1211"/>
    <s v="Toaster"/>
    <x v="348"/>
    <n v="50"/>
    <x v="1"/>
    <n v="4.0000000000000036E-2"/>
  </r>
  <r>
    <x v="0"/>
    <x v="1212"/>
    <s v="Iron"/>
    <x v="449"/>
    <n v="30"/>
    <x v="36"/>
    <n v="0"/>
  </r>
  <r>
    <x v="0"/>
    <x v="1213"/>
    <s v="Toaster"/>
    <x v="363"/>
    <n v="50"/>
    <x v="134"/>
    <n v="9.9999999999999978E-2"/>
  </r>
  <r>
    <x v="0"/>
    <x v="1213"/>
    <s v="Oven"/>
    <x v="133"/>
    <n v="500"/>
    <x v="54"/>
    <n v="2.0000000000000018E-2"/>
  </r>
  <r>
    <x v="0"/>
    <x v="1213"/>
    <s v="Air conditioner"/>
    <x v="434"/>
    <n v="700"/>
    <x v="91"/>
    <n v="9.9999999999999978E-2"/>
  </r>
  <r>
    <x v="2"/>
    <x v="1214"/>
    <s v="Oven"/>
    <x v="333"/>
    <n v="500"/>
    <x v="37"/>
    <n v="0"/>
  </r>
  <r>
    <x v="1"/>
    <x v="1215"/>
    <s v="Vacuum Cleaner"/>
    <x v="487"/>
    <n v="250"/>
    <x v="106"/>
    <n v="0"/>
  </r>
  <r>
    <x v="1"/>
    <x v="1215"/>
    <s v="Iron"/>
    <x v="506"/>
    <n v="30"/>
    <x v="12"/>
    <n v="9.9999999999999978E-2"/>
  </r>
  <r>
    <x v="1"/>
    <x v="1216"/>
    <s v="Toaster"/>
    <x v="231"/>
    <n v="50"/>
    <x v="29"/>
    <n v="0.12"/>
  </r>
  <r>
    <x v="1"/>
    <x v="1217"/>
    <s v="Toaster"/>
    <x v="491"/>
    <n v="50"/>
    <x v="59"/>
    <n v="6.0000000000000053E-2"/>
  </r>
  <r>
    <x v="1"/>
    <x v="1217"/>
    <s v="Air conditioner"/>
    <x v="321"/>
    <n v="700"/>
    <x v="26"/>
    <n v="0.10999999999999999"/>
  </r>
  <r>
    <x v="1"/>
    <x v="1218"/>
    <s v="Microwave"/>
    <x v="390"/>
    <n v="80"/>
    <x v="80"/>
    <n v="0.125"/>
  </r>
  <r>
    <x v="1"/>
    <x v="1219"/>
    <s v="Washing Machine"/>
    <x v="450"/>
    <n v="800"/>
    <x v="45"/>
    <n v="0.18999999999999995"/>
  </r>
  <r>
    <x v="0"/>
    <x v="1220"/>
    <s v="Washing Machine"/>
    <x v="271"/>
    <n v="800"/>
    <x v="60"/>
    <n v="0.10999999999999999"/>
  </r>
  <r>
    <x v="1"/>
    <x v="1221"/>
    <s v="Microwave"/>
    <x v="145"/>
    <n v="80"/>
    <x v="38"/>
    <n v="0.13749999999999996"/>
  </r>
  <r>
    <x v="2"/>
    <x v="1222"/>
    <s v="Ceiling fan"/>
    <x v="177"/>
    <n v="150"/>
    <x v="193"/>
    <n v="4.6666666666666634E-2"/>
  </r>
  <r>
    <x v="2"/>
    <x v="1222"/>
    <s v="Oven"/>
    <x v="222"/>
    <n v="500"/>
    <x v="37"/>
    <n v="0"/>
  </r>
  <r>
    <x v="2"/>
    <x v="1223"/>
    <s v="Ceiling fan"/>
    <x v="157"/>
    <n v="150"/>
    <x v="71"/>
    <n v="0.12666666666666671"/>
  </r>
  <r>
    <x v="2"/>
    <x v="1224"/>
    <s v="Oven"/>
    <x v="243"/>
    <n v="500"/>
    <x v="39"/>
    <n v="1.0000000000000009E-2"/>
  </r>
  <r>
    <x v="1"/>
    <x v="1225"/>
    <s v="Iron"/>
    <x v="33"/>
    <n v="30"/>
    <x v="27"/>
    <n v="6.6666666666666652E-2"/>
  </r>
  <r>
    <x v="3"/>
    <x v="1226"/>
    <s v="Oven"/>
    <x v="163"/>
    <n v="500"/>
    <x v="39"/>
    <n v="1.0000000000000009E-2"/>
  </r>
  <r>
    <x v="1"/>
    <x v="1226"/>
    <s v="Blender"/>
    <x v="90"/>
    <n v="50"/>
    <x v="1"/>
    <n v="4.0000000000000036E-2"/>
  </r>
  <r>
    <x v="1"/>
    <x v="1226"/>
    <s v="Microwave"/>
    <x v="475"/>
    <n v="80"/>
    <x v="80"/>
    <n v="0.125"/>
  </r>
  <r>
    <x v="1"/>
    <x v="1227"/>
    <s v="Ceiling fan"/>
    <x v="419"/>
    <n v="150"/>
    <x v="81"/>
    <n v="8.666666666666667E-2"/>
  </r>
  <r>
    <x v="0"/>
    <x v="1227"/>
    <s v="Vacuum Cleaner"/>
    <x v="474"/>
    <n v="250"/>
    <x v="106"/>
    <n v="0"/>
  </r>
  <r>
    <x v="1"/>
    <x v="1227"/>
    <s v="Iron"/>
    <x v="360"/>
    <n v="30"/>
    <x v="11"/>
    <n v="3.3333333333333326E-2"/>
  </r>
  <r>
    <x v="1"/>
    <x v="1228"/>
    <s v="Blender"/>
    <x v="74"/>
    <n v="50"/>
    <x v="33"/>
    <n v="0.14000000000000001"/>
  </r>
  <r>
    <x v="1"/>
    <x v="1228"/>
    <s v="Toaster"/>
    <x v="326"/>
    <n v="50"/>
    <x v="29"/>
    <n v="0.12"/>
  </r>
  <r>
    <x v="2"/>
    <x v="1228"/>
    <s v="Vacuum Cleaner"/>
    <x v="5"/>
    <n v="250"/>
    <x v="138"/>
    <n v="4.0000000000000036E-2"/>
  </r>
  <r>
    <x v="0"/>
    <x v="1228"/>
    <s v="Coffee grinder"/>
    <x v="434"/>
    <n v="70"/>
    <x v="80"/>
    <n v="0"/>
  </r>
  <r>
    <x v="1"/>
    <x v="1228"/>
    <s v="Microwave"/>
    <x v="250"/>
    <n v="80"/>
    <x v="176"/>
    <n v="7.4999999999999956E-2"/>
  </r>
  <r>
    <x v="1"/>
    <x v="1229"/>
    <s v="Dishwasher"/>
    <x v="224"/>
    <n v="500"/>
    <x v="39"/>
    <n v="1.0000000000000009E-2"/>
  </r>
  <r>
    <x v="2"/>
    <x v="1229"/>
    <s v="Blender"/>
    <x v="222"/>
    <n v="50"/>
    <x v="135"/>
    <n v="2.0000000000000018E-2"/>
  </r>
  <r>
    <x v="3"/>
    <x v="1229"/>
    <s v="Ceiling fan"/>
    <x v="143"/>
    <n v="150"/>
    <x v="31"/>
    <n v="0.14666666666666661"/>
  </r>
  <r>
    <x v="1"/>
    <x v="1229"/>
    <s v="Oven"/>
    <x v="334"/>
    <n v="500"/>
    <x v="37"/>
    <n v="0"/>
  </r>
  <r>
    <x v="2"/>
    <x v="1230"/>
    <s v="Iron"/>
    <x v="331"/>
    <n v="30"/>
    <x v="11"/>
    <n v="3.3333333333333326E-2"/>
  </r>
  <r>
    <x v="0"/>
    <x v="1231"/>
    <s v="Washing Machine"/>
    <x v="350"/>
    <n v="800"/>
    <x v="15"/>
    <n v="0.33999999999999997"/>
  </r>
  <r>
    <x v="2"/>
    <x v="1231"/>
    <s v="Air conditioner"/>
    <x v="494"/>
    <n v="700"/>
    <x v="6"/>
    <n v="2.0000000000000018E-2"/>
  </r>
  <r>
    <x v="3"/>
    <x v="1232"/>
    <s v="Ceiling fan"/>
    <x v="252"/>
    <n v="150"/>
    <x v="124"/>
    <n v="2.0000000000000018E-2"/>
  </r>
  <r>
    <x v="2"/>
    <x v="1232"/>
    <s v="Blender"/>
    <x v="432"/>
    <n v="50"/>
    <x v="134"/>
    <n v="9.9999999999999978E-2"/>
  </r>
  <r>
    <x v="3"/>
    <x v="1232"/>
    <s v="Washing Machine"/>
    <x v="93"/>
    <n v="800"/>
    <x v="208"/>
    <n v="0.15000000000000002"/>
  </r>
  <r>
    <x v="1"/>
    <x v="1232"/>
    <s v="Microwave"/>
    <x v="146"/>
    <n v="80"/>
    <x v="148"/>
    <n v="2.5000000000000022E-2"/>
  </r>
  <r>
    <x v="1"/>
    <x v="1233"/>
    <s v="Dishwasher"/>
    <x v="284"/>
    <n v="500"/>
    <x v="189"/>
    <n v="6.9999999999999951E-2"/>
  </r>
  <r>
    <x v="3"/>
    <x v="1234"/>
    <s v="Blender"/>
    <x v="486"/>
    <n v="50"/>
    <x v="33"/>
    <n v="0.14000000000000001"/>
  </r>
  <r>
    <x v="2"/>
    <x v="1234"/>
    <s v="Coffee grinder"/>
    <x v="48"/>
    <n v="70"/>
    <x v="52"/>
    <n v="7.1428571428571397E-2"/>
  </r>
  <r>
    <x v="2"/>
    <x v="1234"/>
    <s v="Blender"/>
    <x v="164"/>
    <n v="50"/>
    <x v="29"/>
    <n v="0.12"/>
  </r>
  <r>
    <x v="3"/>
    <x v="1234"/>
    <s v="Toaster"/>
    <x v="262"/>
    <n v="50"/>
    <x v="14"/>
    <n v="7.999999999999996E-2"/>
  </r>
  <r>
    <x v="2"/>
    <x v="1234"/>
    <s v="Washing Machine"/>
    <x v="494"/>
    <n v="800"/>
    <x v="239"/>
    <n v="6.0000000000000053E-2"/>
  </r>
  <r>
    <x v="1"/>
    <x v="1235"/>
    <s v="Coffee grinder"/>
    <x v="161"/>
    <n v="70"/>
    <x v="38"/>
    <n v="1.4285714285714235E-2"/>
  </r>
  <r>
    <x v="1"/>
    <x v="1235"/>
    <s v="Oven"/>
    <x v="57"/>
    <n v="500"/>
    <x v="39"/>
    <n v="1.0000000000000009E-2"/>
  </r>
  <r>
    <x v="3"/>
    <x v="1235"/>
    <s v="Microwave"/>
    <x v="488"/>
    <n v="80"/>
    <x v="176"/>
    <n v="7.4999999999999956E-2"/>
  </r>
  <r>
    <x v="1"/>
    <x v="1236"/>
    <s v="Washing Machine"/>
    <x v="226"/>
    <n v="800"/>
    <x v="197"/>
    <n v="3.0000000000000027E-2"/>
  </r>
  <r>
    <x v="2"/>
    <x v="1236"/>
    <s v="Coffee grinder"/>
    <x v="507"/>
    <n v="70"/>
    <x v="38"/>
    <n v="1.4285714285714235E-2"/>
  </r>
  <r>
    <x v="2"/>
    <x v="1236"/>
    <s v="Coffee grinder"/>
    <x v="455"/>
    <n v="70"/>
    <x v="52"/>
    <n v="7.1428571428571397E-2"/>
  </r>
  <r>
    <x v="1"/>
    <x v="1237"/>
    <s v="Ceiling fan"/>
    <x v="253"/>
    <n v="150"/>
    <x v="71"/>
    <n v="0.12666666666666671"/>
  </r>
  <r>
    <x v="1"/>
    <x v="1238"/>
    <s v="Refrigerator"/>
    <x v="378"/>
    <n v="1000"/>
    <x v="229"/>
    <n v="4.0000000000000036E-2"/>
  </r>
  <r>
    <x v="0"/>
    <x v="1238"/>
    <s v="Ceiling fan"/>
    <x v="247"/>
    <n v="150"/>
    <x v="141"/>
    <n v="4.0000000000000036E-2"/>
  </r>
  <r>
    <x v="2"/>
    <x v="1238"/>
    <s v="Microwave"/>
    <x v="311"/>
    <n v="80"/>
    <x v="61"/>
    <n v="0"/>
  </r>
  <r>
    <x v="1"/>
    <x v="1239"/>
    <s v="Washing Machine"/>
    <x v="276"/>
    <n v="800"/>
    <x v="276"/>
    <n v="0.38"/>
  </r>
  <r>
    <x v="3"/>
    <x v="1239"/>
    <s v="Air conditioner"/>
    <x v="400"/>
    <n v="700"/>
    <x v="9"/>
    <n v="4.0000000000000036E-2"/>
  </r>
  <r>
    <x v="3"/>
    <x v="1239"/>
    <s v="Vacuum Cleaner"/>
    <x v="166"/>
    <n v="250"/>
    <x v="241"/>
    <n v="0.128"/>
  </r>
  <r>
    <x v="0"/>
    <x v="1240"/>
    <s v="Toaster"/>
    <x v="62"/>
    <n v="50"/>
    <x v="55"/>
    <n v="0"/>
  </r>
  <r>
    <x v="2"/>
    <x v="1240"/>
    <s v="Dishwasher"/>
    <x v="158"/>
    <n v="500"/>
    <x v="118"/>
    <n v="4.0000000000000036E-2"/>
  </r>
  <r>
    <x v="2"/>
    <x v="1241"/>
    <s v="Washing Machine"/>
    <x v="353"/>
    <n v="800"/>
    <x v="258"/>
    <n v="0.31000000000000005"/>
  </r>
  <r>
    <x v="1"/>
    <x v="1242"/>
    <s v="Coffee grinder"/>
    <x v="119"/>
    <n v="70"/>
    <x v="72"/>
    <n v="4.2857142857142816E-2"/>
  </r>
  <r>
    <x v="3"/>
    <x v="1243"/>
    <s v="Vacuum Cleaner"/>
    <x v="6"/>
    <n v="250"/>
    <x v="21"/>
    <n v="8.0000000000000071E-3"/>
  </r>
  <r>
    <x v="3"/>
    <x v="1244"/>
    <s v="Washing Machine"/>
    <x v="266"/>
    <n v="800"/>
    <x v="20"/>
    <n v="0.31999999999999995"/>
  </r>
  <r>
    <x v="1"/>
    <x v="1245"/>
    <s v="Blender"/>
    <x v="18"/>
    <n v="50"/>
    <x v="135"/>
    <n v="2.0000000000000018E-2"/>
  </r>
  <r>
    <x v="1"/>
    <x v="1245"/>
    <s v="Vacuum Cleaner"/>
    <x v="118"/>
    <n v="250"/>
    <x v="143"/>
    <n v="8.7999999999999967E-2"/>
  </r>
  <r>
    <x v="2"/>
    <x v="1245"/>
    <s v="Dishwasher"/>
    <x v="468"/>
    <n v="500"/>
    <x v="54"/>
    <n v="2.0000000000000018E-2"/>
  </r>
  <r>
    <x v="0"/>
    <x v="1246"/>
    <s v="Refrigerator"/>
    <x v="342"/>
    <n v="1000"/>
    <x v="180"/>
    <n v="0.30000000000000004"/>
  </r>
  <r>
    <x v="1"/>
    <x v="1246"/>
    <s v="Washing Machine"/>
    <x v="198"/>
    <n v="800"/>
    <x v="112"/>
    <n v="0.19999999999999996"/>
  </r>
  <r>
    <x v="3"/>
    <x v="1246"/>
    <s v="Oven"/>
    <x v="458"/>
    <n v="500"/>
    <x v="37"/>
    <n v="0"/>
  </r>
  <r>
    <x v="1"/>
    <x v="1247"/>
    <s v="Ceiling fan"/>
    <x v="470"/>
    <n v="150"/>
    <x v="193"/>
    <n v="4.6666666666666634E-2"/>
  </r>
  <r>
    <x v="1"/>
    <x v="1247"/>
    <s v="Iron"/>
    <x v="71"/>
    <n v="30"/>
    <x v="11"/>
    <n v="3.3333333333333326E-2"/>
  </r>
  <r>
    <x v="3"/>
    <x v="1248"/>
    <s v="Washing Machine"/>
    <x v="356"/>
    <n v="800"/>
    <x v="149"/>
    <n v="0.13"/>
  </r>
  <r>
    <x v="3"/>
    <x v="1248"/>
    <s v="Oven"/>
    <x v="458"/>
    <n v="500"/>
    <x v="54"/>
    <n v="2.0000000000000018E-2"/>
  </r>
  <r>
    <x v="1"/>
    <x v="1249"/>
    <s v="Oven"/>
    <x v="167"/>
    <n v="500"/>
    <x v="37"/>
    <n v="0"/>
  </r>
  <r>
    <x v="0"/>
    <x v="1249"/>
    <s v="Refrigerator"/>
    <x v="280"/>
    <n v="1000"/>
    <x v="0"/>
    <n v="0.41000000000000003"/>
  </r>
  <r>
    <x v="3"/>
    <x v="1249"/>
    <s v="Toaster"/>
    <x v="486"/>
    <n v="50"/>
    <x v="1"/>
    <n v="4.0000000000000036E-2"/>
  </r>
  <r>
    <x v="1"/>
    <x v="1250"/>
    <s v="Refrigerator"/>
    <x v="42"/>
    <n v="1000"/>
    <x v="217"/>
    <n v="6.9999999999999951E-2"/>
  </r>
  <r>
    <x v="1"/>
    <x v="1251"/>
    <s v="Oven"/>
    <x v="27"/>
    <n v="500"/>
    <x v="37"/>
    <n v="0"/>
  </r>
  <r>
    <x v="2"/>
    <x v="1252"/>
    <s v="Toaster"/>
    <x v="157"/>
    <n v="50"/>
    <x v="55"/>
    <n v="0"/>
  </r>
  <r>
    <x v="2"/>
    <x v="1252"/>
    <s v="Iron"/>
    <x v="87"/>
    <n v="30"/>
    <x v="11"/>
    <n v="3.3333333333333326E-2"/>
  </r>
  <r>
    <x v="0"/>
    <x v="1253"/>
    <s v="Vacuum Cleaner"/>
    <x v="251"/>
    <n v="250"/>
    <x v="146"/>
    <n v="0.12"/>
  </r>
  <r>
    <x v="0"/>
    <x v="1254"/>
    <s v="Blender"/>
    <x v="66"/>
    <n v="50"/>
    <x v="134"/>
    <n v="9.9999999999999978E-2"/>
  </r>
  <r>
    <x v="1"/>
    <x v="1254"/>
    <s v="Iron"/>
    <x v="169"/>
    <n v="30"/>
    <x v="12"/>
    <n v="9.9999999999999978E-2"/>
  </r>
  <r>
    <x v="2"/>
    <x v="1255"/>
    <s v="Coffee grinder"/>
    <x v="199"/>
    <n v="70"/>
    <x v="38"/>
    <n v="1.4285714285714235E-2"/>
  </r>
  <r>
    <x v="2"/>
    <x v="1256"/>
    <s v="Iron"/>
    <x v="151"/>
    <n v="30"/>
    <x v="34"/>
    <n v="0.1333333333333333"/>
  </r>
  <r>
    <x v="1"/>
    <x v="1257"/>
    <s v="Iron"/>
    <x v="296"/>
    <n v="30"/>
    <x v="11"/>
    <n v="3.3333333333333326E-2"/>
  </r>
  <r>
    <x v="2"/>
    <x v="1258"/>
    <s v="Iron"/>
    <x v="59"/>
    <n v="30"/>
    <x v="12"/>
    <n v="9.9999999999999978E-2"/>
  </r>
  <r>
    <x v="0"/>
    <x v="1258"/>
    <s v="Washing Machine"/>
    <x v="84"/>
    <n v="800"/>
    <x v="230"/>
    <n v="0.22999999999999998"/>
  </r>
  <r>
    <x v="0"/>
    <x v="1258"/>
    <s v="Coffee grinder"/>
    <x v="84"/>
    <n v="70"/>
    <x v="171"/>
    <n v="5.7142857142857162E-2"/>
  </r>
  <r>
    <x v="3"/>
    <x v="1259"/>
    <s v="Dishwasher"/>
    <x v="163"/>
    <n v="500"/>
    <x v="49"/>
    <n v="3.0000000000000027E-2"/>
  </r>
  <r>
    <x v="1"/>
    <x v="1259"/>
    <s v="Washing Machine"/>
    <x v="328"/>
    <n v="800"/>
    <x v="149"/>
    <n v="0.13"/>
  </r>
  <r>
    <x v="0"/>
    <x v="1260"/>
    <s v="Refrigerator"/>
    <x v="246"/>
    <n v="1000"/>
    <x v="265"/>
    <n v="0.43000000000000005"/>
  </r>
  <r>
    <x v="2"/>
    <x v="1261"/>
    <s v="Blender"/>
    <x v="94"/>
    <n v="50"/>
    <x v="135"/>
    <n v="2.0000000000000018E-2"/>
  </r>
  <r>
    <x v="3"/>
    <x v="1262"/>
    <s v="Microwave"/>
    <x v="364"/>
    <n v="80"/>
    <x v="41"/>
    <n v="8.7500000000000022E-2"/>
  </r>
  <r>
    <x v="2"/>
    <x v="1262"/>
    <s v="Iron"/>
    <x v="17"/>
    <n v="30"/>
    <x v="34"/>
    <n v="0.1333333333333333"/>
  </r>
  <r>
    <x v="1"/>
    <x v="1262"/>
    <s v="Blender"/>
    <x v="8"/>
    <n v="50"/>
    <x v="29"/>
    <n v="0.12"/>
  </r>
  <r>
    <x v="1"/>
    <x v="1263"/>
    <s v="Coffee grinder"/>
    <x v="398"/>
    <n v="70"/>
    <x v="212"/>
    <n v="2.8571428571428581E-2"/>
  </r>
  <r>
    <x v="2"/>
    <x v="1263"/>
    <s v="Washing Machine"/>
    <x v="444"/>
    <n v="800"/>
    <x v="60"/>
    <n v="0.10999999999999999"/>
  </r>
  <r>
    <x v="2"/>
    <x v="1264"/>
    <s v="Microwave"/>
    <x v="508"/>
    <n v="80"/>
    <x v="148"/>
    <n v="2.5000000000000022E-2"/>
  </r>
  <r>
    <x v="2"/>
    <x v="1265"/>
    <s v="Air conditioner"/>
    <x v="3"/>
    <n v="700"/>
    <x v="6"/>
    <n v="2.0000000000000018E-2"/>
  </r>
  <r>
    <x v="1"/>
    <x v="1265"/>
    <s v="Blender"/>
    <x v="209"/>
    <n v="50"/>
    <x v="1"/>
    <n v="4.0000000000000036E-2"/>
  </r>
  <r>
    <x v="2"/>
    <x v="1266"/>
    <s v="Air conditioner"/>
    <x v="297"/>
    <n v="700"/>
    <x v="9"/>
    <n v="4.0000000000000036E-2"/>
  </r>
  <r>
    <x v="0"/>
    <x v="1267"/>
    <s v="Iron"/>
    <x v="469"/>
    <n v="30"/>
    <x v="27"/>
    <n v="6.6666666666666652E-2"/>
  </r>
  <r>
    <x v="1"/>
    <x v="1268"/>
    <s v="Washing Machine"/>
    <x v="72"/>
    <n v="800"/>
    <x v="65"/>
    <n v="0.14000000000000001"/>
  </r>
  <r>
    <x v="3"/>
    <x v="1269"/>
    <s v="Blender"/>
    <x v="306"/>
    <n v="50"/>
    <x v="134"/>
    <n v="9.9999999999999978E-2"/>
  </r>
  <r>
    <x v="3"/>
    <x v="1270"/>
    <s v="Oven"/>
    <x v="300"/>
    <n v="500"/>
    <x v="37"/>
    <n v="0"/>
  </r>
  <r>
    <x v="3"/>
    <x v="1270"/>
    <s v="Oven"/>
    <x v="417"/>
    <n v="500"/>
    <x v="39"/>
    <n v="1.0000000000000009E-2"/>
  </r>
  <r>
    <x v="2"/>
    <x v="1271"/>
    <s v="Ceiling fan"/>
    <x v="20"/>
    <n v="150"/>
    <x v="253"/>
    <n v="0.14000000000000001"/>
  </r>
  <r>
    <x v="2"/>
    <x v="1272"/>
    <s v="Refrigerator"/>
    <x v="32"/>
    <n v="1000"/>
    <x v="163"/>
    <n v="0.29000000000000004"/>
  </r>
  <r>
    <x v="0"/>
    <x v="1272"/>
    <s v="Toaster"/>
    <x v="273"/>
    <n v="50"/>
    <x v="29"/>
    <n v="0.12"/>
  </r>
  <r>
    <x v="2"/>
    <x v="1273"/>
    <s v="Blender"/>
    <x v="290"/>
    <n v="50"/>
    <x v="134"/>
    <n v="9.9999999999999978E-2"/>
  </r>
  <r>
    <x v="0"/>
    <x v="1274"/>
    <s v="Washing Machine"/>
    <x v="24"/>
    <n v="800"/>
    <x v="84"/>
    <n v="9.9999999999999978E-2"/>
  </r>
  <r>
    <x v="2"/>
    <x v="1275"/>
    <s v="Iron"/>
    <x v="455"/>
    <n v="30"/>
    <x v="12"/>
    <n v="9.9999999999999978E-2"/>
  </r>
  <r>
    <x v="2"/>
    <x v="1276"/>
    <s v="Dishwasher"/>
    <x v="194"/>
    <n v="500"/>
    <x v="252"/>
    <n v="0.13"/>
  </r>
  <r>
    <x v="2"/>
    <x v="1277"/>
    <s v="Vacuum Cleaner"/>
    <x v="507"/>
    <n v="250"/>
    <x v="106"/>
    <n v="0"/>
  </r>
  <r>
    <x v="3"/>
    <x v="1277"/>
    <s v="Iron"/>
    <x v="187"/>
    <n v="30"/>
    <x v="11"/>
    <n v="3.3333333333333326E-2"/>
  </r>
  <r>
    <x v="0"/>
    <x v="1277"/>
    <s v="Blender"/>
    <x v="363"/>
    <n v="50"/>
    <x v="29"/>
    <n v="0.12"/>
  </r>
  <r>
    <x v="3"/>
    <x v="1278"/>
    <s v="Iron"/>
    <x v="404"/>
    <n v="30"/>
    <x v="11"/>
    <n v="3.3333333333333326E-2"/>
  </r>
  <r>
    <x v="1"/>
    <x v="1278"/>
    <s v="Microwave"/>
    <x v="467"/>
    <n v="80"/>
    <x v="212"/>
    <n v="0.15000000000000002"/>
  </r>
  <r>
    <x v="3"/>
    <x v="1279"/>
    <s v="Washing Machine"/>
    <x v="40"/>
    <n v="800"/>
    <x v="197"/>
    <n v="3.0000000000000027E-2"/>
  </r>
  <r>
    <x v="0"/>
    <x v="1279"/>
    <s v="Air conditioner"/>
    <x v="202"/>
    <n v="700"/>
    <x v="26"/>
    <n v="0.10999999999999999"/>
  </r>
  <r>
    <x v="1"/>
    <x v="1280"/>
    <s v="Washing Machine"/>
    <x v="135"/>
    <n v="800"/>
    <x v="271"/>
    <n v="7.999999999999996E-2"/>
  </r>
  <r>
    <x v="1"/>
    <x v="1281"/>
    <s v="Microwave"/>
    <x v="52"/>
    <n v="80"/>
    <x v="160"/>
    <n v="5.0000000000000044E-2"/>
  </r>
  <r>
    <x v="1"/>
    <x v="1281"/>
    <s v="Air conditioner"/>
    <x v="161"/>
    <n v="700"/>
    <x v="242"/>
    <n v="8.9999999999999969E-2"/>
  </r>
  <r>
    <x v="1"/>
    <x v="1282"/>
    <s v="Toaster"/>
    <x v="292"/>
    <n v="50"/>
    <x v="29"/>
    <n v="0.12"/>
  </r>
  <r>
    <x v="0"/>
    <x v="1282"/>
    <s v="Toaster"/>
    <x v="293"/>
    <n v="50"/>
    <x v="33"/>
    <n v="0.14000000000000001"/>
  </r>
  <r>
    <x v="1"/>
    <x v="1283"/>
    <s v="Vacuum Cleaner"/>
    <x v="221"/>
    <n v="250"/>
    <x v="87"/>
    <n v="9.9999999999999978E-2"/>
  </r>
  <r>
    <x v="3"/>
    <x v="1283"/>
    <s v="Iron"/>
    <x v="417"/>
    <n v="30"/>
    <x v="34"/>
    <n v="0.1333333333333333"/>
  </r>
  <r>
    <x v="1"/>
    <x v="1283"/>
    <s v="Air conditioner"/>
    <x v="107"/>
    <n v="700"/>
    <x v="242"/>
    <n v="8.9999999999999969E-2"/>
  </r>
  <r>
    <x v="2"/>
    <x v="1284"/>
    <s v="Iron"/>
    <x v="47"/>
    <n v="30"/>
    <x v="27"/>
    <n v="6.6666666666666652E-2"/>
  </r>
  <r>
    <x v="3"/>
    <x v="1284"/>
    <s v="Blender"/>
    <x v="356"/>
    <n v="50"/>
    <x v="135"/>
    <n v="2.0000000000000018E-2"/>
  </r>
  <r>
    <x v="2"/>
    <x v="1285"/>
    <s v="Iron"/>
    <x v="314"/>
    <n v="30"/>
    <x v="36"/>
    <n v="0"/>
  </r>
  <r>
    <x v="3"/>
    <x v="1285"/>
    <s v="Refrigerator"/>
    <x v="134"/>
    <n v="1000"/>
    <x v="64"/>
    <n v="0.35"/>
  </r>
  <r>
    <x v="2"/>
    <x v="1286"/>
    <s v="Oven"/>
    <x v="346"/>
    <n v="500"/>
    <x v="37"/>
    <n v="0"/>
  </r>
  <r>
    <x v="2"/>
    <x v="1286"/>
    <s v="Microwave"/>
    <x v="460"/>
    <n v="80"/>
    <x v="38"/>
    <n v="0.13749999999999996"/>
  </r>
  <r>
    <x v="3"/>
    <x v="1287"/>
    <s v="Microwave"/>
    <x v="356"/>
    <n v="80"/>
    <x v="221"/>
    <n v="9.9999999999999978E-2"/>
  </r>
  <r>
    <x v="0"/>
    <x v="1287"/>
    <s v="Toaster"/>
    <x v="434"/>
    <n v="50"/>
    <x v="134"/>
    <n v="9.9999999999999978E-2"/>
  </r>
  <r>
    <x v="3"/>
    <x v="1287"/>
    <s v="Iron"/>
    <x v="482"/>
    <n v="30"/>
    <x v="12"/>
    <n v="9.9999999999999978E-2"/>
  </r>
  <r>
    <x v="0"/>
    <x v="1287"/>
    <s v="Refrigerator"/>
    <x v="318"/>
    <n v="1000"/>
    <x v="229"/>
    <n v="4.0000000000000036E-2"/>
  </r>
  <r>
    <x v="3"/>
    <x v="1288"/>
    <s v="Iron"/>
    <x v="40"/>
    <n v="30"/>
    <x v="27"/>
    <n v="6.6666666666666652E-2"/>
  </r>
  <r>
    <x v="1"/>
    <x v="1288"/>
    <s v="Washing Machine"/>
    <x v="227"/>
    <n v="800"/>
    <x v="216"/>
    <n v="0.44999999999999996"/>
  </r>
  <r>
    <x v="2"/>
    <x v="1289"/>
    <s v="Dishwasher"/>
    <x v="17"/>
    <n v="500"/>
    <x v="170"/>
    <n v="5.0000000000000044E-2"/>
  </r>
  <r>
    <x v="2"/>
    <x v="1289"/>
    <s v="Air conditioner"/>
    <x v="479"/>
    <n v="700"/>
    <x v="147"/>
    <n v="0.14000000000000001"/>
  </r>
  <r>
    <x v="2"/>
    <x v="1290"/>
    <s v="Coffee grinder"/>
    <x v="157"/>
    <n v="70"/>
    <x v="72"/>
    <n v="4.2857142857142816E-2"/>
  </r>
  <r>
    <x v="3"/>
    <x v="1291"/>
    <s v="Iron"/>
    <x v="149"/>
    <n v="30"/>
    <x v="11"/>
    <n v="3.3333333333333326E-2"/>
  </r>
  <r>
    <x v="1"/>
    <x v="1291"/>
    <s v="Washing Machine"/>
    <x v="129"/>
    <n v="800"/>
    <x v="118"/>
    <n v="0.4"/>
  </r>
  <r>
    <x v="2"/>
    <x v="1292"/>
    <s v="Washing Machine"/>
    <x v="446"/>
    <n v="800"/>
    <x v="197"/>
    <n v="3.0000000000000027E-2"/>
  </r>
  <r>
    <x v="3"/>
    <x v="1293"/>
    <s v="Blender"/>
    <x v="377"/>
    <n v="50"/>
    <x v="33"/>
    <n v="0.14000000000000001"/>
  </r>
  <r>
    <x v="1"/>
    <x v="1293"/>
    <s v="Toaster"/>
    <x v="321"/>
    <n v="50"/>
    <x v="29"/>
    <n v="0.12"/>
  </r>
  <r>
    <x v="1"/>
    <x v="1294"/>
    <s v="Refrigerator"/>
    <x v="360"/>
    <n v="1000"/>
    <x v="173"/>
    <n v="0.15000000000000002"/>
  </r>
  <r>
    <x v="1"/>
    <x v="1295"/>
    <s v="Oven"/>
    <x v="136"/>
    <n v="500"/>
    <x v="39"/>
    <n v="1.0000000000000009E-2"/>
  </r>
  <r>
    <x v="3"/>
    <x v="1295"/>
    <s v="Toaster"/>
    <x v="509"/>
    <n v="50"/>
    <x v="134"/>
    <n v="9.9999999999999978E-2"/>
  </r>
  <r>
    <x v="1"/>
    <x v="1296"/>
    <s v="Ceiling fan"/>
    <x v="103"/>
    <n v="150"/>
    <x v="124"/>
    <n v="2.0000000000000018E-2"/>
  </r>
  <r>
    <x v="0"/>
    <x v="1296"/>
    <s v="Iron"/>
    <x v="152"/>
    <n v="30"/>
    <x v="12"/>
    <n v="9.9999999999999978E-2"/>
  </r>
  <r>
    <x v="1"/>
    <x v="1297"/>
    <s v="Refrigerator"/>
    <x v="9"/>
    <n v="1000"/>
    <x v="130"/>
    <n v="0.45999999999999996"/>
  </r>
  <r>
    <x v="2"/>
    <x v="1298"/>
    <s v="Oven"/>
    <x v="218"/>
    <n v="500"/>
    <x v="37"/>
    <n v="0"/>
  </r>
  <r>
    <x v="2"/>
    <x v="1298"/>
    <s v="Toaster"/>
    <x v="410"/>
    <n v="50"/>
    <x v="14"/>
    <n v="7.999999999999996E-2"/>
  </r>
  <r>
    <x v="1"/>
    <x v="1299"/>
    <s v="Iron"/>
    <x v="169"/>
    <n v="30"/>
    <x v="36"/>
    <n v="0"/>
  </r>
  <r>
    <x v="3"/>
    <x v="1299"/>
    <s v="Blender"/>
    <x v="122"/>
    <n v="50"/>
    <x v="59"/>
    <n v="6.0000000000000053E-2"/>
  </r>
  <r>
    <x v="1"/>
    <x v="1300"/>
    <s v="Vacuum Cleaner"/>
    <x v="213"/>
    <n v="250"/>
    <x v="106"/>
    <n v="0"/>
  </r>
  <r>
    <x v="1"/>
    <x v="1301"/>
    <s v="Microwave"/>
    <x v="276"/>
    <n v="80"/>
    <x v="176"/>
    <n v="7.4999999999999956E-2"/>
  </r>
  <r>
    <x v="1"/>
    <x v="1302"/>
    <s v="Microwave"/>
    <x v="425"/>
    <n v="80"/>
    <x v="148"/>
    <n v="2.5000000000000022E-2"/>
  </r>
  <r>
    <x v="1"/>
    <x v="1302"/>
    <s v="Blender"/>
    <x v="284"/>
    <n v="50"/>
    <x v="1"/>
    <n v="4.0000000000000036E-2"/>
  </r>
  <r>
    <x v="0"/>
    <x v="1302"/>
    <s v="Iron"/>
    <x v="251"/>
    <n v="30"/>
    <x v="34"/>
    <n v="0.1333333333333333"/>
  </r>
  <r>
    <x v="1"/>
    <x v="1303"/>
    <s v="Vacuum Cleaner"/>
    <x v="74"/>
    <n v="250"/>
    <x v="138"/>
    <n v="4.0000000000000036E-2"/>
  </r>
  <r>
    <x v="2"/>
    <x v="1303"/>
    <s v="Washing Machine"/>
    <x v="316"/>
    <n v="800"/>
    <x v="118"/>
    <n v="0.4"/>
  </r>
  <r>
    <x v="2"/>
    <x v="1303"/>
    <s v="Iron"/>
    <x v="362"/>
    <n v="30"/>
    <x v="34"/>
    <n v="0.1333333333333333"/>
  </r>
  <r>
    <x v="2"/>
    <x v="1304"/>
    <s v="Blender"/>
    <x v="389"/>
    <n v="50"/>
    <x v="29"/>
    <n v="0.12"/>
  </r>
  <r>
    <x v="1"/>
    <x v="1304"/>
    <s v="Toaster"/>
    <x v="226"/>
    <n v="50"/>
    <x v="1"/>
    <n v="4.0000000000000036E-2"/>
  </r>
  <r>
    <x v="3"/>
    <x v="1305"/>
    <s v="Air conditioner"/>
    <x v="108"/>
    <n v="700"/>
    <x v="180"/>
    <n v="0"/>
  </r>
  <r>
    <x v="1"/>
    <x v="1305"/>
    <s v="Toaster"/>
    <x v="216"/>
    <n v="50"/>
    <x v="59"/>
    <n v="6.0000000000000053E-2"/>
  </r>
  <r>
    <x v="1"/>
    <x v="1306"/>
    <s v="Refrigerator"/>
    <x v="504"/>
    <n v="1000"/>
    <x v="76"/>
    <n v="0.18999999999999995"/>
  </r>
  <r>
    <x v="2"/>
    <x v="1306"/>
    <s v="Refrigerator"/>
    <x v="22"/>
    <n v="1000"/>
    <x v="0"/>
    <n v="0.41000000000000003"/>
  </r>
  <r>
    <x v="2"/>
    <x v="1307"/>
    <s v="Washing Machine"/>
    <x v="13"/>
    <n v="800"/>
    <x v="159"/>
    <n v="0.36"/>
  </r>
  <r>
    <x v="1"/>
    <x v="1307"/>
    <s v="Dishwasher"/>
    <x v="77"/>
    <n v="500"/>
    <x v="216"/>
    <n v="0.12"/>
  </r>
  <r>
    <x v="1"/>
    <x v="1308"/>
    <s v="Oven"/>
    <x v="263"/>
    <n v="500"/>
    <x v="54"/>
    <n v="2.0000000000000018E-2"/>
  </r>
  <r>
    <x v="0"/>
    <x v="1309"/>
    <s v="Blender"/>
    <x v="405"/>
    <n v="50"/>
    <x v="134"/>
    <n v="9.9999999999999978E-2"/>
  </r>
  <r>
    <x v="1"/>
    <x v="1310"/>
    <s v="Vacuum Cleaner"/>
    <x v="370"/>
    <n v="250"/>
    <x v="138"/>
    <n v="4.0000000000000036E-2"/>
  </r>
  <r>
    <x v="2"/>
    <x v="1311"/>
    <s v="Washing Machine"/>
    <x v="290"/>
    <n v="800"/>
    <x v="9"/>
    <n v="0.16000000000000003"/>
  </r>
  <r>
    <x v="1"/>
    <x v="1311"/>
    <s v="Air conditioner"/>
    <x v="487"/>
    <n v="700"/>
    <x v="243"/>
    <n v="0.13"/>
  </r>
  <r>
    <x v="0"/>
    <x v="1311"/>
    <s v="Toaster"/>
    <x v="305"/>
    <n v="50"/>
    <x v="134"/>
    <n v="9.9999999999999978E-2"/>
  </r>
  <r>
    <x v="1"/>
    <x v="1312"/>
    <s v="Oven"/>
    <x v="467"/>
    <n v="500"/>
    <x v="37"/>
    <n v="0"/>
  </r>
  <r>
    <x v="1"/>
    <x v="1313"/>
    <s v="Washing Machine"/>
    <x v="83"/>
    <n v="800"/>
    <x v="262"/>
    <n v="0.27"/>
  </r>
  <r>
    <x v="1"/>
    <x v="1313"/>
    <s v="Refrigerator"/>
    <x v="193"/>
    <n v="1000"/>
    <x v="259"/>
    <n v="0.27"/>
  </r>
  <r>
    <x v="1"/>
    <x v="1314"/>
    <s v="Coffee grinder"/>
    <x v="448"/>
    <n v="70"/>
    <x v="127"/>
    <n v="9.9999999999999978E-2"/>
  </r>
  <r>
    <x v="2"/>
    <x v="1315"/>
    <s v="Oven"/>
    <x v="164"/>
    <n v="500"/>
    <x v="54"/>
    <n v="2.0000000000000018E-2"/>
  </r>
  <r>
    <x v="0"/>
    <x v="1315"/>
    <s v="Blender"/>
    <x v="322"/>
    <n v="50"/>
    <x v="135"/>
    <n v="2.0000000000000018E-2"/>
  </r>
  <r>
    <x v="1"/>
    <x v="1316"/>
    <s v="Oven"/>
    <x v="80"/>
    <n v="500"/>
    <x v="37"/>
    <n v="0"/>
  </r>
  <r>
    <x v="0"/>
    <x v="1316"/>
    <s v="Iron"/>
    <x v="100"/>
    <n v="30"/>
    <x v="11"/>
    <n v="3.3333333333333326E-2"/>
  </r>
  <r>
    <x v="1"/>
    <x v="1317"/>
    <s v="Dishwasher"/>
    <x v="167"/>
    <n v="500"/>
    <x v="37"/>
    <n v="0"/>
  </r>
  <r>
    <x v="3"/>
    <x v="1318"/>
    <s v="Dishwasher"/>
    <x v="108"/>
    <n v="500"/>
    <x v="157"/>
    <n v="9.9999999999999978E-2"/>
  </r>
  <r>
    <x v="2"/>
    <x v="1318"/>
    <s v="Microwave"/>
    <x v="20"/>
    <n v="80"/>
    <x v="221"/>
    <n v="9.9999999999999978E-2"/>
  </r>
  <r>
    <x v="1"/>
    <x v="1319"/>
    <s v="Vacuum Cleaner"/>
    <x v="115"/>
    <n v="250"/>
    <x v="62"/>
    <n v="2.8000000000000025E-2"/>
  </r>
  <r>
    <x v="1"/>
    <x v="1319"/>
    <s v="Ceiling fan"/>
    <x v="407"/>
    <n v="150"/>
    <x v="141"/>
    <n v="4.0000000000000036E-2"/>
  </r>
  <r>
    <x v="2"/>
    <x v="1319"/>
    <s v="Dishwasher"/>
    <x v="429"/>
    <n v="500"/>
    <x v="54"/>
    <n v="2.0000000000000018E-2"/>
  </r>
  <r>
    <x v="2"/>
    <x v="1320"/>
    <s v="Coffee grinder"/>
    <x v="337"/>
    <n v="70"/>
    <x v="38"/>
    <n v="1.4285714285714235E-2"/>
  </r>
  <r>
    <x v="1"/>
    <x v="1321"/>
    <s v="Vacuum Cleaner"/>
    <x v="407"/>
    <n v="250"/>
    <x v="256"/>
    <n v="0.14800000000000002"/>
  </r>
  <r>
    <x v="2"/>
    <x v="1322"/>
    <s v="Toaster"/>
    <x v="446"/>
    <n v="50"/>
    <x v="135"/>
    <n v="2.0000000000000018E-2"/>
  </r>
  <r>
    <x v="0"/>
    <x v="1323"/>
    <s v="Blender"/>
    <x v="318"/>
    <n v="50"/>
    <x v="1"/>
    <n v="4.0000000000000036E-2"/>
  </r>
  <r>
    <x v="1"/>
    <x v="1323"/>
    <s v="Iron"/>
    <x v="338"/>
    <n v="30"/>
    <x v="36"/>
    <n v="0"/>
  </r>
  <r>
    <x v="3"/>
    <x v="1323"/>
    <s v="Coffee grinder"/>
    <x v="131"/>
    <n v="70"/>
    <x v="38"/>
    <n v="1.4285714285714235E-2"/>
  </r>
  <r>
    <x v="2"/>
    <x v="1324"/>
    <s v="Iron"/>
    <x v="75"/>
    <n v="30"/>
    <x v="11"/>
    <n v="3.3333333333333326E-2"/>
  </r>
  <r>
    <x v="2"/>
    <x v="1324"/>
    <s v="Microwave"/>
    <x v="291"/>
    <n v="80"/>
    <x v="160"/>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1"/>
    <x v="0"/>
    <s v="Torgersen"/>
    <n v="39.1"/>
    <n v="18.7"/>
    <n v="181"/>
    <n v="3750"/>
    <s v="male"/>
    <n v="2007"/>
    <n v="2.4528881940855958"/>
  </r>
  <r>
    <n v="2"/>
    <x v="0"/>
    <s v="Torgersen"/>
    <n v="39.5"/>
    <n v="17.399999999999999"/>
    <n v="186"/>
    <n v="3800"/>
    <s v="female"/>
    <n v="2007"/>
    <n v="2.4355071302675855"/>
  </r>
  <r>
    <n v="3"/>
    <x v="0"/>
    <s v="Torgersen"/>
    <n v="40.299999999999997"/>
    <n v="18"/>
    <n v="195"/>
    <n v="3250"/>
    <s v="female"/>
    <n v="2007"/>
    <n v="2.0011206275514293"/>
  </r>
  <r>
    <n v="5"/>
    <x v="0"/>
    <s v="Torgersen"/>
    <n v="36.700000000000003"/>
    <n v="19.3"/>
    <n v="193"/>
    <n v="3450"/>
    <s v="female"/>
    <n v="2007"/>
    <n v="2.5614563921329876"/>
  </r>
  <r>
    <n v="6"/>
    <x v="0"/>
    <s v="Torgersen"/>
    <n v="39.299999999999997"/>
    <n v="20.6"/>
    <n v="190"/>
    <n v="3650"/>
    <s v="male"/>
    <n v="2007"/>
    <n v="2.3632396454493074"/>
  </r>
  <r>
    <n v="7"/>
    <x v="0"/>
    <s v="Torgersen"/>
    <n v="38.9"/>
    <n v="17.8"/>
    <n v="181"/>
    <n v="3625"/>
    <s v="female"/>
    <n v="2007"/>
    <n v="2.3955696829917859"/>
  </r>
  <r>
    <n v="8"/>
    <x v="0"/>
    <s v="Torgersen"/>
    <n v="39.200000000000003"/>
    <n v="19.600000000000001"/>
    <n v="195"/>
    <n v="4675"/>
    <s v="male"/>
    <n v="2007"/>
    <n v="3.042352144939608"/>
  </r>
  <r>
    <n v="13"/>
    <x v="0"/>
    <s v="Torgersen"/>
    <n v="41.1"/>
    <n v="17.600000000000001"/>
    <n v="182"/>
    <n v="3200"/>
    <s v="female"/>
    <n v="2007"/>
    <n v="1.894376661279533"/>
  </r>
  <r>
    <n v="14"/>
    <x v="0"/>
    <s v="Torgersen"/>
    <n v="38.6"/>
    <n v="21.2"/>
    <n v="191"/>
    <n v="3800"/>
    <s v="male"/>
    <n v="2007"/>
    <n v="2.550404037692287"/>
  </r>
  <r>
    <n v="15"/>
    <x v="0"/>
    <s v="Torgersen"/>
    <n v="34.6"/>
    <n v="21.1"/>
    <n v="198"/>
    <n v="4400"/>
    <s v="male"/>
    <n v="2007"/>
    <n v="3.6753650305723542"/>
  </r>
  <r>
    <n v="16"/>
    <x v="0"/>
    <s v="Torgersen"/>
    <n v="36.6"/>
    <n v="17.8"/>
    <n v="185"/>
    <n v="3700"/>
    <s v="female"/>
    <n v="2007"/>
    <n v="2.7621009883842453"/>
  </r>
  <r>
    <n v="17"/>
    <x v="0"/>
    <s v="Torgersen"/>
    <n v="38.700000000000003"/>
    <n v="19"/>
    <n v="195"/>
    <n v="3450"/>
    <s v="female"/>
    <n v="2007"/>
    <n v="2.3035474630931629"/>
  </r>
  <r>
    <n v="18"/>
    <x v="0"/>
    <s v="Torgersen"/>
    <n v="42.5"/>
    <n v="20.7"/>
    <n v="197"/>
    <n v="4500"/>
    <s v="male"/>
    <n v="2007"/>
    <n v="2.4913494809688581"/>
  </r>
  <r>
    <n v="19"/>
    <x v="0"/>
    <s v="Torgersen"/>
    <n v="34.4"/>
    <n v="18.399999999999999"/>
    <n v="184"/>
    <n v="3325"/>
    <s v="female"/>
    <n v="2007"/>
    <n v="2.809795835586804"/>
  </r>
  <r>
    <n v="20"/>
    <x v="0"/>
    <s v="Torgersen"/>
    <n v="46"/>
    <n v="21.5"/>
    <n v="194"/>
    <n v="4200"/>
    <s v="male"/>
    <n v="2007"/>
    <n v="1.9848771266540643"/>
  </r>
  <r>
    <n v="21"/>
    <x v="0"/>
    <s v="Biscoe"/>
    <n v="37.799999999999997"/>
    <n v="18.3"/>
    <n v="174"/>
    <n v="3400"/>
    <s v="female"/>
    <n v="2007"/>
    <n v="2.3795526441029091"/>
  </r>
  <r>
    <n v="22"/>
    <x v="0"/>
    <s v="Biscoe"/>
    <n v="37.700000000000003"/>
    <n v="18.7"/>
    <n v="180"/>
    <n v="3600"/>
    <s v="male"/>
    <n v="2007"/>
    <n v="2.5329102435111763"/>
  </r>
  <r>
    <n v="23"/>
    <x v="0"/>
    <s v="Biscoe"/>
    <n v="35.9"/>
    <n v="19.2"/>
    <n v="189"/>
    <n v="3800"/>
    <s v="female"/>
    <n v="2007"/>
    <n v="2.9484563279304163"/>
  </r>
  <r>
    <n v="24"/>
    <x v="0"/>
    <s v="Biscoe"/>
    <n v="38.200000000000003"/>
    <n v="18.100000000000001"/>
    <n v="185"/>
    <n v="3950"/>
    <s v="male"/>
    <n v="2007"/>
    <n v="2.7068885173103805"/>
  </r>
  <r>
    <n v="25"/>
    <x v="0"/>
    <s v="Biscoe"/>
    <n v="38.799999999999997"/>
    <n v="17.2"/>
    <n v="180"/>
    <n v="3800"/>
    <s v="male"/>
    <n v="2007"/>
    <n v="2.524178977574663"/>
  </r>
  <r>
    <n v="26"/>
    <x v="0"/>
    <s v="Biscoe"/>
    <n v="35.299999999999997"/>
    <n v="18.899999999999999"/>
    <n v="187"/>
    <n v="3800"/>
    <s v="female"/>
    <n v="2007"/>
    <n v="3.0495389578601872"/>
  </r>
  <r>
    <n v="27"/>
    <x v="0"/>
    <s v="Biscoe"/>
    <n v="40.6"/>
    <n v="18.600000000000001"/>
    <n v="183"/>
    <n v="3550"/>
    <s v="male"/>
    <n v="2007"/>
    <n v="2.1536557548108419"/>
  </r>
  <r>
    <n v="28"/>
    <x v="0"/>
    <s v="Biscoe"/>
    <n v="40.5"/>
    <n v="17.899999999999999"/>
    <n v="187"/>
    <n v="3200"/>
    <s v="female"/>
    <n v="2007"/>
    <n v="1.9509221155311691"/>
  </r>
  <r>
    <n v="29"/>
    <x v="0"/>
    <s v="Biscoe"/>
    <n v="37.9"/>
    <n v="18.600000000000001"/>
    <n v="172"/>
    <n v="3150"/>
    <s v="female"/>
    <n v="2007"/>
    <n v="2.1929671890337721"/>
  </r>
  <r>
    <n v="30"/>
    <x v="0"/>
    <s v="Biscoe"/>
    <n v="40.5"/>
    <n v="18.899999999999999"/>
    <n v="180"/>
    <n v="3950"/>
    <s v="male"/>
    <n v="2007"/>
    <n v="2.4081694863587866"/>
  </r>
  <r>
    <n v="31"/>
    <x v="0"/>
    <s v="Dream"/>
    <n v="39.5"/>
    <n v="16.7"/>
    <n v="178"/>
    <n v="3250"/>
    <s v="female"/>
    <n v="2007"/>
    <n v="2.082999519307803"/>
  </r>
  <r>
    <n v="32"/>
    <x v="0"/>
    <s v="Dream"/>
    <n v="37.200000000000003"/>
    <n v="18.100000000000001"/>
    <n v="178"/>
    <n v="3900"/>
    <s v="male"/>
    <n v="2007"/>
    <n v="2.8182448838015954"/>
  </r>
  <r>
    <n v="33"/>
    <x v="0"/>
    <s v="Dream"/>
    <n v="39.5"/>
    <n v="17.8"/>
    <n v="188"/>
    <n v="3300"/>
    <s v="female"/>
    <n v="2007"/>
    <n v="2.1150456657586925"/>
  </r>
  <r>
    <n v="34"/>
    <x v="0"/>
    <s v="Dream"/>
    <n v="40.9"/>
    <n v="18.899999999999999"/>
    <n v="184"/>
    <n v="3900"/>
    <s v="male"/>
    <n v="2007"/>
    <n v="2.3314064358773563"/>
  </r>
  <r>
    <n v="35"/>
    <x v="0"/>
    <s v="Dream"/>
    <n v="36.4"/>
    <n v="17"/>
    <n v="195"/>
    <n v="3325"/>
    <s v="female"/>
    <n v="2007"/>
    <n v="2.5095097210481829"/>
  </r>
  <r>
    <n v="36"/>
    <x v="0"/>
    <s v="Dream"/>
    <n v="39.200000000000003"/>
    <n v="21.1"/>
    <n v="196"/>
    <n v="4150"/>
    <s v="male"/>
    <n v="2007"/>
    <n v="2.7006976259891706"/>
  </r>
  <r>
    <n v="37"/>
    <x v="0"/>
    <s v="Dream"/>
    <n v="38.799999999999997"/>
    <n v="20"/>
    <n v="190"/>
    <n v="3950"/>
    <s v="male"/>
    <n v="2007"/>
    <n v="2.6238176214262943"/>
  </r>
  <r>
    <n v="38"/>
    <x v="0"/>
    <s v="Dream"/>
    <n v="42.2"/>
    <n v="18.5"/>
    <n v="180"/>
    <n v="3550"/>
    <s v="female"/>
    <n v="2007"/>
    <n v="1.9934412973652882"/>
  </r>
  <r>
    <n v="39"/>
    <x v="0"/>
    <s v="Dream"/>
    <n v="37.6"/>
    <n v="19.3"/>
    <n v="181"/>
    <n v="3300"/>
    <s v="female"/>
    <n v="2007"/>
    <n v="2.3342009959257579"/>
  </r>
  <r>
    <n v="40"/>
    <x v="0"/>
    <s v="Dream"/>
    <n v="39.799999999999997"/>
    <n v="19.100000000000001"/>
    <n v="184"/>
    <n v="4650"/>
    <s v="male"/>
    <n v="2007"/>
    <n v="2.9355319310118437"/>
  </r>
  <r>
    <n v="41"/>
    <x v="0"/>
    <s v="Dream"/>
    <n v="36.5"/>
    <n v="18"/>
    <n v="182"/>
    <n v="3150"/>
    <s v="female"/>
    <n v="2007"/>
    <n v="2.3644210921373614"/>
  </r>
  <r>
    <n v="42"/>
    <x v="0"/>
    <s v="Dream"/>
    <n v="40.799999999999997"/>
    <n v="18.399999999999999"/>
    <n v="195"/>
    <n v="3900"/>
    <s v="male"/>
    <n v="2007"/>
    <n v="2.3428489042675897"/>
  </r>
  <r>
    <n v="43"/>
    <x v="0"/>
    <s v="Dream"/>
    <n v="36"/>
    <n v="18.5"/>
    <n v="186"/>
    <n v="3100"/>
    <s v="female"/>
    <n v="2007"/>
    <n v="2.3919753086419755"/>
  </r>
  <r>
    <n v="44"/>
    <x v="0"/>
    <s v="Dream"/>
    <n v="44.1"/>
    <n v="19.7"/>
    <n v="196"/>
    <n v="4400"/>
    <s v="male"/>
    <n v="2007"/>
    <n v="2.2624318056776751"/>
  </r>
  <r>
    <n v="45"/>
    <x v="0"/>
    <s v="Dream"/>
    <n v="37"/>
    <n v="16.899999999999999"/>
    <n v="185"/>
    <n v="3000"/>
    <s v="female"/>
    <n v="2007"/>
    <n v="2.1913805697589481"/>
  </r>
  <r>
    <n v="46"/>
    <x v="0"/>
    <s v="Dream"/>
    <n v="39.6"/>
    <n v="18.8"/>
    <n v="190"/>
    <n v="4600"/>
    <s v="male"/>
    <n v="2007"/>
    <n v="2.9333741454953572"/>
  </r>
  <r>
    <n v="47"/>
    <x v="0"/>
    <s v="Dream"/>
    <n v="41.1"/>
    <n v="19"/>
    <n v="182"/>
    <n v="3425"/>
    <s v="male"/>
    <n v="2007"/>
    <n v="2.0275750202757501"/>
  </r>
  <r>
    <n v="49"/>
    <x v="0"/>
    <s v="Dream"/>
    <n v="36"/>
    <n v="17.899999999999999"/>
    <n v="190"/>
    <n v="3450"/>
    <s v="female"/>
    <n v="2007"/>
    <n v="2.6620370370370372"/>
  </r>
  <r>
    <n v="50"/>
    <x v="0"/>
    <s v="Dream"/>
    <n v="42.3"/>
    <n v="21.2"/>
    <n v="191"/>
    <n v="4150"/>
    <s v="male"/>
    <n v="2007"/>
    <n v="2.3193557221020633"/>
  </r>
  <r>
    <n v="51"/>
    <x v="0"/>
    <s v="Biscoe"/>
    <n v="39.6"/>
    <n v="17.7"/>
    <n v="186"/>
    <n v="3500"/>
    <s v="female"/>
    <n v="2008"/>
    <n v="2.2319151107029893"/>
  </r>
  <r>
    <n v="52"/>
    <x v="0"/>
    <s v="Biscoe"/>
    <n v="40.1"/>
    <n v="18.899999999999999"/>
    <n v="188"/>
    <n v="4300"/>
    <s v="male"/>
    <n v="2008"/>
    <n v="2.674112723179582"/>
  </r>
  <r>
    <n v="53"/>
    <x v="0"/>
    <s v="Biscoe"/>
    <n v="35"/>
    <n v="17.899999999999999"/>
    <n v="190"/>
    <n v="3450"/>
    <s v="female"/>
    <n v="2008"/>
    <n v="2.8163265306122449"/>
  </r>
  <r>
    <n v="54"/>
    <x v="0"/>
    <s v="Biscoe"/>
    <n v="42"/>
    <n v="19.5"/>
    <n v="200"/>
    <n v="4050"/>
    <s v="male"/>
    <n v="2008"/>
    <n v="2.295918367346939"/>
  </r>
  <r>
    <n v="55"/>
    <x v="0"/>
    <s v="Biscoe"/>
    <n v="34.5"/>
    <n v="18.100000000000001"/>
    <n v="187"/>
    <n v="2900"/>
    <s v="female"/>
    <n v="2008"/>
    <n v="2.4364629279563119"/>
  </r>
  <r>
    <n v="56"/>
    <x v="0"/>
    <s v="Biscoe"/>
    <n v="41.4"/>
    <n v="18.600000000000001"/>
    <n v="191"/>
    <n v="3700"/>
    <s v="male"/>
    <n v="2008"/>
    <n v="2.158743494597307"/>
  </r>
  <r>
    <n v="57"/>
    <x v="0"/>
    <s v="Biscoe"/>
    <n v="39"/>
    <n v="17.5"/>
    <n v="186"/>
    <n v="3550"/>
    <s v="female"/>
    <n v="2008"/>
    <n v="2.3339907955292571"/>
  </r>
  <r>
    <n v="58"/>
    <x v="0"/>
    <s v="Biscoe"/>
    <n v="40.6"/>
    <n v="18.8"/>
    <n v="193"/>
    <n v="3800"/>
    <s v="male"/>
    <n v="2008"/>
    <n v="2.3053216530369576"/>
  </r>
  <r>
    <n v="59"/>
    <x v="0"/>
    <s v="Biscoe"/>
    <n v="36.5"/>
    <n v="16.600000000000001"/>
    <n v="181"/>
    <n v="2850"/>
    <s v="female"/>
    <n v="2008"/>
    <n v="2.1392381309814223"/>
  </r>
  <r>
    <n v="60"/>
    <x v="0"/>
    <s v="Biscoe"/>
    <n v="37.6"/>
    <n v="19.100000000000001"/>
    <n v="194"/>
    <n v="3750"/>
    <s v="male"/>
    <n v="2008"/>
    <n v="2.6525011317338159"/>
  </r>
  <r>
    <n v="61"/>
    <x v="0"/>
    <s v="Biscoe"/>
    <n v="35.700000000000003"/>
    <n v="16.899999999999999"/>
    <n v="185"/>
    <n v="3150"/>
    <s v="female"/>
    <n v="2008"/>
    <n v="2.4715768660405333"/>
  </r>
  <r>
    <n v="62"/>
    <x v="0"/>
    <s v="Biscoe"/>
    <n v="41.3"/>
    <n v="21.1"/>
    <n v="195"/>
    <n v="4400"/>
    <s v="male"/>
    <n v="2008"/>
    <n v="2.5796012171027565"/>
  </r>
  <r>
    <n v="63"/>
    <x v="0"/>
    <s v="Biscoe"/>
    <n v="37.6"/>
    <n v="17"/>
    <n v="185"/>
    <n v="3600"/>
    <s v="female"/>
    <n v="2008"/>
    <n v="2.5464010864644631"/>
  </r>
  <r>
    <n v="64"/>
    <x v="0"/>
    <s v="Biscoe"/>
    <n v="41.1"/>
    <n v="18.2"/>
    <n v="192"/>
    <n v="4050"/>
    <s v="male"/>
    <n v="2008"/>
    <n v="2.3975704619319091"/>
  </r>
  <r>
    <n v="65"/>
    <x v="0"/>
    <s v="Biscoe"/>
    <n v="36.4"/>
    <n v="17.100000000000001"/>
    <n v="184"/>
    <n v="2850"/>
    <s v="female"/>
    <n v="2008"/>
    <n v="2.1510083323270139"/>
  </r>
  <r>
    <n v="66"/>
    <x v="0"/>
    <s v="Biscoe"/>
    <n v="41.6"/>
    <n v="18"/>
    <n v="192"/>
    <n v="3950"/>
    <s v="male"/>
    <n v="2008"/>
    <n v="2.2824981508875739"/>
  </r>
  <r>
    <n v="67"/>
    <x v="0"/>
    <s v="Biscoe"/>
    <n v="35.5"/>
    <n v="16.2"/>
    <n v="195"/>
    <n v="3350"/>
    <s v="female"/>
    <n v="2008"/>
    <n v="2.6582027375520729"/>
  </r>
  <r>
    <n v="68"/>
    <x v="0"/>
    <s v="Biscoe"/>
    <n v="41.1"/>
    <n v="19.100000000000001"/>
    <n v="188"/>
    <n v="4100"/>
    <s v="male"/>
    <n v="2008"/>
    <n v="2.4271700972644017"/>
  </r>
  <r>
    <n v="69"/>
    <x v="0"/>
    <s v="Torgersen"/>
    <n v="35.9"/>
    <n v="16.600000000000001"/>
    <n v="190"/>
    <n v="3050"/>
    <s v="female"/>
    <n v="2008"/>
    <n v="2.3665241579441503"/>
  </r>
  <r>
    <n v="70"/>
    <x v="0"/>
    <s v="Torgersen"/>
    <n v="41.8"/>
    <n v="19.399999999999999"/>
    <n v="198"/>
    <n v="4450"/>
    <s v="male"/>
    <n v="2008"/>
    <n v="2.5468739268789635"/>
  </r>
  <r>
    <n v="71"/>
    <x v="0"/>
    <s v="Torgersen"/>
    <n v="33.5"/>
    <n v="19"/>
    <n v="190"/>
    <n v="3600"/>
    <s v="female"/>
    <n v="2008"/>
    <n v="3.2078413900646026"/>
  </r>
  <r>
    <n v="72"/>
    <x v="0"/>
    <s v="Torgersen"/>
    <n v="39.700000000000003"/>
    <n v="18.399999999999999"/>
    <n v="190"/>
    <n v="3900"/>
    <s v="male"/>
    <n v="2008"/>
    <n v="2.4744779803183827"/>
  </r>
  <r>
    <n v="73"/>
    <x v="0"/>
    <s v="Torgersen"/>
    <n v="39.6"/>
    <n v="17.2"/>
    <n v="196"/>
    <n v="3550"/>
    <s v="female"/>
    <n v="2008"/>
    <n v="2.2637996122844606"/>
  </r>
  <r>
    <n v="74"/>
    <x v="0"/>
    <s v="Torgersen"/>
    <n v="45.8"/>
    <n v="18.899999999999999"/>
    <n v="197"/>
    <n v="4150"/>
    <s v="male"/>
    <n v="2008"/>
    <n v="1.9784138365019737"/>
  </r>
  <r>
    <n v="75"/>
    <x v="0"/>
    <s v="Torgersen"/>
    <n v="35.5"/>
    <n v="17.5"/>
    <n v="190"/>
    <n v="3700"/>
    <s v="female"/>
    <n v="2008"/>
    <n v="2.9359254116246776"/>
  </r>
  <r>
    <n v="76"/>
    <x v="0"/>
    <s v="Torgersen"/>
    <n v="42.8"/>
    <n v="18.5"/>
    <n v="195"/>
    <n v="4250"/>
    <s v="male"/>
    <n v="2008"/>
    <n v="2.3200716219757189"/>
  </r>
  <r>
    <n v="77"/>
    <x v="0"/>
    <s v="Torgersen"/>
    <n v="40.9"/>
    <n v="16.8"/>
    <n v="191"/>
    <n v="3700"/>
    <s v="female"/>
    <n v="2008"/>
    <n v="2.2118471314733892"/>
  </r>
  <r>
    <n v="78"/>
    <x v="0"/>
    <s v="Torgersen"/>
    <n v="37.200000000000003"/>
    <n v="19.399999999999999"/>
    <n v="184"/>
    <n v="3900"/>
    <s v="male"/>
    <n v="2008"/>
    <n v="2.8182448838015954"/>
  </r>
  <r>
    <n v="79"/>
    <x v="0"/>
    <s v="Torgersen"/>
    <n v="36.200000000000003"/>
    <n v="16.100000000000001"/>
    <n v="187"/>
    <n v="3550"/>
    <s v="female"/>
    <n v="2008"/>
    <n v="2.7090137663685474"/>
  </r>
  <r>
    <n v="80"/>
    <x v="0"/>
    <s v="Torgersen"/>
    <n v="42.1"/>
    <n v="19.100000000000001"/>
    <n v="195"/>
    <n v="4000"/>
    <s v="male"/>
    <n v="2008"/>
    <n v="2.2568141682793486"/>
  </r>
  <r>
    <n v="81"/>
    <x v="0"/>
    <s v="Torgersen"/>
    <n v="34.6"/>
    <n v="17.2"/>
    <n v="189"/>
    <n v="3200"/>
    <s v="female"/>
    <n v="2008"/>
    <n v="2.6729927495071668"/>
  </r>
  <r>
    <n v="82"/>
    <x v="0"/>
    <s v="Torgersen"/>
    <n v="42.9"/>
    <n v="17.600000000000001"/>
    <n v="196"/>
    <n v="4700"/>
    <s v="male"/>
    <n v="2008"/>
    <n v="2.5537787775550016"/>
  </r>
  <r>
    <n v="83"/>
    <x v="0"/>
    <s v="Torgersen"/>
    <n v="36.700000000000003"/>
    <n v="18.8"/>
    <n v="187"/>
    <n v="3800"/>
    <s v="female"/>
    <n v="2008"/>
    <n v="2.8213142869870587"/>
  </r>
  <r>
    <n v="84"/>
    <x v="0"/>
    <s v="Torgersen"/>
    <n v="35.1"/>
    <n v="19.399999999999999"/>
    <n v="193"/>
    <n v="4200"/>
    <s v="male"/>
    <n v="2008"/>
    <n v="3.4090632381230672"/>
  </r>
  <r>
    <n v="85"/>
    <x v="0"/>
    <s v="Dream"/>
    <n v="37.299999999999997"/>
    <n v="17.8"/>
    <n v="191"/>
    <n v="3350"/>
    <s v="female"/>
    <n v="2008"/>
    <n v="2.4078373308224745"/>
  </r>
  <r>
    <n v="86"/>
    <x v="0"/>
    <s v="Dream"/>
    <n v="41.3"/>
    <n v="20.3"/>
    <n v="194"/>
    <n v="3550"/>
    <s v="male"/>
    <n v="2008"/>
    <n v="2.0812691637988148"/>
  </r>
  <r>
    <n v="87"/>
    <x v="0"/>
    <s v="Dream"/>
    <n v="36.299999999999997"/>
    <n v="19.5"/>
    <n v="190"/>
    <n v="3800"/>
    <s v="male"/>
    <n v="2008"/>
    <n v="2.8838345893191879"/>
  </r>
  <r>
    <n v="88"/>
    <x v="0"/>
    <s v="Dream"/>
    <n v="36.9"/>
    <n v="18.600000000000001"/>
    <n v="189"/>
    <n v="3500"/>
    <s v="female"/>
    <n v="2008"/>
    <n v="2.5704864094711408"/>
  </r>
  <r>
    <n v="89"/>
    <x v="0"/>
    <s v="Dream"/>
    <n v="38.299999999999997"/>
    <n v="19.2"/>
    <n v="189"/>
    <n v="3950"/>
    <s v="male"/>
    <n v="2008"/>
    <n v="2.6927717824785775"/>
  </r>
  <r>
    <n v="90"/>
    <x v="0"/>
    <s v="Dream"/>
    <n v="38.9"/>
    <n v="18.8"/>
    <n v="190"/>
    <n v="3600"/>
    <s v="female"/>
    <n v="2008"/>
    <n v="2.3790485127642564"/>
  </r>
  <r>
    <n v="91"/>
    <x v="0"/>
    <s v="Dream"/>
    <n v="35.700000000000003"/>
    <n v="18"/>
    <n v="202"/>
    <n v="3550"/>
    <s v="female"/>
    <n v="2008"/>
    <n v="2.785427896648855"/>
  </r>
  <r>
    <n v="92"/>
    <x v="0"/>
    <s v="Dream"/>
    <n v="41.1"/>
    <n v="18.100000000000001"/>
    <n v="205"/>
    <n v="4300"/>
    <s v="male"/>
    <n v="2008"/>
    <n v="2.5455686385943723"/>
  </r>
  <r>
    <n v="93"/>
    <x v="0"/>
    <s v="Dream"/>
    <n v="34"/>
    <n v="17.100000000000001"/>
    <n v="185"/>
    <n v="3400"/>
    <s v="female"/>
    <n v="2008"/>
    <n v="2.9411764705882355"/>
  </r>
  <r>
    <n v="94"/>
    <x v="0"/>
    <s v="Dream"/>
    <n v="39.6"/>
    <n v="18.100000000000001"/>
    <n v="186"/>
    <n v="4450"/>
    <s v="male"/>
    <n v="2008"/>
    <n v="2.8377206407509434"/>
  </r>
  <r>
    <n v="95"/>
    <x v="0"/>
    <s v="Dream"/>
    <n v="36.200000000000003"/>
    <n v="17.3"/>
    <n v="187"/>
    <n v="3300"/>
    <s v="female"/>
    <n v="2008"/>
    <n v="2.5182381490186496"/>
  </r>
  <r>
    <n v="96"/>
    <x v="0"/>
    <s v="Dream"/>
    <n v="40.799999999999997"/>
    <n v="18.899999999999999"/>
    <n v="208"/>
    <n v="4300"/>
    <s v="male"/>
    <n v="2008"/>
    <n v="2.583141099577086"/>
  </r>
  <r>
    <n v="97"/>
    <x v="0"/>
    <s v="Dream"/>
    <n v="38.1"/>
    <n v="18.600000000000001"/>
    <n v="190"/>
    <n v="3700"/>
    <s v="female"/>
    <n v="2008"/>
    <n v="2.5488939866768621"/>
  </r>
  <r>
    <n v="98"/>
    <x v="0"/>
    <s v="Dream"/>
    <n v="40.299999999999997"/>
    <n v="18.5"/>
    <n v="196"/>
    <n v="4350"/>
    <s v="male"/>
    <n v="2008"/>
    <n v="2.6784229937996051"/>
  </r>
  <r>
    <n v="99"/>
    <x v="0"/>
    <s v="Dream"/>
    <n v="33.1"/>
    <n v="16.100000000000001"/>
    <n v="178"/>
    <n v="2900"/>
    <s v="female"/>
    <n v="2008"/>
    <n v="2.6469272825184142"/>
  </r>
  <r>
    <n v="100"/>
    <x v="0"/>
    <s v="Dream"/>
    <n v="43.2"/>
    <n v="18.5"/>
    <n v="192"/>
    <n v="4100"/>
    <s v="male"/>
    <n v="2008"/>
    <n v="2.1969307270233194"/>
  </r>
  <r>
    <n v="101"/>
    <x v="0"/>
    <s v="Biscoe"/>
    <n v="35"/>
    <n v="17.899999999999999"/>
    <n v="192"/>
    <n v="3725"/>
    <s v="female"/>
    <n v="2009"/>
    <n v="3.0408163265306123"/>
  </r>
  <r>
    <n v="102"/>
    <x v="0"/>
    <s v="Biscoe"/>
    <n v="41"/>
    <n v="20"/>
    <n v="203"/>
    <n v="4725"/>
    <s v="male"/>
    <n v="2009"/>
    <n v="2.8108268887566923"/>
  </r>
  <r>
    <n v="103"/>
    <x v="0"/>
    <s v="Biscoe"/>
    <n v="37.700000000000003"/>
    <n v="16"/>
    <n v="183"/>
    <n v="3075"/>
    <s v="female"/>
    <n v="2009"/>
    <n v="2.1635274996657965"/>
  </r>
  <r>
    <n v="104"/>
    <x v="0"/>
    <s v="Biscoe"/>
    <n v="37.799999999999997"/>
    <n v="20"/>
    <n v="190"/>
    <n v="4250"/>
    <s v="male"/>
    <n v="2009"/>
    <n v="2.9744408051286366"/>
  </r>
  <r>
    <n v="105"/>
    <x v="0"/>
    <s v="Biscoe"/>
    <n v="37.9"/>
    <n v="18.600000000000001"/>
    <n v="193"/>
    <n v="2925"/>
    <s v="female"/>
    <n v="2009"/>
    <n v="2.0363266755313596"/>
  </r>
  <r>
    <n v="106"/>
    <x v="0"/>
    <s v="Biscoe"/>
    <n v="39.700000000000003"/>
    <n v="18.899999999999999"/>
    <n v="184"/>
    <n v="3550"/>
    <s v="male"/>
    <n v="2009"/>
    <n v="2.2524094436231432"/>
  </r>
  <r>
    <n v="107"/>
    <x v="0"/>
    <s v="Biscoe"/>
    <n v="38.6"/>
    <n v="17.2"/>
    <n v="199"/>
    <n v="3750"/>
    <s v="female"/>
    <n v="2009"/>
    <n v="2.5168460898279146"/>
  </r>
  <r>
    <n v="108"/>
    <x v="0"/>
    <s v="Biscoe"/>
    <n v="38.200000000000003"/>
    <n v="20"/>
    <n v="190"/>
    <n v="3900"/>
    <s v="male"/>
    <n v="2009"/>
    <n v="2.6726241056988567"/>
  </r>
  <r>
    <n v="109"/>
    <x v="0"/>
    <s v="Biscoe"/>
    <n v="38.1"/>
    <n v="17"/>
    <n v="181"/>
    <n v="3175"/>
    <s v="female"/>
    <n v="2009"/>
    <n v="2.1872265966754152"/>
  </r>
  <r>
    <n v="110"/>
    <x v="0"/>
    <s v="Biscoe"/>
    <n v="43.2"/>
    <n v="19"/>
    <n v="197"/>
    <n v="4775"/>
    <s v="male"/>
    <n v="2009"/>
    <n v="2.5586205418381343"/>
  </r>
  <r>
    <n v="111"/>
    <x v="0"/>
    <s v="Biscoe"/>
    <n v="38.1"/>
    <n v="16.5"/>
    <n v="198"/>
    <n v="3825"/>
    <s v="female"/>
    <n v="2009"/>
    <n v="2.6350052700105397"/>
  </r>
  <r>
    <n v="112"/>
    <x v="0"/>
    <s v="Biscoe"/>
    <n v="45.6"/>
    <n v="20.3"/>
    <n v="191"/>
    <n v="4600"/>
    <s v="male"/>
    <n v="2009"/>
    <n v="2.2122191443521082"/>
  </r>
  <r>
    <n v="113"/>
    <x v="0"/>
    <s v="Biscoe"/>
    <n v="39.700000000000003"/>
    <n v="17.7"/>
    <n v="193"/>
    <n v="3200"/>
    <s v="female"/>
    <n v="2009"/>
    <n v="2.0303409069279037"/>
  </r>
  <r>
    <n v="114"/>
    <x v="0"/>
    <s v="Biscoe"/>
    <n v="42.2"/>
    <n v="19.5"/>
    <n v="197"/>
    <n v="4275"/>
    <s v="male"/>
    <n v="2009"/>
    <n v="2.4005525482356638"/>
  </r>
  <r>
    <n v="115"/>
    <x v="0"/>
    <s v="Biscoe"/>
    <n v="39.6"/>
    <n v="20.7"/>
    <n v="191"/>
    <n v="3900"/>
    <s v="female"/>
    <n v="2009"/>
    <n v="2.4869911233547595"/>
  </r>
  <r>
    <n v="116"/>
    <x v="0"/>
    <s v="Biscoe"/>
    <n v="42.7"/>
    <n v="18.3"/>
    <n v="196"/>
    <n v="4075"/>
    <s v="male"/>
    <n v="2009"/>
    <n v="2.2349708493986142"/>
  </r>
  <r>
    <n v="117"/>
    <x v="0"/>
    <s v="Torgersen"/>
    <n v="38.6"/>
    <n v="17"/>
    <n v="188"/>
    <n v="2900"/>
    <s v="female"/>
    <n v="2009"/>
    <n v="1.9463609761335874"/>
  </r>
  <r>
    <n v="118"/>
    <x v="0"/>
    <s v="Torgersen"/>
    <n v="37.299999999999997"/>
    <n v="20.5"/>
    <n v="199"/>
    <n v="3775"/>
    <s v="male"/>
    <n v="2009"/>
    <n v="2.7133092310014453"/>
  </r>
  <r>
    <n v="119"/>
    <x v="0"/>
    <s v="Torgersen"/>
    <n v="35.700000000000003"/>
    <n v="17"/>
    <n v="189"/>
    <n v="3350"/>
    <s v="female"/>
    <n v="2009"/>
    <n v="2.6285023813446942"/>
  </r>
  <r>
    <n v="120"/>
    <x v="0"/>
    <s v="Torgersen"/>
    <n v="41.1"/>
    <n v="18.600000000000001"/>
    <n v="189"/>
    <n v="3325"/>
    <s v="male"/>
    <n v="2009"/>
    <n v="1.9683757496107648"/>
  </r>
  <r>
    <n v="121"/>
    <x v="0"/>
    <s v="Torgersen"/>
    <n v="36.200000000000003"/>
    <n v="17.2"/>
    <n v="187"/>
    <n v="3150"/>
    <s v="female"/>
    <n v="2009"/>
    <n v="2.4037727786087109"/>
  </r>
  <r>
    <n v="122"/>
    <x v="0"/>
    <s v="Torgersen"/>
    <n v="37.700000000000003"/>
    <n v="19.8"/>
    <n v="198"/>
    <n v="3500"/>
    <s v="male"/>
    <n v="2009"/>
    <n v="2.4625516256358657"/>
  </r>
  <r>
    <n v="123"/>
    <x v="0"/>
    <s v="Torgersen"/>
    <n v="40.200000000000003"/>
    <n v="17"/>
    <n v="176"/>
    <n v="3450"/>
    <s v="female"/>
    <n v="2009"/>
    <n v="2.134848147323086"/>
  </r>
  <r>
    <n v="124"/>
    <x v="0"/>
    <s v="Torgersen"/>
    <n v="41.4"/>
    <n v="18.5"/>
    <n v="202"/>
    <n v="3875"/>
    <s v="male"/>
    <n v="2009"/>
    <n v="2.2608462274498824"/>
  </r>
  <r>
    <n v="125"/>
    <x v="0"/>
    <s v="Torgersen"/>
    <n v="35.200000000000003"/>
    <n v="15.9"/>
    <n v="186"/>
    <n v="3050"/>
    <s v="female"/>
    <n v="2009"/>
    <n v="2.4615831611570242"/>
  </r>
  <r>
    <n v="126"/>
    <x v="0"/>
    <s v="Torgersen"/>
    <n v="40.6"/>
    <n v="19"/>
    <n v="199"/>
    <n v="4000"/>
    <s v="male"/>
    <n v="2009"/>
    <n v="2.4266543716178504"/>
  </r>
  <r>
    <n v="127"/>
    <x v="0"/>
    <s v="Torgersen"/>
    <n v="38.799999999999997"/>
    <n v="17.600000000000001"/>
    <n v="191"/>
    <n v="3275"/>
    <s v="female"/>
    <n v="2009"/>
    <n v="2.1754437240939528"/>
  </r>
  <r>
    <n v="128"/>
    <x v="0"/>
    <s v="Torgersen"/>
    <n v="41.5"/>
    <n v="18.3"/>
    <n v="195"/>
    <n v="4300"/>
    <s v="male"/>
    <n v="2009"/>
    <n v="2.496733923646393"/>
  </r>
  <r>
    <n v="129"/>
    <x v="0"/>
    <s v="Torgersen"/>
    <n v="39"/>
    <n v="17.100000000000001"/>
    <n v="191"/>
    <n v="3050"/>
    <s v="female"/>
    <n v="2009"/>
    <n v="2.0052596975673898"/>
  </r>
  <r>
    <n v="130"/>
    <x v="0"/>
    <s v="Torgersen"/>
    <n v="44.1"/>
    <n v="18"/>
    <n v="210"/>
    <n v="4000"/>
    <s v="male"/>
    <n v="2009"/>
    <n v="2.0567561869797046"/>
  </r>
  <r>
    <n v="131"/>
    <x v="0"/>
    <s v="Torgersen"/>
    <n v="38.5"/>
    <n v="17.899999999999999"/>
    <n v="190"/>
    <n v="3325"/>
    <s v="female"/>
    <n v="2009"/>
    <n v="2.2432113341204252"/>
  </r>
  <r>
    <n v="132"/>
    <x v="0"/>
    <s v="Torgersen"/>
    <n v="43.1"/>
    <n v="19.2"/>
    <n v="197"/>
    <n v="3500"/>
    <s v="male"/>
    <n v="2009"/>
    <n v="1.8841414505735863"/>
  </r>
  <r>
    <n v="133"/>
    <x v="0"/>
    <s v="Dream"/>
    <n v="36.799999999999997"/>
    <n v="18.5"/>
    <n v="193"/>
    <n v="3500"/>
    <s v="female"/>
    <n v="2009"/>
    <n v="2.5844754253308131"/>
  </r>
  <r>
    <n v="134"/>
    <x v="0"/>
    <s v="Dream"/>
    <n v="37.5"/>
    <n v="18.5"/>
    <n v="199"/>
    <n v="4475"/>
    <s v="male"/>
    <n v="2009"/>
    <n v="3.1822222222222223"/>
  </r>
  <r>
    <n v="135"/>
    <x v="0"/>
    <s v="Dream"/>
    <n v="38.1"/>
    <n v="17.600000000000001"/>
    <n v="187"/>
    <n v="3425"/>
    <s v="female"/>
    <n v="2009"/>
    <n v="2.359449163342771"/>
  </r>
  <r>
    <n v="136"/>
    <x v="0"/>
    <s v="Dream"/>
    <n v="41.1"/>
    <n v="17.5"/>
    <n v="190"/>
    <n v="3900"/>
    <s v="male"/>
    <n v="2009"/>
    <n v="2.3087715559344306"/>
  </r>
  <r>
    <n v="137"/>
    <x v="0"/>
    <s v="Dream"/>
    <n v="35.6"/>
    <n v="17.5"/>
    <n v="191"/>
    <n v="3175"/>
    <s v="female"/>
    <n v="2009"/>
    <n v="2.50520767579851"/>
  </r>
  <r>
    <n v="138"/>
    <x v="0"/>
    <s v="Dream"/>
    <n v="40.200000000000003"/>
    <n v="20.100000000000001"/>
    <n v="200"/>
    <n v="3975"/>
    <s v="male"/>
    <n v="2009"/>
    <n v="2.4597163436548599"/>
  </r>
  <r>
    <n v="139"/>
    <x v="0"/>
    <s v="Dream"/>
    <n v="37"/>
    <n v="16.5"/>
    <n v="185"/>
    <n v="3400"/>
    <s v="female"/>
    <n v="2009"/>
    <n v="2.4835646457268079"/>
  </r>
  <r>
    <n v="140"/>
    <x v="0"/>
    <s v="Dream"/>
    <n v="39.700000000000003"/>
    <n v="17.899999999999999"/>
    <n v="193"/>
    <n v="4250"/>
    <s v="male"/>
    <n v="2009"/>
    <n v="2.6965465170136222"/>
  </r>
  <r>
    <n v="141"/>
    <x v="0"/>
    <s v="Dream"/>
    <n v="40.200000000000003"/>
    <n v="17.100000000000001"/>
    <n v="193"/>
    <n v="3400"/>
    <s v="female"/>
    <n v="2009"/>
    <n v="2.1039083191010119"/>
  </r>
  <r>
    <n v="142"/>
    <x v="0"/>
    <s v="Dream"/>
    <n v="40.6"/>
    <n v="17.2"/>
    <n v="187"/>
    <n v="3475"/>
    <s v="male"/>
    <n v="2009"/>
    <n v="2.1081559853430076"/>
  </r>
  <r>
    <n v="143"/>
    <x v="0"/>
    <s v="Dream"/>
    <n v="32.1"/>
    <n v="15.5"/>
    <n v="188"/>
    <n v="3050"/>
    <s v="female"/>
    <n v="2009"/>
    <n v="2.9599868013703281"/>
  </r>
  <r>
    <n v="144"/>
    <x v="0"/>
    <s v="Dream"/>
    <n v="40.700000000000003"/>
    <n v="17"/>
    <n v="190"/>
    <n v="3725"/>
    <s v="male"/>
    <n v="2009"/>
    <n v="2.2487307499592508"/>
  </r>
  <r>
    <n v="145"/>
    <x v="0"/>
    <s v="Dream"/>
    <n v="37.299999999999997"/>
    <n v="16.8"/>
    <n v="192"/>
    <n v="3000"/>
    <s v="female"/>
    <n v="2009"/>
    <n v="2.1562722365574398"/>
  </r>
  <r>
    <n v="146"/>
    <x v="0"/>
    <s v="Dream"/>
    <n v="39"/>
    <n v="18.7"/>
    <n v="185"/>
    <n v="3650"/>
    <s v="male"/>
    <n v="2009"/>
    <n v="2.3997370151216306"/>
  </r>
  <r>
    <n v="147"/>
    <x v="0"/>
    <s v="Dream"/>
    <n v="39.200000000000003"/>
    <n v="18.600000000000001"/>
    <n v="190"/>
    <n v="4250"/>
    <s v="male"/>
    <n v="2009"/>
    <n v="2.7657746772178253"/>
  </r>
  <r>
    <n v="148"/>
    <x v="0"/>
    <s v="Dream"/>
    <n v="36.6"/>
    <n v="18.399999999999999"/>
    <n v="184"/>
    <n v="3475"/>
    <s v="female"/>
    <n v="2009"/>
    <n v="2.5941353877392572"/>
  </r>
  <r>
    <n v="149"/>
    <x v="0"/>
    <s v="Dream"/>
    <n v="36"/>
    <n v="17.8"/>
    <n v="195"/>
    <n v="3450"/>
    <s v="female"/>
    <n v="2009"/>
    <n v="2.6620370370370372"/>
  </r>
  <r>
    <n v="150"/>
    <x v="0"/>
    <s v="Dream"/>
    <n v="37.799999999999997"/>
    <n v="18.100000000000001"/>
    <n v="193"/>
    <n v="3750"/>
    <s v="male"/>
    <n v="2009"/>
    <n v="2.6245065927605618"/>
  </r>
  <r>
    <n v="151"/>
    <x v="0"/>
    <s v="Dream"/>
    <n v="36"/>
    <n v="17.100000000000001"/>
    <n v="187"/>
    <n v="3700"/>
    <s v="female"/>
    <n v="2009"/>
    <n v="2.8549382716049383"/>
  </r>
  <r>
    <n v="152"/>
    <x v="0"/>
    <s v="Dream"/>
    <n v="41.5"/>
    <n v="18.5"/>
    <n v="201"/>
    <n v="4000"/>
    <s v="male"/>
    <n v="2009"/>
    <n v="2.3225431847873423"/>
  </r>
  <r>
    <n v="153"/>
    <x v="1"/>
    <s v="Biscoe"/>
    <n v="46.1"/>
    <n v="13.2"/>
    <n v="211"/>
    <n v="4500"/>
    <s v="female"/>
    <n v="2007"/>
    <n v="2.1174378061462162"/>
  </r>
  <r>
    <n v="154"/>
    <x v="1"/>
    <s v="Biscoe"/>
    <n v="50"/>
    <n v="16.3"/>
    <n v="230"/>
    <n v="5700"/>
    <s v="male"/>
    <n v="2007"/>
    <n v="2.2799999999999998"/>
  </r>
  <r>
    <n v="155"/>
    <x v="1"/>
    <s v="Biscoe"/>
    <n v="48.7"/>
    <n v="14.1"/>
    <n v="210"/>
    <n v="4450"/>
    <s v="female"/>
    <n v="2007"/>
    <n v="1.8762991790664041"/>
  </r>
  <r>
    <n v="156"/>
    <x v="1"/>
    <s v="Biscoe"/>
    <n v="50"/>
    <n v="15.2"/>
    <n v="218"/>
    <n v="5700"/>
    <s v="male"/>
    <n v="2007"/>
    <n v="2.2799999999999998"/>
  </r>
  <r>
    <n v="157"/>
    <x v="1"/>
    <s v="Biscoe"/>
    <n v="47.6"/>
    <n v="14.5"/>
    <n v="215"/>
    <n v="5400"/>
    <s v="male"/>
    <n v="2007"/>
    <n v="2.3833062636819431"/>
  </r>
  <r>
    <n v="158"/>
    <x v="1"/>
    <s v="Biscoe"/>
    <n v="46.5"/>
    <n v="13.5"/>
    <n v="210"/>
    <n v="4550"/>
    <s v="female"/>
    <n v="2007"/>
    <n v="2.1042895132385246"/>
  </r>
  <r>
    <n v="159"/>
    <x v="1"/>
    <s v="Biscoe"/>
    <n v="45.4"/>
    <n v="14.6"/>
    <n v="211"/>
    <n v="4800"/>
    <s v="female"/>
    <n v="2007"/>
    <n v="2.3287857323060801"/>
  </r>
  <r>
    <n v="160"/>
    <x v="1"/>
    <s v="Biscoe"/>
    <n v="46.7"/>
    <n v="15.3"/>
    <n v="219"/>
    <n v="5200"/>
    <s v="male"/>
    <n v="2007"/>
    <n v="2.3843476745732244"/>
  </r>
  <r>
    <n v="161"/>
    <x v="1"/>
    <s v="Biscoe"/>
    <n v="43.3"/>
    <n v="13.4"/>
    <n v="209"/>
    <n v="4400"/>
    <s v="female"/>
    <n v="2007"/>
    <n v="2.3468043458549572"/>
  </r>
  <r>
    <n v="162"/>
    <x v="1"/>
    <s v="Biscoe"/>
    <n v="46.8"/>
    <n v="15.4"/>
    <n v="215"/>
    <n v="5150"/>
    <s v="male"/>
    <n v="2007"/>
    <n v="2.3513404923661336"/>
  </r>
  <r>
    <n v="163"/>
    <x v="1"/>
    <s v="Biscoe"/>
    <n v="40.9"/>
    <n v="13.7"/>
    <n v="214"/>
    <n v="4650"/>
    <s v="female"/>
    <n v="2007"/>
    <n v="2.7797538273922324"/>
  </r>
  <r>
    <n v="164"/>
    <x v="1"/>
    <s v="Biscoe"/>
    <n v="49"/>
    <n v="16.100000000000001"/>
    <n v="216"/>
    <n v="5550"/>
    <s v="male"/>
    <n v="2007"/>
    <n v="2.3115368596418158"/>
  </r>
  <r>
    <n v="165"/>
    <x v="1"/>
    <s v="Biscoe"/>
    <n v="45.5"/>
    <n v="13.7"/>
    <n v="214"/>
    <n v="4650"/>
    <s v="female"/>
    <n v="2007"/>
    <n v="2.2461055428088397"/>
  </r>
  <r>
    <n v="166"/>
    <x v="1"/>
    <s v="Biscoe"/>
    <n v="48.4"/>
    <n v="14.6"/>
    <n v="213"/>
    <n v="5850"/>
    <s v="male"/>
    <n v="2007"/>
    <n v="2.4972679461785399"/>
  </r>
  <r>
    <n v="167"/>
    <x v="1"/>
    <s v="Biscoe"/>
    <n v="45.8"/>
    <n v="14.6"/>
    <n v="210"/>
    <n v="4200"/>
    <s v="female"/>
    <n v="2007"/>
    <n v="2.00225014778513"/>
  </r>
  <r>
    <n v="168"/>
    <x v="1"/>
    <s v="Biscoe"/>
    <n v="49.3"/>
    <n v="15.7"/>
    <n v="217"/>
    <n v="5850"/>
    <s v="male"/>
    <n v="2007"/>
    <n v="2.4069220609835877"/>
  </r>
  <r>
    <n v="169"/>
    <x v="1"/>
    <s v="Biscoe"/>
    <n v="42"/>
    <n v="13.5"/>
    <n v="210"/>
    <n v="4150"/>
    <s v="female"/>
    <n v="2007"/>
    <n v="2.3526077097505671"/>
  </r>
  <r>
    <n v="170"/>
    <x v="1"/>
    <s v="Biscoe"/>
    <n v="49.2"/>
    <n v="15.2"/>
    <n v="221"/>
    <n v="6300"/>
    <s v="male"/>
    <n v="2007"/>
    <n v="2.6026174895895298"/>
  </r>
  <r>
    <n v="171"/>
    <x v="1"/>
    <s v="Biscoe"/>
    <n v="46.2"/>
    <n v="14.5"/>
    <n v="209"/>
    <n v="4800"/>
    <s v="female"/>
    <n v="2007"/>
    <n v="2.2488334176645863"/>
  </r>
  <r>
    <n v="172"/>
    <x v="1"/>
    <s v="Biscoe"/>
    <n v="48.7"/>
    <n v="15.1"/>
    <n v="222"/>
    <n v="5350"/>
    <s v="male"/>
    <n v="2007"/>
    <n v="2.2557754175292724"/>
  </r>
  <r>
    <n v="173"/>
    <x v="1"/>
    <s v="Biscoe"/>
    <n v="50.2"/>
    <n v="14.3"/>
    <n v="218"/>
    <n v="5700"/>
    <s v="male"/>
    <n v="2007"/>
    <n v="2.2618688592244562"/>
  </r>
  <r>
    <n v="174"/>
    <x v="1"/>
    <s v="Biscoe"/>
    <n v="45.1"/>
    <n v="14.5"/>
    <n v="215"/>
    <n v="5000"/>
    <s v="female"/>
    <n v="2007"/>
    <n v="2.4581983372746445"/>
  </r>
  <r>
    <n v="175"/>
    <x v="1"/>
    <s v="Biscoe"/>
    <n v="46.5"/>
    <n v="14.5"/>
    <n v="213"/>
    <n v="4400"/>
    <s v="female"/>
    <n v="2007"/>
    <n v="2.0349173314834084"/>
  </r>
  <r>
    <n v="176"/>
    <x v="1"/>
    <s v="Biscoe"/>
    <n v="46.3"/>
    <n v="15.8"/>
    <n v="215"/>
    <n v="5050"/>
    <s v="male"/>
    <n v="2007"/>
    <n v="2.355751064752833"/>
  </r>
  <r>
    <n v="177"/>
    <x v="1"/>
    <s v="Biscoe"/>
    <n v="42.9"/>
    <n v="13.1"/>
    <n v="215"/>
    <n v="5000"/>
    <s v="female"/>
    <n v="2007"/>
    <n v="2.7167859335691507"/>
  </r>
  <r>
    <n v="178"/>
    <x v="1"/>
    <s v="Biscoe"/>
    <n v="46.1"/>
    <n v="15.1"/>
    <n v="215"/>
    <n v="5100"/>
    <s v="male"/>
    <n v="2007"/>
    <n v="2.3997628469657117"/>
  </r>
  <r>
    <n v="180"/>
    <x v="1"/>
    <s v="Biscoe"/>
    <n v="47.8"/>
    <n v="15"/>
    <n v="215"/>
    <n v="5650"/>
    <s v="male"/>
    <n v="2007"/>
    <n v="2.4728208539766463"/>
  </r>
  <r>
    <n v="181"/>
    <x v="1"/>
    <s v="Biscoe"/>
    <n v="48.2"/>
    <n v="14.3"/>
    <n v="210"/>
    <n v="4600"/>
    <s v="female"/>
    <n v="2007"/>
    <n v="1.9799934574129232"/>
  </r>
  <r>
    <n v="182"/>
    <x v="1"/>
    <s v="Biscoe"/>
    <n v="50"/>
    <n v="15.3"/>
    <n v="220"/>
    <n v="5550"/>
    <s v="male"/>
    <n v="2007"/>
    <n v="2.2200000000000002"/>
  </r>
  <r>
    <n v="183"/>
    <x v="1"/>
    <s v="Biscoe"/>
    <n v="47.3"/>
    <n v="15.3"/>
    <n v="222"/>
    <n v="5250"/>
    <s v="male"/>
    <n v="2007"/>
    <n v="2.346588953600115"/>
  </r>
  <r>
    <n v="184"/>
    <x v="1"/>
    <s v="Biscoe"/>
    <n v="42.8"/>
    <n v="14.2"/>
    <n v="209"/>
    <n v="4700"/>
    <s v="female"/>
    <n v="2007"/>
    <n v="2.5657262643025596"/>
  </r>
  <r>
    <n v="185"/>
    <x v="1"/>
    <s v="Biscoe"/>
    <n v="45.1"/>
    <n v="14.5"/>
    <n v="207"/>
    <n v="5050"/>
    <s v="female"/>
    <n v="2007"/>
    <n v="2.4827803206473908"/>
  </r>
  <r>
    <n v="186"/>
    <x v="1"/>
    <s v="Biscoe"/>
    <n v="59.6"/>
    <n v="17"/>
    <n v="230"/>
    <n v="6050"/>
    <s v="male"/>
    <n v="2007"/>
    <n v="1.703189045538489"/>
  </r>
  <r>
    <n v="187"/>
    <x v="1"/>
    <s v="Biscoe"/>
    <n v="49.1"/>
    <n v="14.8"/>
    <n v="220"/>
    <n v="5150"/>
    <s v="female"/>
    <n v="2008"/>
    <n v="2.1362114807886146"/>
  </r>
  <r>
    <n v="188"/>
    <x v="1"/>
    <s v="Biscoe"/>
    <n v="48.4"/>
    <n v="16.3"/>
    <n v="220"/>
    <n v="5400"/>
    <s v="male"/>
    <n v="2008"/>
    <n v="2.3051704118571137"/>
  </r>
  <r>
    <n v="189"/>
    <x v="1"/>
    <s v="Biscoe"/>
    <n v="42.6"/>
    <n v="13.7"/>
    <n v="213"/>
    <n v="4950"/>
    <s v="female"/>
    <n v="2008"/>
    <n v="2.7276334060702236"/>
  </r>
  <r>
    <n v="190"/>
    <x v="1"/>
    <s v="Biscoe"/>
    <n v="44.4"/>
    <n v="17.3"/>
    <n v="219"/>
    <n v="5250"/>
    <s v="male"/>
    <n v="2008"/>
    <n v="2.6631361090820551"/>
  </r>
  <r>
    <n v="191"/>
    <x v="1"/>
    <s v="Biscoe"/>
    <n v="44"/>
    <n v="13.6"/>
    <n v="208"/>
    <n v="4350"/>
    <s v="female"/>
    <n v="2008"/>
    <n v="2.2469008264462809"/>
  </r>
  <r>
    <n v="192"/>
    <x v="1"/>
    <s v="Biscoe"/>
    <n v="48.7"/>
    <n v="15.7"/>
    <n v="208"/>
    <n v="5350"/>
    <s v="male"/>
    <n v="2008"/>
    <n v="2.2557754175292724"/>
  </r>
  <r>
    <n v="193"/>
    <x v="1"/>
    <s v="Biscoe"/>
    <n v="42.7"/>
    <n v="13.7"/>
    <n v="208"/>
    <n v="3950"/>
    <s v="female"/>
    <n v="2008"/>
    <n v="2.1664134613802521"/>
  </r>
  <r>
    <n v="194"/>
    <x v="1"/>
    <s v="Biscoe"/>
    <n v="49.6"/>
    <n v="16"/>
    <n v="225"/>
    <n v="5700"/>
    <s v="male"/>
    <n v="2008"/>
    <n v="2.3169224765868885"/>
  </r>
  <r>
    <n v="195"/>
    <x v="1"/>
    <s v="Biscoe"/>
    <n v="45.3"/>
    <n v="13.7"/>
    <n v="210"/>
    <n v="4300"/>
    <s v="female"/>
    <n v="2008"/>
    <n v="2.0954246646102268"/>
  </r>
  <r>
    <n v="196"/>
    <x v="1"/>
    <s v="Biscoe"/>
    <n v="49.6"/>
    <n v="15"/>
    <n v="216"/>
    <n v="4750"/>
    <s v="male"/>
    <n v="2008"/>
    <n v="1.9307687304890737"/>
  </r>
  <r>
    <n v="197"/>
    <x v="1"/>
    <s v="Biscoe"/>
    <n v="50.5"/>
    <n v="15.9"/>
    <n v="222"/>
    <n v="5550"/>
    <s v="male"/>
    <n v="2008"/>
    <n v="2.1762572296833644"/>
  </r>
  <r>
    <n v="198"/>
    <x v="1"/>
    <s v="Biscoe"/>
    <n v="43.6"/>
    <n v="13.9"/>
    <n v="217"/>
    <n v="4900"/>
    <s v="female"/>
    <n v="2008"/>
    <n v="2.5776449793788401"/>
  </r>
  <r>
    <n v="199"/>
    <x v="1"/>
    <s v="Biscoe"/>
    <n v="45.5"/>
    <n v="13.9"/>
    <n v="210"/>
    <n v="4200"/>
    <s v="female"/>
    <n v="2008"/>
    <n v="2.0287404902789516"/>
  </r>
  <r>
    <n v="200"/>
    <x v="1"/>
    <s v="Biscoe"/>
    <n v="50.5"/>
    <n v="15.9"/>
    <n v="225"/>
    <n v="5400"/>
    <s v="male"/>
    <n v="2008"/>
    <n v="2.1174394667189493"/>
  </r>
  <r>
    <n v="201"/>
    <x v="1"/>
    <s v="Biscoe"/>
    <n v="44.9"/>
    <n v="13.3"/>
    <n v="213"/>
    <n v="5100"/>
    <s v="female"/>
    <n v="2008"/>
    <n v="2.5297493564020024"/>
  </r>
  <r>
    <n v="202"/>
    <x v="1"/>
    <s v="Biscoe"/>
    <n v="45.2"/>
    <n v="15.8"/>
    <n v="215"/>
    <n v="5300"/>
    <s v="male"/>
    <n v="2008"/>
    <n v="2.5941733886756988"/>
  </r>
  <r>
    <n v="203"/>
    <x v="1"/>
    <s v="Biscoe"/>
    <n v="46.6"/>
    <n v="14.2"/>
    <n v="210"/>
    <n v="4850"/>
    <s v="female"/>
    <n v="2008"/>
    <n v="2.2334174510490157"/>
  </r>
  <r>
    <n v="204"/>
    <x v="1"/>
    <s v="Biscoe"/>
    <n v="48.5"/>
    <n v="14.1"/>
    <n v="220"/>
    <n v="5300"/>
    <s v="male"/>
    <n v="2008"/>
    <n v="2.2531618662982251"/>
  </r>
  <r>
    <n v="205"/>
    <x v="1"/>
    <s v="Biscoe"/>
    <n v="45.1"/>
    <n v="14.4"/>
    <n v="210"/>
    <n v="4400"/>
    <s v="female"/>
    <n v="2008"/>
    <n v="2.1632145368016871"/>
  </r>
  <r>
    <n v="206"/>
    <x v="1"/>
    <s v="Biscoe"/>
    <n v="50.1"/>
    <n v="15"/>
    <n v="225"/>
    <n v="5000"/>
    <s v="male"/>
    <n v="2008"/>
    <n v="1.9920239361596168"/>
  </r>
  <r>
    <n v="207"/>
    <x v="1"/>
    <s v="Biscoe"/>
    <n v="46.5"/>
    <n v="14.4"/>
    <n v="217"/>
    <n v="4900"/>
    <s v="female"/>
    <n v="2008"/>
    <n v="2.2661579373337957"/>
  </r>
  <r>
    <n v="208"/>
    <x v="1"/>
    <s v="Biscoe"/>
    <n v="45"/>
    <n v="15.4"/>
    <n v="220"/>
    <n v="5050"/>
    <s v="male"/>
    <n v="2008"/>
    <n v="2.4938271604938271"/>
  </r>
  <r>
    <n v="209"/>
    <x v="1"/>
    <s v="Biscoe"/>
    <n v="43.8"/>
    <n v="13.9"/>
    <n v="208"/>
    <n v="4300"/>
    <s v="female"/>
    <n v="2008"/>
    <n v="2.2414044744688395"/>
  </r>
  <r>
    <n v="210"/>
    <x v="1"/>
    <s v="Biscoe"/>
    <n v="45.5"/>
    <n v="15"/>
    <n v="220"/>
    <n v="5000"/>
    <s v="male"/>
    <n v="2008"/>
    <n v="2.4151672503320856"/>
  </r>
  <r>
    <n v="211"/>
    <x v="1"/>
    <s v="Biscoe"/>
    <n v="43.2"/>
    <n v="14.5"/>
    <n v="208"/>
    <n v="4450"/>
    <s v="female"/>
    <n v="2008"/>
    <n v="2.3844735939643344"/>
  </r>
  <r>
    <n v="212"/>
    <x v="1"/>
    <s v="Biscoe"/>
    <n v="50.4"/>
    <n v="15.3"/>
    <n v="224"/>
    <n v="5550"/>
    <s v="male"/>
    <n v="2008"/>
    <n v="2.184901738473167"/>
  </r>
  <r>
    <n v="213"/>
    <x v="1"/>
    <s v="Biscoe"/>
    <n v="45.3"/>
    <n v="13.8"/>
    <n v="208"/>
    <n v="4200"/>
    <s v="female"/>
    <n v="2008"/>
    <n v="2.0466938584565009"/>
  </r>
  <r>
    <n v="214"/>
    <x v="1"/>
    <s v="Biscoe"/>
    <n v="46.2"/>
    <n v="14.9"/>
    <n v="221"/>
    <n v="5300"/>
    <s v="male"/>
    <n v="2008"/>
    <n v="2.4830868986713144"/>
  </r>
  <r>
    <n v="215"/>
    <x v="1"/>
    <s v="Biscoe"/>
    <n v="45.7"/>
    <n v="13.9"/>
    <n v="214"/>
    <n v="4400"/>
    <s v="female"/>
    <n v="2008"/>
    <n v="2.1067852850624131"/>
  </r>
  <r>
    <n v="216"/>
    <x v="1"/>
    <s v="Biscoe"/>
    <n v="54.3"/>
    <n v="15.7"/>
    <n v="231"/>
    <n v="5650"/>
    <s v="male"/>
    <n v="2008"/>
    <n v="1.9162350898256397"/>
  </r>
  <r>
    <n v="217"/>
    <x v="1"/>
    <s v="Biscoe"/>
    <n v="45.8"/>
    <n v="14.2"/>
    <n v="219"/>
    <n v="4700"/>
    <s v="female"/>
    <n v="2008"/>
    <n v="2.2406132606166933"/>
  </r>
  <r>
    <n v="218"/>
    <x v="1"/>
    <s v="Biscoe"/>
    <n v="49.8"/>
    <n v="16.8"/>
    <n v="230"/>
    <n v="5700"/>
    <s v="male"/>
    <n v="2008"/>
    <n v="2.2983500266124746"/>
  </r>
  <r>
    <n v="220"/>
    <x v="1"/>
    <s v="Biscoe"/>
    <n v="49.5"/>
    <n v="16.2"/>
    <n v="229"/>
    <n v="5800"/>
    <s v="male"/>
    <n v="2008"/>
    <n v="2.3671053974084275"/>
  </r>
  <r>
    <n v="221"/>
    <x v="1"/>
    <s v="Biscoe"/>
    <n v="43.5"/>
    <n v="14.2"/>
    <n v="220"/>
    <n v="4700"/>
    <s v="female"/>
    <n v="2008"/>
    <n v="2.4838155634826267"/>
  </r>
  <r>
    <n v="222"/>
    <x v="1"/>
    <s v="Biscoe"/>
    <n v="50.7"/>
    <n v="15"/>
    <n v="223"/>
    <n v="5550"/>
    <s v="male"/>
    <n v="2008"/>
    <n v="2.15912141264895"/>
  </r>
  <r>
    <n v="223"/>
    <x v="1"/>
    <s v="Biscoe"/>
    <n v="47.7"/>
    <n v="15"/>
    <n v="216"/>
    <n v="4750"/>
    <s v="female"/>
    <n v="2008"/>
    <n v="2.0876459704037722"/>
  </r>
  <r>
    <n v="224"/>
    <x v="1"/>
    <s v="Biscoe"/>
    <n v="46.4"/>
    <n v="15.6"/>
    <n v="221"/>
    <n v="5000"/>
    <s v="male"/>
    <n v="2008"/>
    <n v="2.322384066587396"/>
  </r>
  <r>
    <n v="225"/>
    <x v="1"/>
    <s v="Biscoe"/>
    <n v="48.2"/>
    <n v="15.6"/>
    <n v="221"/>
    <n v="5100"/>
    <s v="male"/>
    <n v="2008"/>
    <n v="2.1952101375665016"/>
  </r>
  <r>
    <n v="226"/>
    <x v="1"/>
    <s v="Biscoe"/>
    <n v="46.5"/>
    <n v="14.8"/>
    <n v="217"/>
    <n v="5200"/>
    <s v="female"/>
    <n v="2008"/>
    <n v="2.4049023008440282"/>
  </r>
  <r>
    <n v="227"/>
    <x v="1"/>
    <s v="Biscoe"/>
    <n v="46.4"/>
    <n v="15"/>
    <n v="216"/>
    <n v="4700"/>
    <s v="female"/>
    <n v="2008"/>
    <n v="2.1830410225921524"/>
  </r>
  <r>
    <n v="228"/>
    <x v="1"/>
    <s v="Biscoe"/>
    <n v="48.6"/>
    <n v="16"/>
    <n v="230"/>
    <n v="5800"/>
    <s v="male"/>
    <n v="2008"/>
    <n v="2.4555877322223916"/>
  </r>
  <r>
    <n v="229"/>
    <x v="1"/>
    <s v="Biscoe"/>
    <n v="47.5"/>
    <n v="14.2"/>
    <n v="209"/>
    <n v="4600"/>
    <s v="female"/>
    <n v="2008"/>
    <n v="2.0387811634349031"/>
  </r>
  <r>
    <n v="230"/>
    <x v="1"/>
    <s v="Biscoe"/>
    <n v="51.1"/>
    <n v="16.3"/>
    <n v="220"/>
    <n v="6000"/>
    <s v="male"/>
    <n v="2008"/>
    <n v="2.297785317917747"/>
  </r>
  <r>
    <n v="231"/>
    <x v="1"/>
    <s v="Biscoe"/>
    <n v="45.2"/>
    <n v="13.8"/>
    <n v="215"/>
    <n v="4750"/>
    <s v="female"/>
    <n v="2008"/>
    <n v="2.3249667162659562"/>
  </r>
  <r>
    <n v="232"/>
    <x v="1"/>
    <s v="Biscoe"/>
    <n v="45.2"/>
    <n v="16.399999999999999"/>
    <n v="223"/>
    <n v="5950"/>
    <s v="male"/>
    <n v="2008"/>
    <n v="2.9123267287963031"/>
  </r>
  <r>
    <n v="233"/>
    <x v="1"/>
    <s v="Biscoe"/>
    <n v="49.1"/>
    <n v="14.5"/>
    <n v="212"/>
    <n v="4625"/>
    <s v="female"/>
    <n v="2009"/>
    <n v="1.9184423492519111"/>
  </r>
  <r>
    <n v="234"/>
    <x v="1"/>
    <s v="Biscoe"/>
    <n v="52.5"/>
    <n v="15.6"/>
    <n v="221"/>
    <n v="5450"/>
    <s v="male"/>
    <n v="2009"/>
    <n v="1.9773242630385488"/>
  </r>
  <r>
    <n v="235"/>
    <x v="1"/>
    <s v="Biscoe"/>
    <n v="47.4"/>
    <n v="14.6"/>
    <n v="212"/>
    <n v="4725"/>
    <s v="female"/>
    <n v="2009"/>
    <n v="2.1030283608396094"/>
  </r>
  <r>
    <n v="236"/>
    <x v="1"/>
    <s v="Biscoe"/>
    <n v="50"/>
    <n v="15.9"/>
    <n v="224"/>
    <n v="5350"/>
    <s v="male"/>
    <n v="2009"/>
    <n v="2.14"/>
  </r>
  <r>
    <n v="237"/>
    <x v="1"/>
    <s v="Biscoe"/>
    <n v="44.9"/>
    <n v="13.8"/>
    <n v="212"/>
    <n v="4750"/>
    <s v="female"/>
    <n v="2009"/>
    <n v="2.3561391064528454"/>
  </r>
  <r>
    <n v="238"/>
    <x v="1"/>
    <s v="Biscoe"/>
    <n v="50.8"/>
    <n v="17.3"/>
    <n v="228"/>
    <n v="5600"/>
    <s v="male"/>
    <n v="2009"/>
    <n v="2.1700043400086799"/>
  </r>
  <r>
    <n v="239"/>
    <x v="1"/>
    <s v="Biscoe"/>
    <n v="43.4"/>
    <n v="14.4"/>
    <n v="218"/>
    <n v="4600"/>
    <s v="female"/>
    <n v="2009"/>
    <n v="2.4421839495423558"/>
  </r>
  <r>
    <n v="240"/>
    <x v="1"/>
    <s v="Biscoe"/>
    <n v="51.3"/>
    <n v="14.2"/>
    <n v="218"/>
    <n v="5300"/>
    <s v="male"/>
    <n v="2009"/>
    <n v="2.0139150127864607"/>
  </r>
  <r>
    <n v="241"/>
    <x v="1"/>
    <s v="Biscoe"/>
    <n v="47.5"/>
    <n v="14"/>
    <n v="212"/>
    <n v="4875"/>
    <s v="female"/>
    <n v="2009"/>
    <n v="2.1606648199445981"/>
  </r>
  <r>
    <n v="242"/>
    <x v="1"/>
    <s v="Biscoe"/>
    <n v="52.1"/>
    <n v="17"/>
    <n v="230"/>
    <n v="5550"/>
    <s v="male"/>
    <n v="2009"/>
    <n v="2.0446432189683943"/>
  </r>
  <r>
    <n v="243"/>
    <x v="1"/>
    <s v="Biscoe"/>
    <n v="47.5"/>
    <n v="15"/>
    <n v="218"/>
    <n v="4950"/>
    <s v="female"/>
    <n v="2009"/>
    <n v="2.1939058171745152"/>
  </r>
  <r>
    <n v="244"/>
    <x v="1"/>
    <s v="Biscoe"/>
    <n v="52.2"/>
    <n v="17.100000000000001"/>
    <n v="228"/>
    <n v="5400"/>
    <s v="male"/>
    <n v="2009"/>
    <n v="1.9817677368212445"/>
  </r>
  <r>
    <n v="245"/>
    <x v="1"/>
    <s v="Biscoe"/>
    <n v="45.5"/>
    <n v="14.5"/>
    <n v="212"/>
    <n v="4750"/>
    <s v="female"/>
    <n v="2009"/>
    <n v="2.2944088878154814"/>
  </r>
  <r>
    <n v="246"/>
    <x v="1"/>
    <s v="Biscoe"/>
    <n v="49.5"/>
    <n v="16.100000000000001"/>
    <n v="224"/>
    <n v="5650"/>
    <s v="male"/>
    <n v="2009"/>
    <n v="2.305887154372003"/>
  </r>
  <r>
    <n v="247"/>
    <x v="1"/>
    <s v="Biscoe"/>
    <n v="44.5"/>
    <n v="14.7"/>
    <n v="214"/>
    <n v="4850"/>
    <s v="female"/>
    <n v="2009"/>
    <n v="2.4491857088751421"/>
  </r>
  <r>
    <n v="248"/>
    <x v="1"/>
    <s v="Biscoe"/>
    <n v="50.8"/>
    <n v="15.7"/>
    <n v="226"/>
    <n v="5200"/>
    <s v="male"/>
    <n v="2009"/>
    <n v="2.0150040300080603"/>
  </r>
  <r>
    <n v="249"/>
    <x v="1"/>
    <s v="Biscoe"/>
    <n v="49.4"/>
    <n v="15.8"/>
    <n v="216"/>
    <n v="4925"/>
    <s v="male"/>
    <n v="2009"/>
    <n v="2.0181448638725437"/>
  </r>
  <r>
    <n v="250"/>
    <x v="1"/>
    <s v="Biscoe"/>
    <n v="46.9"/>
    <n v="14.6"/>
    <n v="222"/>
    <n v="4875"/>
    <s v="female"/>
    <n v="2009"/>
    <n v="2.2163019808056887"/>
  </r>
  <r>
    <n v="251"/>
    <x v="1"/>
    <s v="Biscoe"/>
    <n v="48.4"/>
    <n v="14.4"/>
    <n v="203"/>
    <n v="4625"/>
    <s v="female"/>
    <n v="2009"/>
    <n v="1.9743357694146575"/>
  </r>
  <r>
    <n v="252"/>
    <x v="1"/>
    <s v="Biscoe"/>
    <n v="51.1"/>
    <n v="16.5"/>
    <n v="225"/>
    <n v="5250"/>
    <s v="male"/>
    <n v="2009"/>
    <n v="2.0105621531780287"/>
  </r>
  <r>
    <n v="253"/>
    <x v="1"/>
    <s v="Biscoe"/>
    <n v="48.5"/>
    <n v="15"/>
    <n v="219"/>
    <n v="4850"/>
    <s v="female"/>
    <n v="2009"/>
    <n v="2.0618556701030926"/>
  </r>
  <r>
    <n v="254"/>
    <x v="1"/>
    <s v="Biscoe"/>
    <n v="55.9"/>
    <n v="17"/>
    <n v="228"/>
    <n v="5600"/>
    <s v="male"/>
    <n v="2009"/>
    <n v="1.7921089602247817"/>
  </r>
  <r>
    <n v="255"/>
    <x v="1"/>
    <s v="Biscoe"/>
    <n v="47.2"/>
    <n v="15.5"/>
    <n v="215"/>
    <n v="4975"/>
    <s v="female"/>
    <n v="2009"/>
    <n v="2.233104711289859"/>
  </r>
  <r>
    <n v="256"/>
    <x v="1"/>
    <s v="Biscoe"/>
    <n v="49.1"/>
    <n v="15"/>
    <n v="228"/>
    <n v="5500"/>
    <s v="male"/>
    <n v="2009"/>
    <n v="2.2813909018130838"/>
  </r>
  <r>
    <n v="258"/>
    <x v="1"/>
    <s v="Biscoe"/>
    <n v="46.8"/>
    <n v="16.100000000000001"/>
    <n v="215"/>
    <n v="5500"/>
    <s v="male"/>
    <n v="2009"/>
    <n v="2.5111403316531522"/>
  </r>
  <r>
    <n v="259"/>
    <x v="1"/>
    <s v="Biscoe"/>
    <n v="41.7"/>
    <n v="14.7"/>
    <n v="210"/>
    <n v="4700"/>
    <s v="female"/>
    <n v="2009"/>
    <n v="2.7028736722851927"/>
  </r>
  <r>
    <n v="260"/>
    <x v="1"/>
    <s v="Biscoe"/>
    <n v="53.4"/>
    <n v="15.8"/>
    <n v="219"/>
    <n v="5500"/>
    <s v="male"/>
    <n v="2009"/>
    <n v="1.9287688142630701"/>
  </r>
  <r>
    <n v="261"/>
    <x v="1"/>
    <s v="Biscoe"/>
    <n v="43.3"/>
    <n v="14"/>
    <n v="208"/>
    <n v="4575"/>
    <s v="female"/>
    <n v="2009"/>
    <n v="2.4401431550650976"/>
  </r>
  <r>
    <n v="262"/>
    <x v="1"/>
    <s v="Biscoe"/>
    <n v="48.1"/>
    <n v="15.1"/>
    <n v="209"/>
    <n v="5500"/>
    <s v="male"/>
    <n v="2009"/>
    <n v="2.3772373044722315"/>
  </r>
  <r>
    <n v="263"/>
    <x v="1"/>
    <s v="Biscoe"/>
    <n v="50.5"/>
    <n v="15.2"/>
    <n v="216"/>
    <n v="5000"/>
    <s v="female"/>
    <n v="2009"/>
    <n v="1.9605920988138419"/>
  </r>
  <r>
    <n v="264"/>
    <x v="1"/>
    <s v="Biscoe"/>
    <n v="49.8"/>
    <n v="15.9"/>
    <n v="229"/>
    <n v="5950"/>
    <s v="male"/>
    <n v="2009"/>
    <n v="2.3991548523410917"/>
  </r>
  <r>
    <n v="265"/>
    <x v="1"/>
    <s v="Biscoe"/>
    <n v="43.5"/>
    <n v="15.2"/>
    <n v="213"/>
    <n v="4650"/>
    <s v="female"/>
    <n v="2009"/>
    <n v="2.457391993658343"/>
  </r>
  <r>
    <n v="266"/>
    <x v="1"/>
    <s v="Biscoe"/>
    <n v="51.5"/>
    <n v="16.3"/>
    <n v="230"/>
    <n v="5500"/>
    <s v="male"/>
    <n v="2009"/>
    <n v="2.0737110000942596"/>
  </r>
  <r>
    <n v="267"/>
    <x v="1"/>
    <s v="Biscoe"/>
    <n v="46.2"/>
    <n v="14.1"/>
    <n v="217"/>
    <n v="4375"/>
    <s v="female"/>
    <n v="2009"/>
    <n v="2.0497179588088676"/>
  </r>
  <r>
    <n v="268"/>
    <x v="1"/>
    <s v="Biscoe"/>
    <n v="55.1"/>
    <n v="16"/>
    <n v="230"/>
    <n v="5850"/>
    <s v="male"/>
    <n v="2009"/>
    <n v="1.9268711236128997"/>
  </r>
  <r>
    <n v="270"/>
    <x v="1"/>
    <s v="Biscoe"/>
    <n v="48.8"/>
    <n v="16.2"/>
    <n v="222"/>
    <n v="6000"/>
    <s v="male"/>
    <n v="2009"/>
    <n v="2.519484009674819"/>
  </r>
  <r>
    <n v="271"/>
    <x v="1"/>
    <s v="Biscoe"/>
    <n v="47.2"/>
    <n v="13.7"/>
    <n v="214"/>
    <n v="4925"/>
    <s v="female"/>
    <n v="2009"/>
    <n v="2.2106614478598101"/>
  </r>
  <r>
    <n v="273"/>
    <x v="1"/>
    <s v="Biscoe"/>
    <n v="46.8"/>
    <n v="14.3"/>
    <n v="215"/>
    <n v="4850"/>
    <s v="female"/>
    <n v="2009"/>
    <n v="2.2143692015486889"/>
  </r>
  <r>
    <n v="274"/>
    <x v="1"/>
    <s v="Biscoe"/>
    <n v="50.4"/>
    <n v="15.7"/>
    <n v="222"/>
    <n v="5750"/>
    <s v="male"/>
    <n v="2009"/>
    <n v="2.2636369362559838"/>
  </r>
  <r>
    <n v="275"/>
    <x v="1"/>
    <s v="Biscoe"/>
    <n v="45.2"/>
    <n v="14.8"/>
    <n v="212"/>
    <n v="5200"/>
    <s v="female"/>
    <n v="2009"/>
    <n v="2.5452267209648363"/>
  </r>
  <r>
    <n v="276"/>
    <x v="1"/>
    <s v="Biscoe"/>
    <n v="49.9"/>
    <n v="16.100000000000001"/>
    <n v="213"/>
    <n v="5400"/>
    <s v="male"/>
    <n v="2009"/>
    <n v="2.1686659892932161"/>
  </r>
  <r>
    <n v="277"/>
    <x v="2"/>
    <s v="Dream"/>
    <n v="46.5"/>
    <n v="17.899999999999999"/>
    <n v="192"/>
    <n v="3500"/>
    <s v="female"/>
    <n v="2007"/>
    <n v="1.6186842409527114"/>
  </r>
  <r>
    <n v="278"/>
    <x v="2"/>
    <s v="Dream"/>
    <n v="50"/>
    <n v="19.5"/>
    <n v="196"/>
    <n v="3900"/>
    <s v="male"/>
    <n v="2007"/>
    <n v="1.56"/>
  </r>
  <r>
    <n v="279"/>
    <x v="2"/>
    <s v="Dream"/>
    <n v="51.3"/>
    <n v="19.2"/>
    <n v="193"/>
    <n v="3650"/>
    <s v="male"/>
    <n v="2007"/>
    <n v="1.3869414710699211"/>
  </r>
  <r>
    <n v="280"/>
    <x v="2"/>
    <s v="Dream"/>
    <n v="45.4"/>
    <n v="18.7"/>
    <n v="188"/>
    <n v="3525"/>
    <s v="female"/>
    <n v="2007"/>
    <n v="1.7102020221622776"/>
  </r>
  <r>
    <n v="281"/>
    <x v="2"/>
    <s v="Dream"/>
    <n v="52.7"/>
    <n v="19.8"/>
    <n v="197"/>
    <n v="3725"/>
    <s v="male"/>
    <n v="2007"/>
    <n v="1.34123552095748"/>
  </r>
  <r>
    <n v="282"/>
    <x v="2"/>
    <s v="Dream"/>
    <n v="45.2"/>
    <n v="17.8"/>
    <n v="198"/>
    <n v="3950"/>
    <s v="female"/>
    <n v="2007"/>
    <n v="1.9333933745790586"/>
  </r>
  <r>
    <n v="283"/>
    <x v="2"/>
    <s v="Dream"/>
    <n v="46.1"/>
    <n v="18.2"/>
    <n v="178"/>
    <n v="3250"/>
    <s v="female"/>
    <n v="2007"/>
    <n v="1.5292606377722673"/>
  </r>
  <r>
    <n v="284"/>
    <x v="2"/>
    <s v="Dream"/>
    <n v="51.3"/>
    <n v="18.2"/>
    <n v="197"/>
    <n v="3750"/>
    <s v="male"/>
    <n v="2007"/>
    <n v="1.4249398675375902"/>
  </r>
  <r>
    <n v="285"/>
    <x v="2"/>
    <s v="Dream"/>
    <n v="46"/>
    <n v="18.899999999999999"/>
    <n v="195"/>
    <n v="4150"/>
    <s v="female"/>
    <n v="2007"/>
    <n v="1.9612476370510397"/>
  </r>
  <r>
    <n v="286"/>
    <x v="2"/>
    <s v="Dream"/>
    <n v="51.3"/>
    <n v="19.899999999999999"/>
    <n v="198"/>
    <n v="3700"/>
    <s v="male"/>
    <n v="2007"/>
    <n v="1.4059406693037555"/>
  </r>
  <r>
    <n v="287"/>
    <x v="2"/>
    <s v="Dream"/>
    <n v="46.6"/>
    <n v="17.8"/>
    <n v="193"/>
    <n v="3800"/>
    <s v="female"/>
    <n v="2007"/>
    <n v="1.7498940853579916"/>
  </r>
  <r>
    <n v="288"/>
    <x v="2"/>
    <s v="Dream"/>
    <n v="51.7"/>
    <n v="20.3"/>
    <n v="194"/>
    <n v="3775"/>
    <s v="male"/>
    <n v="2007"/>
    <n v="1.4123289772493441"/>
  </r>
  <r>
    <n v="289"/>
    <x v="2"/>
    <s v="Dream"/>
    <n v="47"/>
    <n v="17.3"/>
    <n v="185"/>
    <n v="3700"/>
    <s v="female"/>
    <n v="2007"/>
    <n v="1.6749660479855137"/>
  </r>
  <r>
    <n v="290"/>
    <x v="2"/>
    <s v="Dream"/>
    <n v="52"/>
    <n v="18.100000000000001"/>
    <n v="201"/>
    <n v="4050"/>
    <s v="male"/>
    <n v="2007"/>
    <n v="1.4977810650887573"/>
  </r>
  <r>
    <n v="291"/>
    <x v="2"/>
    <s v="Dream"/>
    <n v="45.9"/>
    <n v="17.100000000000001"/>
    <n v="190"/>
    <n v="3575"/>
    <s v="female"/>
    <n v="2007"/>
    <n v="1.696878218728789"/>
  </r>
  <r>
    <n v="292"/>
    <x v="2"/>
    <s v="Dream"/>
    <n v="50.5"/>
    <n v="19.600000000000001"/>
    <n v="201"/>
    <n v="4050"/>
    <s v="male"/>
    <n v="2007"/>
    <n v="1.5880796000392119"/>
  </r>
  <r>
    <n v="293"/>
    <x v="2"/>
    <s v="Dream"/>
    <n v="50.3"/>
    <n v="20"/>
    <n v="197"/>
    <n v="3300"/>
    <s v="male"/>
    <n v="2007"/>
    <n v="1.3043014280124423"/>
  </r>
  <r>
    <n v="294"/>
    <x v="2"/>
    <s v="Dream"/>
    <n v="58"/>
    <n v="17.8"/>
    <n v="181"/>
    <n v="3700"/>
    <s v="female"/>
    <n v="2007"/>
    <n v="1.0998810939357908"/>
  </r>
  <r>
    <n v="295"/>
    <x v="2"/>
    <s v="Dream"/>
    <n v="46.4"/>
    <n v="18.600000000000001"/>
    <n v="190"/>
    <n v="3450"/>
    <s v="female"/>
    <n v="2007"/>
    <n v="1.6024450059453033"/>
  </r>
  <r>
    <n v="296"/>
    <x v="2"/>
    <s v="Dream"/>
    <n v="49.2"/>
    <n v="18.2"/>
    <n v="195"/>
    <n v="4400"/>
    <s v="male"/>
    <n v="2007"/>
    <n v="1.8177011038403064"/>
  </r>
  <r>
    <n v="297"/>
    <x v="2"/>
    <s v="Dream"/>
    <n v="42.4"/>
    <n v="17.3"/>
    <n v="181"/>
    <n v="3600"/>
    <s v="female"/>
    <n v="2007"/>
    <n v="2.0024919900320399"/>
  </r>
  <r>
    <n v="298"/>
    <x v="2"/>
    <s v="Dream"/>
    <n v="48.5"/>
    <n v="17.5"/>
    <n v="191"/>
    <n v="3400"/>
    <s v="male"/>
    <n v="2007"/>
    <n v="1.4454245934743331"/>
  </r>
  <r>
    <n v="299"/>
    <x v="2"/>
    <s v="Dream"/>
    <n v="43.2"/>
    <n v="16.600000000000001"/>
    <n v="187"/>
    <n v="2900"/>
    <s v="female"/>
    <n v="2007"/>
    <n v="1.5539266117969819"/>
  </r>
  <r>
    <n v="300"/>
    <x v="2"/>
    <s v="Dream"/>
    <n v="50.6"/>
    <n v="19.399999999999999"/>
    <n v="193"/>
    <n v="3800"/>
    <s v="male"/>
    <n v="2007"/>
    <n v="1.4841662891155931"/>
  </r>
  <r>
    <n v="301"/>
    <x v="2"/>
    <s v="Dream"/>
    <n v="46.7"/>
    <n v="17.899999999999999"/>
    <n v="195"/>
    <n v="3300"/>
    <s v="female"/>
    <n v="2007"/>
    <n v="1.5131437165560846"/>
  </r>
  <r>
    <n v="302"/>
    <x v="2"/>
    <s v="Dream"/>
    <n v="52"/>
    <n v="19"/>
    <n v="197"/>
    <n v="4150"/>
    <s v="male"/>
    <n v="2007"/>
    <n v="1.5347633136094674"/>
  </r>
  <r>
    <n v="303"/>
    <x v="2"/>
    <s v="Dream"/>
    <n v="50.5"/>
    <n v="18.399999999999999"/>
    <n v="200"/>
    <n v="3400"/>
    <s v="female"/>
    <n v="2008"/>
    <n v="1.3332026271934123"/>
  </r>
  <r>
    <n v="304"/>
    <x v="2"/>
    <s v="Dream"/>
    <n v="49.5"/>
    <n v="19"/>
    <n v="200"/>
    <n v="3800"/>
    <s v="male"/>
    <n v="2008"/>
    <n v="1.550862156922763"/>
  </r>
  <r>
    <n v="305"/>
    <x v="2"/>
    <s v="Dream"/>
    <n v="46.4"/>
    <n v="17.8"/>
    <n v="191"/>
    <n v="3700"/>
    <s v="female"/>
    <n v="2008"/>
    <n v="1.7185642092746729"/>
  </r>
  <r>
    <n v="306"/>
    <x v="2"/>
    <s v="Dream"/>
    <n v="52.8"/>
    <n v="20"/>
    <n v="205"/>
    <n v="4550"/>
    <s v="male"/>
    <n v="2008"/>
    <n v="1.6320879247015612"/>
  </r>
  <r>
    <n v="307"/>
    <x v="2"/>
    <s v="Dream"/>
    <n v="40.9"/>
    <n v="16.600000000000001"/>
    <n v="187"/>
    <n v="3200"/>
    <s v="female"/>
    <n v="2008"/>
    <n v="1.9129488704634716"/>
  </r>
  <r>
    <n v="308"/>
    <x v="2"/>
    <s v="Dream"/>
    <n v="54.2"/>
    <n v="20.8"/>
    <n v="201"/>
    <n v="4300"/>
    <s v="male"/>
    <n v="2008"/>
    <n v="1.4637600250541249"/>
  </r>
  <r>
    <n v="309"/>
    <x v="2"/>
    <s v="Dream"/>
    <n v="42.5"/>
    <n v="16.7"/>
    <n v="187"/>
    <n v="3350"/>
    <s v="female"/>
    <n v="2008"/>
    <n v="1.8546712802768166"/>
  </r>
  <r>
    <n v="310"/>
    <x v="2"/>
    <s v="Dream"/>
    <n v="51"/>
    <n v="18.8"/>
    <n v="203"/>
    <n v="4100"/>
    <s v="male"/>
    <n v="2008"/>
    <n v="1.5763168012302959"/>
  </r>
  <r>
    <n v="311"/>
    <x v="2"/>
    <s v="Dream"/>
    <n v="49.7"/>
    <n v="18.600000000000001"/>
    <n v="195"/>
    <n v="3600"/>
    <s v="male"/>
    <n v="2008"/>
    <n v="1.457436773558858"/>
  </r>
  <r>
    <n v="312"/>
    <x v="2"/>
    <s v="Dream"/>
    <n v="47.5"/>
    <n v="16.8"/>
    <n v="199"/>
    <n v="3900"/>
    <s v="female"/>
    <n v="2008"/>
    <n v="1.7285318559556786"/>
  </r>
  <r>
    <n v="313"/>
    <x v="2"/>
    <s v="Dream"/>
    <n v="47.6"/>
    <n v="18.3"/>
    <n v="195"/>
    <n v="3850"/>
    <s v="female"/>
    <n v="2008"/>
    <n v="1.6992090954028669"/>
  </r>
  <r>
    <n v="314"/>
    <x v="2"/>
    <s v="Dream"/>
    <n v="52"/>
    <n v="20.7"/>
    <n v="210"/>
    <n v="4800"/>
    <s v="male"/>
    <n v="2008"/>
    <n v="1.7751479289940828"/>
  </r>
  <r>
    <n v="315"/>
    <x v="2"/>
    <s v="Dream"/>
    <n v="46.9"/>
    <n v="16.600000000000001"/>
    <n v="192"/>
    <n v="2700"/>
    <s v="female"/>
    <n v="2008"/>
    <n v="1.2274903278308429"/>
  </r>
  <r>
    <n v="316"/>
    <x v="2"/>
    <s v="Dream"/>
    <n v="53.5"/>
    <n v="19.899999999999999"/>
    <n v="205"/>
    <n v="4500"/>
    <s v="male"/>
    <n v="2008"/>
    <n v="1.5721897108917808"/>
  </r>
  <r>
    <n v="317"/>
    <x v="2"/>
    <s v="Dream"/>
    <n v="49"/>
    <n v="19.5"/>
    <n v="210"/>
    <n v="3950"/>
    <s v="male"/>
    <n v="2008"/>
    <n v="1.6451478550603915"/>
  </r>
  <r>
    <n v="318"/>
    <x v="2"/>
    <s v="Dream"/>
    <n v="46.2"/>
    <n v="17.5"/>
    <n v="187"/>
    <n v="3650"/>
    <s v="female"/>
    <n v="2008"/>
    <n v="1.7100504113491126"/>
  </r>
  <r>
    <n v="319"/>
    <x v="2"/>
    <s v="Dream"/>
    <n v="50.9"/>
    <n v="19.100000000000001"/>
    <n v="196"/>
    <n v="3550"/>
    <s v="male"/>
    <n v="2008"/>
    <n v="1.3702278438017454"/>
  </r>
  <r>
    <n v="320"/>
    <x v="2"/>
    <s v="Dream"/>
    <n v="45.5"/>
    <n v="17"/>
    <n v="196"/>
    <n v="3500"/>
    <s v="female"/>
    <n v="2008"/>
    <n v="1.6906170752324599"/>
  </r>
  <r>
    <n v="321"/>
    <x v="2"/>
    <s v="Dream"/>
    <n v="50.9"/>
    <n v="17.899999999999999"/>
    <n v="196"/>
    <n v="3675"/>
    <s v="female"/>
    <n v="2009"/>
    <n v="1.4184753030905393"/>
  </r>
  <r>
    <n v="322"/>
    <x v="2"/>
    <s v="Dream"/>
    <n v="50.8"/>
    <n v="18.5"/>
    <n v="201"/>
    <n v="4450"/>
    <s v="male"/>
    <n v="2009"/>
    <n v="1.7243784487568976"/>
  </r>
  <r>
    <n v="323"/>
    <x v="2"/>
    <s v="Dream"/>
    <n v="50.1"/>
    <n v="17.899999999999999"/>
    <n v="190"/>
    <n v="3400"/>
    <s v="female"/>
    <n v="2009"/>
    <n v="1.3545762765885394"/>
  </r>
  <r>
    <n v="324"/>
    <x v="2"/>
    <s v="Dream"/>
    <n v="49"/>
    <n v="19.600000000000001"/>
    <n v="212"/>
    <n v="4300"/>
    <s v="male"/>
    <n v="2009"/>
    <n v="1.7909204498125781"/>
  </r>
  <r>
    <n v="325"/>
    <x v="2"/>
    <s v="Dream"/>
    <n v="51.5"/>
    <n v="18.7"/>
    <n v="187"/>
    <n v="3250"/>
    <s v="male"/>
    <n v="2009"/>
    <n v="1.2253746818738807"/>
  </r>
  <r>
    <n v="326"/>
    <x v="2"/>
    <s v="Dream"/>
    <n v="49.8"/>
    <n v="17.3"/>
    <n v="198"/>
    <n v="3675"/>
    <s v="female"/>
    <n v="2009"/>
    <n v="1.4818309382106742"/>
  </r>
  <r>
    <n v="327"/>
    <x v="2"/>
    <s v="Dream"/>
    <n v="48.1"/>
    <n v="16.399999999999999"/>
    <n v="199"/>
    <n v="3325"/>
    <s v="female"/>
    <n v="2009"/>
    <n v="1.4371480067945763"/>
  </r>
  <r>
    <n v="328"/>
    <x v="2"/>
    <s v="Dream"/>
    <n v="51.4"/>
    <n v="19"/>
    <n v="201"/>
    <n v="3950"/>
    <s v="male"/>
    <n v="2009"/>
    <n v="1.4951021211524778"/>
  </r>
  <r>
    <n v="329"/>
    <x v="2"/>
    <s v="Dream"/>
    <n v="45.7"/>
    <n v="17.3"/>
    <n v="193"/>
    <n v="3600"/>
    <s v="female"/>
    <n v="2009"/>
    <n v="1.7237334150510655"/>
  </r>
  <r>
    <n v="330"/>
    <x v="2"/>
    <s v="Dream"/>
    <n v="50.7"/>
    <n v="19.7"/>
    <n v="203"/>
    <n v="4050"/>
    <s v="male"/>
    <n v="2009"/>
    <n v="1.5755750849059906"/>
  </r>
  <r>
    <n v="331"/>
    <x v="2"/>
    <s v="Dream"/>
    <n v="42.5"/>
    <n v="17.3"/>
    <n v="187"/>
    <n v="3350"/>
    <s v="female"/>
    <n v="2009"/>
    <n v="1.8546712802768166"/>
  </r>
  <r>
    <n v="332"/>
    <x v="2"/>
    <s v="Dream"/>
    <n v="52.2"/>
    <n v="18.8"/>
    <n v="197"/>
    <n v="3450"/>
    <s v="male"/>
    <n v="2009"/>
    <n v="1.2661293874135728"/>
  </r>
  <r>
    <n v="333"/>
    <x v="2"/>
    <s v="Dream"/>
    <n v="45.2"/>
    <n v="16.600000000000001"/>
    <n v="191"/>
    <n v="3250"/>
    <s v="female"/>
    <n v="2009"/>
    <n v="1.5907667006030228"/>
  </r>
  <r>
    <n v="334"/>
    <x v="2"/>
    <s v="Dream"/>
    <n v="49.3"/>
    <n v="19.899999999999999"/>
    <n v="203"/>
    <n v="4050"/>
    <s v="male"/>
    <n v="2009"/>
    <n v="1.6663306576040224"/>
  </r>
  <r>
    <n v="335"/>
    <x v="2"/>
    <s v="Dream"/>
    <n v="50.2"/>
    <n v="18.8"/>
    <n v="202"/>
    <n v="3800"/>
    <s v="male"/>
    <n v="2009"/>
    <n v="1.5079125728163043"/>
  </r>
  <r>
    <n v="336"/>
    <x v="2"/>
    <s v="Dream"/>
    <n v="45.6"/>
    <n v="19.399999999999999"/>
    <n v="194"/>
    <n v="3525"/>
    <s v="female"/>
    <n v="2009"/>
    <n v="1.6952331486611263"/>
  </r>
  <r>
    <n v="337"/>
    <x v="2"/>
    <s v="Dream"/>
    <n v="51.9"/>
    <n v="19.5"/>
    <n v="206"/>
    <n v="3950"/>
    <s v="male"/>
    <n v="2009"/>
    <n v="1.466433522299071"/>
  </r>
  <r>
    <n v="338"/>
    <x v="2"/>
    <s v="Dream"/>
    <n v="46.8"/>
    <n v="16.5"/>
    <n v="189"/>
    <n v="3650"/>
    <s v="female"/>
    <n v="2009"/>
    <n v="1.6664840382789103"/>
  </r>
  <r>
    <n v="339"/>
    <x v="2"/>
    <s v="Dream"/>
    <n v="45.7"/>
    <n v="17"/>
    <n v="195"/>
    <n v="3650"/>
    <s v="female"/>
    <n v="2009"/>
    <n v="1.7476741569267746"/>
  </r>
  <r>
    <n v="340"/>
    <x v="2"/>
    <s v="Dream"/>
    <n v="55.8"/>
    <n v="19.8"/>
    <n v="207"/>
    <n v="4000"/>
    <s v="male"/>
    <n v="2009"/>
    <n v="1.2846700325021518"/>
  </r>
  <r>
    <n v="341"/>
    <x v="2"/>
    <s v="Dream"/>
    <n v="43.5"/>
    <n v="18.100000000000001"/>
    <n v="202"/>
    <n v="3400"/>
    <s v="female"/>
    <n v="2009"/>
    <n v="1.7968027480512618"/>
  </r>
  <r>
    <n v="342"/>
    <x v="2"/>
    <s v="Dream"/>
    <n v="49.6"/>
    <n v="18.2"/>
    <n v="193"/>
    <n v="3775"/>
    <s v="male"/>
    <n v="2009"/>
    <n v="1.5344530437044743"/>
  </r>
  <r>
    <n v="343"/>
    <x v="2"/>
    <s v="Dream"/>
    <n v="50.8"/>
    <n v="19"/>
    <n v="210"/>
    <n v="4100"/>
    <s v="male"/>
    <n v="2009"/>
    <n v="1.588753177506355"/>
  </r>
  <r>
    <n v="344"/>
    <x v="2"/>
    <s v="Dream"/>
    <n v="50.2"/>
    <n v="18.7"/>
    <n v="198"/>
    <n v="3775"/>
    <s v="female"/>
    <n v="2009"/>
    <n v="1.49799209536356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1E666A-2C4C-40C5-9734-035F588B09BF}" name="PivotTable13"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year"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89E70-B2B9-4673-B98C-87E9A54C84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8" firstHeaderRow="0" firstDataRow="1" firstDataCol="1"/>
  <pivotFields count="10">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dataField="1" numFmtId="14" showAll="0">
      <items count="13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t="default"/>
      </items>
    </pivotField>
    <pivotField showAll="0"/>
    <pivotField showAll="0">
      <items count="511">
        <item x="123"/>
        <item x="70"/>
        <item x="472"/>
        <item x="242"/>
        <item x="234"/>
        <item x="49"/>
        <item x="232"/>
        <item x="507"/>
        <item x="35"/>
        <item x="60"/>
        <item x="198"/>
        <item x="451"/>
        <item x="3"/>
        <item x="498"/>
        <item x="27"/>
        <item x="494"/>
        <item x="462"/>
        <item x="287"/>
        <item x="356"/>
        <item x="487"/>
        <item x="321"/>
        <item x="326"/>
        <item x="6"/>
        <item x="238"/>
        <item x="307"/>
        <item x="330"/>
        <item x="149"/>
        <item x="301"/>
        <item x="240"/>
        <item x="33"/>
        <item x="298"/>
        <item x="204"/>
        <item x="302"/>
        <item x="24"/>
        <item x="437"/>
        <item x="420"/>
        <item x="266"/>
        <item x="508"/>
        <item x="21"/>
        <item x="468"/>
        <item x="72"/>
        <item x="343"/>
        <item x="480"/>
        <item x="76"/>
        <item x="320"/>
        <item x="257"/>
        <item x="117"/>
        <item x="252"/>
        <item x="492"/>
        <item x="274"/>
        <item x="410"/>
        <item x="280"/>
        <item x="79"/>
        <item x="363"/>
        <item x="426"/>
        <item x="478"/>
        <item x="84"/>
        <item x="178"/>
        <item x="496"/>
        <item x="409"/>
        <item x="140"/>
        <item x="366"/>
        <item x="206"/>
        <item x="391"/>
        <item x="128"/>
        <item x="390"/>
        <item x="342"/>
        <item x="102"/>
        <item x="227"/>
        <item x="459"/>
        <item x="175"/>
        <item x="120"/>
        <item x="373"/>
        <item x="131"/>
        <item x="126"/>
        <item x="132"/>
        <item x="172"/>
        <item x="181"/>
        <item x="124"/>
        <item x="14"/>
        <item x="403"/>
        <item x="163"/>
        <item x="381"/>
        <item x="292"/>
        <item x="155"/>
        <item x="46"/>
        <item x="449"/>
        <item x="151"/>
        <item x="207"/>
        <item x="23"/>
        <item x="261"/>
        <item x="312"/>
        <item x="13"/>
        <item x="439"/>
        <item x="504"/>
        <item x="219"/>
        <item x="304"/>
        <item x="64"/>
        <item x="398"/>
        <item x="129"/>
        <item x="209"/>
        <item x="470"/>
        <item x="263"/>
        <item x="119"/>
        <item x="317"/>
        <item x="268"/>
        <item x="483"/>
        <item x="289"/>
        <item x="339"/>
        <item x="20"/>
        <item x="370"/>
        <item x="367"/>
        <item x="404"/>
        <item x="344"/>
        <item x="340"/>
        <item x="208"/>
        <item x="136"/>
        <item x="393"/>
        <item x="323"/>
        <item x="360"/>
        <item x="157"/>
        <item x="52"/>
        <item x="189"/>
        <item x="186"/>
        <item x="463"/>
        <item x="191"/>
        <item x="315"/>
        <item x="431"/>
        <item x="146"/>
        <item x="1"/>
        <item x="233"/>
        <item x="5"/>
        <item x="436"/>
        <item x="109"/>
        <item x="278"/>
        <item x="44"/>
        <item x="159"/>
        <item x="137"/>
        <item x="355"/>
        <item x="56"/>
        <item x="254"/>
        <item x="19"/>
        <item x="125"/>
        <item x="365"/>
        <item x="216"/>
        <item x="333"/>
        <item x="97"/>
        <item x="265"/>
        <item x="386"/>
        <item x="282"/>
        <item x="188"/>
        <item x="61"/>
        <item x="260"/>
        <item x="230"/>
        <item x="327"/>
        <item x="180"/>
        <item x="466"/>
        <item x="440"/>
        <item x="203"/>
        <item x="68"/>
        <item x="196"/>
        <item x="309"/>
        <item x="197"/>
        <item x="50"/>
        <item x="413"/>
        <item x="228"/>
        <item x="486"/>
        <item x="293"/>
        <item x="284"/>
        <item x="428"/>
        <item x="448"/>
        <item x="218"/>
        <item x="205"/>
        <item x="17"/>
        <item x="81"/>
        <item x="336"/>
        <item x="154"/>
        <item x="63"/>
        <item x="231"/>
        <item x="187"/>
        <item x="184"/>
        <item x="116"/>
        <item x="130"/>
        <item x="139"/>
        <item x="299"/>
        <item x="467"/>
        <item x="505"/>
        <item x="442"/>
        <item x="362"/>
        <item x="153"/>
        <item x="183"/>
        <item x="48"/>
        <item x="54"/>
        <item x="253"/>
        <item x="417"/>
        <item x="305"/>
        <item x="397"/>
        <item x="395"/>
        <item x="461"/>
        <item x="28"/>
        <item x="443"/>
        <item x="161"/>
        <item x="118"/>
        <item x="53"/>
        <item x="110"/>
        <item x="402"/>
        <item x="318"/>
        <item x="39"/>
        <item x="215"/>
        <item x="353"/>
        <item x="364"/>
        <item x="415"/>
        <item x="193"/>
        <item x="290"/>
        <item x="400"/>
        <item x="134"/>
        <item x="105"/>
        <item x="185"/>
        <item x="471"/>
        <item x="106"/>
        <item x="354"/>
        <item x="375"/>
        <item x="150"/>
        <item x="325"/>
        <item x="88"/>
        <item x="389"/>
        <item x="243"/>
        <item x="112"/>
        <item x="416"/>
        <item x="450"/>
        <item x="477"/>
        <item x="358"/>
        <item x="378"/>
        <item x="16"/>
        <item x="95"/>
        <item x="380"/>
        <item x="224"/>
        <item x="7"/>
        <item x="213"/>
        <item x="481"/>
        <item x="241"/>
        <item x="286"/>
        <item x="9"/>
        <item x="475"/>
        <item x="484"/>
        <item x="147"/>
        <item x="101"/>
        <item x="141"/>
        <item x="322"/>
        <item x="258"/>
        <item x="473"/>
        <item x="350"/>
        <item x="272"/>
        <item x="156"/>
        <item x="2"/>
        <item x="12"/>
        <item x="114"/>
        <item x="245"/>
        <item x="454"/>
        <item x="308"/>
        <item x="107"/>
        <item x="143"/>
        <item x="435"/>
        <item x="62"/>
        <item x="220"/>
        <item x="168"/>
        <item x="25"/>
        <item x="262"/>
        <item x="43"/>
        <item x="34"/>
        <item x="499"/>
        <item x="171"/>
        <item x="306"/>
        <item x="295"/>
        <item x="29"/>
        <item x="430"/>
        <item x="250"/>
        <item x="229"/>
        <item x="310"/>
        <item x="91"/>
        <item x="77"/>
        <item x="45"/>
        <item x="288"/>
        <item x="488"/>
        <item x="328"/>
        <item x="144"/>
        <item x="264"/>
        <item x="374"/>
        <item x="311"/>
        <item x="419"/>
        <item x="98"/>
        <item x="501"/>
        <item x="104"/>
        <item x="269"/>
        <item x="176"/>
        <item x="424"/>
        <item x="94"/>
        <item x="75"/>
        <item x="90"/>
        <item x="170"/>
        <item x="277"/>
        <item x="108"/>
        <item x="303"/>
        <item x="351"/>
        <item x="509"/>
        <item x="408"/>
        <item x="412"/>
        <item x="392"/>
        <item x="87"/>
        <item x="348"/>
        <item x="11"/>
        <item x="341"/>
        <item x="313"/>
        <item x="92"/>
        <item x="432"/>
        <item x="32"/>
        <item x="347"/>
        <item x="465"/>
        <item x="316"/>
        <item x="41"/>
        <item x="455"/>
        <item x="83"/>
        <item x="376"/>
        <item x="491"/>
        <item x="122"/>
        <item x="345"/>
        <item x="384"/>
        <item x="99"/>
        <item x="248"/>
        <item x="497"/>
        <item x="394"/>
        <item x="89"/>
        <item x="427"/>
        <item x="337"/>
        <item x="452"/>
        <item x="423"/>
        <item x="174"/>
        <item x="446"/>
        <item x="361"/>
        <item x="194"/>
        <item x="377"/>
        <item x="369"/>
        <item x="444"/>
        <item x="433"/>
        <item x="148"/>
        <item x="502"/>
        <item x="179"/>
        <item x="135"/>
        <item x="276"/>
        <item x="387"/>
        <item x="226"/>
        <item x="192"/>
        <item x="69"/>
        <item x="331"/>
        <item x="271"/>
        <item x="57"/>
        <item x="434"/>
        <item x="469"/>
        <item x="506"/>
        <item x="379"/>
        <item x="429"/>
        <item x="59"/>
        <item x="441"/>
        <item x="37"/>
        <item x="476"/>
        <item x="165"/>
        <item x="182"/>
        <item x="211"/>
        <item x="195"/>
        <item x="113"/>
        <item x="221"/>
        <item x="65"/>
        <item x="357"/>
        <item x="82"/>
        <item x="237"/>
        <item x="223"/>
        <item x="111"/>
        <item x="296"/>
        <item x="71"/>
        <item x="55"/>
        <item x="259"/>
        <item x="235"/>
        <item x="482"/>
        <item x="335"/>
        <item x="414"/>
        <item x="456"/>
        <item x="407"/>
        <item x="267"/>
        <item x="212"/>
        <item x="411"/>
        <item x="493"/>
        <item x="239"/>
        <item x="38"/>
        <item x="58"/>
        <item x="202"/>
        <item x="236"/>
        <item x="100"/>
        <item x="474"/>
        <item x="217"/>
        <item x="283"/>
        <item x="294"/>
        <item x="388"/>
        <item x="200"/>
        <item x="103"/>
        <item x="458"/>
        <item x="359"/>
        <item x="15"/>
        <item x="372"/>
        <item x="418"/>
        <item x="162"/>
        <item x="51"/>
        <item x="201"/>
        <item x="329"/>
        <item x="447"/>
        <item x="80"/>
        <item x="96"/>
        <item x="73"/>
        <item x="445"/>
        <item x="279"/>
        <item x="485"/>
        <item x="199"/>
        <item x="383"/>
        <item x="256"/>
        <item x="352"/>
        <item x="85"/>
        <item x="249"/>
        <item x="78"/>
        <item x="166"/>
        <item x="115"/>
        <item x="500"/>
        <item x="26"/>
        <item x="479"/>
        <item x="405"/>
        <item x="121"/>
        <item x="382"/>
        <item x="160"/>
        <item x="464"/>
        <item x="396"/>
        <item x="457"/>
        <item x="66"/>
        <item x="332"/>
        <item x="281"/>
        <item x="489"/>
        <item x="255"/>
        <item x="142"/>
        <item x="225"/>
        <item x="453"/>
        <item x="421"/>
        <item x="67"/>
        <item x="275"/>
        <item x="319"/>
        <item x="399"/>
        <item x="4"/>
        <item x="273"/>
        <item x="22"/>
        <item x="190"/>
        <item x="438"/>
        <item x="152"/>
        <item x="40"/>
        <item x="300"/>
        <item x="47"/>
        <item x="8"/>
        <item x="460"/>
        <item x="425"/>
        <item x="0"/>
        <item x="177"/>
        <item x="74"/>
        <item x="127"/>
        <item x="138"/>
        <item x="210"/>
        <item x="30"/>
        <item x="145"/>
        <item x="246"/>
        <item x="291"/>
        <item x="86"/>
        <item x="31"/>
        <item x="368"/>
        <item x="42"/>
        <item x="490"/>
        <item x="385"/>
        <item x="270"/>
        <item x="93"/>
        <item x="297"/>
        <item x="401"/>
        <item x="406"/>
        <item x="158"/>
        <item x="244"/>
        <item x="167"/>
        <item x="503"/>
        <item x="314"/>
        <item x="251"/>
        <item x="36"/>
        <item x="495"/>
        <item x="346"/>
        <item x="349"/>
        <item x="222"/>
        <item x="334"/>
        <item x="164"/>
        <item x="285"/>
        <item x="169"/>
        <item x="338"/>
        <item x="324"/>
        <item x="133"/>
        <item x="173"/>
        <item x="422"/>
        <item x="371"/>
        <item x="214"/>
        <item x="10"/>
        <item x="247"/>
        <item x="18"/>
        <item t="default"/>
      </items>
    </pivotField>
    <pivotField showAll="0"/>
    <pivotField dataField="1" showAll="0">
      <items count="279">
        <item x="260"/>
        <item x="273"/>
        <item x="225"/>
        <item x="200"/>
        <item x="16"/>
        <item x="35"/>
        <item x="18"/>
        <item x="75"/>
        <item x="57"/>
        <item x="34"/>
        <item x="12"/>
        <item x="27"/>
        <item x="11"/>
        <item x="36"/>
        <item x="192"/>
        <item x="201"/>
        <item x="196"/>
        <item x="228"/>
        <item x="209"/>
        <item x="68"/>
        <item x="10"/>
        <item x="17"/>
        <item x="77"/>
        <item x="23"/>
        <item x="79"/>
        <item x="122"/>
        <item x="33"/>
        <item x="29"/>
        <item x="134"/>
        <item x="14"/>
        <item x="59"/>
        <item x="1"/>
        <item x="135"/>
        <item x="55"/>
        <item x="231"/>
        <item x="139"/>
        <item x="24"/>
        <item x="190"/>
        <item x="105"/>
        <item x="98"/>
        <item x="48"/>
        <item x="153"/>
        <item x="115"/>
        <item x="83"/>
        <item x="28"/>
        <item x="128"/>
        <item x="127"/>
        <item x="167"/>
        <item x="52"/>
        <item x="171"/>
        <item x="72"/>
        <item x="212"/>
        <item x="38"/>
        <item x="80"/>
        <item x="164"/>
        <item x="221"/>
        <item x="41"/>
        <item x="176"/>
        <item x="51"/>
        <item x="160"/>
        <item x="97"/>
        <item x="148"/>
        <item x="47"/>
        <item x="61"/>
        <item x="245"/>
        <item x="238"/>
        <item x="272"/>
        <item x="274"/>
        <item x="202"/>
        <item x="264"/>
        <item x="172"/>
        <item x="152"/>
        <item x="178"/>
        <item x="169"/>
        <item x="43"/>
        <item x="232"/>
        <item x="101"/>
        <item x="203"/>
        <item x="175"/>
        <item x="108"/>
        <item x="67"/>
        <item x="82"/>
        <item x="5"/>
        <item x="129"/>
        <item x="158"/>
        <item x="31"/>
        <item x="253"/>
        <item x="71"/>
        <item x="236"/>
        <item x="220"/>
        <item x="66"/>
        <item x="81"/>
        <item x="132"/>
        <item x="107"/>
        <item x="8"/>
        <item x="193"/>
        <item x="141"/>
        <item x="90"/>
        <item x="124"/>
        <item x="74"/>
        <item x="136"/>
        <item x="213"/>
        <item x="240"/>
        <item x="199"/>
        <item x="223"/>
        <item x="207"/>
        <item x="237"/>
        <item x="144"/>
        <item x="50"/>
        <item x="235"/>
        <item x="85"/>
        <item x="4"/>
        <item x="186"/>
        <item x="94"/>
        <item x="174"/>
        <item x="121"/>
        <item x="19"/>
        <item x="89"/>
        <item x="168"/>
        <item x="256"/>
        <item x="46"/>
        <item x="241"/>
        <item x="146"/>
        <item x="44"/>
        <item x="87"/>
        <item x="143"/>
        <item x="137"/>
        <item x="257"/>
        <item x="2"/>
        <item x="102"/>
        <item x="138"/>
        <item x="62"/>
        <item x="140"/>
        <item x="21"/>
        <item x="106"/>
        <item x="269"/>
        <item x="69"/>
        <item x="194"/>
        <item x="244"/>
        <item x="226"/>
        <item x="195"/>
        <item x="219"/>
        <item x="22"/>
        <item x="162"/>
        <item x="7"/>
        <item x="188"/>
        <item x="42"/>
        <item x="56"/>
        <item x="93"/>
        <item x="182"/>
        <item x="95"/>
        <item x="165"/>
        <item x="179"/>
        <item x="126"/>
        <item x="116"/>
        <item x="117"/>
        <item x="100"/>
        <item x="214"/>
        <item x="252"/>
        <item x="216"/>
        <item x="247"/>
        <item x="251"/>
        <item x="151"/>
        <item x="157"/>
        <item x="120"/>
        <item x="109"/>
        <item x="234"/>
        <item x="215"/>
        <item x="275"/>
        <item x="189"/>
        <item x="249"/>
        <item x="261"/>
        <item x="133"/>
        <item x="170"/>
        <item x="204"/>
        <item x="118"/>
        <item x="49"/>
        <item x="86"/>
        <item x="54"/>
        <item x="39"/>
        <item x="276"/>
        <item x="37"/>
        <item x="150"/>
        <item x="13"/>
        <item x="88"/>
        <item x="159"/>
        <item x="222"/>
        <item x="255"/>
        <item x="125"/>
        <item x="15"/>
        <item x="277"/>
        <item x="32"/>
        <item x="130"/>
        <item x="20"/>
        <item x="99"/>
        <item x="258"/>
        <item x="177"/>
        <item x="96"/>
        <item x="210"/>
        <item x="263"/>
        <item x="265"/>
        <item x="25"/>
        <item x="205"/>
        <item x="119"/>
        <item x="92"/>
        <item x="262"/>
        <item x="0"/>
        <item x="156"/>
        <item x="224"/>
        <item x="113"/>
        <item x="147"/>
        <item x="53"/>
        <item x="243"/>
        <item x="111"/>
        <item x="230"/>
        <item x="3"/>
        <item x="26"/>
        <item x="187"/>
        <item x="91"/>
        <item x="211"/>
        <item x="242"/>
        <item x="112"/>
        <item x="114"/>
        <item x="45"/>
        <item x="64"/>
        <item x="58"/>
        <item x="131"/>
        <item x="155"/>
        <item x="103"/>
        <item x="123"/>
        <item x="78"/>
        <item x="9"/>
        <item x="104"/>
        <item x="208"/>
        <item x="6"/>
        <item x="65"/>
        <item x="191"/>
        <item x="185"/>
        <item x="149"/>
        <item x="180"/>
        <item x="154"/>
        <item x="163"/>
        <item x="60"/>
        <item x="84"/>
        <item x="259"/>
        <item x="271"/>
        <item x="246"/>
        <item x="206"/>
        <item x="30"/>
        <item x="239"/>
        <item x="183"/>
        <item x="254"/>
        <item x="197"/>
        <item x="70"/>
        <item x="161"/>
        <item x="227"/>
        <item x="218"/>
        <item x="142"/>
        <item x="76"/>
        <item x="266"/>
        <item x="267"/>
        <item x="145"/>
        <item x="173"/>
        <item x="268"/>
        <item x="233"/>
        <item x="184"/>
        <item x="270"/>
        <item x="250"/>
        <item x="40"/>
        <item x="166"/>
        <item x="217"/>
        <item x="248"/>
        <item x="63"/>
        <item x="229"/>
        <item x="198"/>
        <item x="110"/>
        <item x="73"/>
        <item x="181"/>
        <item t="default"/>
      </items>
    </pivotField>
    <pivotField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0"/>
  </rowFields>
  <rowItems count="5">
    <i>
      <x v="1"/>
    </i>
    <i>
      <x/>
    </i>
    <i>
      <x v="3"/>
    </i>
    <i>
      <x v="2"/>
    </i>
    <i t="grand">
      <x/>
    </i>
  </rowItems>
  <colFields count="1">
    <field x="-2"/>
  </colFields>
  <colItems count="2">
    <i>
      <x/>
    </i>
    <i i="1">
      <x v="1"/>
    </i>
  </colItems>
  <dataFields count="2">
    <dataField name="Count of Date" fld="1" subtotal="count" baseField="0" baseItem="0"/>
    <dataField name="Average of Actual Price" fld="5" subtotal="average" baseField="0"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9B6451-FA39-4EED-B97B-B6E5FA217100}" name="Table1" displayName="Table1" ref="A3:G396" totalsRowShown="0">
  <autoFilter ref="A3:G396" xr:uid="{169B6451-FA39-4EED-B97B-B6E5FA217100}"/>
  <tableColumns count="7">
    <tableColumn id="1" xr3:uid="{C9C9D27A-CF1D-40C7-BD8B-36EB22F48DA2}" name="Region"/>
    <tableColumn id="2" xr3:uid="{8EE637C2-E4E3-4AC8-B159-5B060BC2AA34}" name="Date" dataDxfId="8"/>
    <tableColumn id="3" xr3:uid="{F0ADD357-7651-4BFC-9BAD-62B6C320F547}" name="Item"/>
    <tableColumn id="4" xr3:uid="{CAAC14E5-8A7E-43F3-9EFC-94ECE354A63D}" name="Salesperson"/>
    <tableColumn id="5" xr3:uid="{48177219-509D-47D3-8AA5-CE91CC146424}" name="List Price"/>
    <tableColumn id="6" xr3:uid="{6CD5616C-86C6-408D-81B7-2D1FD5D7F67C}" name="Actual Price"/>
    <tableColumn id="7" xr3:uid="{5845541F-E76D-462C-BBE2-C664DB5CE43A}" name="Discount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7"/>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6"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L24"/>
  <sheetViews>
    <sheetView showGridLines="0" workbookViewId="0">
      <selection activeCell="O10" sqref="O10"/>
    </sheetView>
  </sheetViews>
  <sheetFormatPr defaultRowHeight="14.5" x14ac:dyDescent="0.35"/>
  <sheetData>
    <row r="2" spans="1:12" x14ac:dyDescent="0.35">
      <c r="A2" t="s">
        <v>651</v>
      </c>
      <c r="B2" t="s">
        <v>658</v>
      </c>
    </row>
    <row r="4" spans="1:12" ht="20.399999999999999" customHeight="1" x14ac:dyDescent="0.35">
      <c r="A4" s="3" t="s">
        <v>652</v>
      </c>
      <c r="B4" t="s">
        <v>659</v>
      </c>
      <c r="L4" s="7" t="s">
        <v>11</v>
      </c>
    </row>
    <row r="5" spans="1:12" ht="20.399999999999999" customHeight="1" x14ac:dyDescent="0.35">
      <c r="A5" s="3" t="s">
        <v>653</v>
      </c>
      <c r="B5" t="s">
        <v>660</v>
      </c>
    </row>
    <row r="6" spans="1:12" ht="20.399999999999999" customHeight="1" x14ac:dyDescent="0.35">
      <c r="A6" s="3" t="s">
        <v>654</v>
      </c>
      <c r="B6" t="s">
        <v>661</v>
      </c>
    </row>
    <row r="7" spans="1:12" ht="20.399999999999999" customHeight="1" x14ac:dyDescent="0.35">
      <c r="A7" s="3" t="s">
        <v>655</v>
      </c>
      <c r="B7" t="s">
        <v>662</v>
      </c>
    </row>
    <row r="8" spans="1:12" ht="20.399999999999999" customHeight="1" x14ac:dyDescent="0.35">
      <c r="A8" s="3" t="s">
        <v>656</v>
      </c>
      <c r="B8" t="s">
        <v>663</v>
      </c>
    </row>
    <row r="9" spans="1:12" ht="20.399999999999999" customHeight="1" x14ac:dyDescent="0.35">
      <c r="A9" s="3" t="s">
        <v>657</v>
      </c>
      <c r="B9" t="s">
        <v>666</v>
      </c>
    </row>
    <row r="10" spans="1:12" ht="20.399999999999999" customHeight="1" x14ac:dyDescent="0.35">
      <c r="A10" s="3" t="s">
        <v>665</v>
      </c>
      <c r="B10" t="s">
        <v>667</v>
      </c>
    </row>
    <row r="11" spans="1:12" ht="20.399999999999999" customHeight="1" x14ac:dyDescent="0.35">
      <c r="A11" s="3" t="s">
        <v>665</v>
      </c>
      <c r="B11" t="s">
        <v>664</v>
      </c>
    </row>
    <row r="12" spans="1:12" x14ac:dyDescent="0.35">
      <c r="A12" s="3"/>
    </row>
    <row r="13" spans="1:12" x14ac:dyDescent="0.35">
      <c r="A13" s="3"/>
    </row>
    <row r="14" spans="1:12" x14ac:dyDescent="0.35">
      <c r="A14" s="3"/>
    </row>
    <row r="15" spans="1:12" x14ac:dyDescent="0.35">
      <c r="A15" s="3"/>
    </row>
    <row r="16" spans="1: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EB423-0824-4746-BA6B-18B35223C5A9}">
  <dimension ref="A3:B6"/>
  <sheetViews>
    <sheetView workbookViewId="0">
      <selection activeCell="D18" sqref="D17:D18"/>
    </sheetView>
  </sheetViews>
  <sheetFormatPr defaultRowHeight="14.5" x14ac:dyDescent="0.35"/>
  <cols>
    <col min="1" max="1" width="9.08984375" bestFit="1" customWidth="1"/>
    <col min="2" max="2" width="10.7265625" bestFit="1" customWidth="1"/>
  </cols>
  <sheetData>
    <row r="3" spans="1:2" x14ac:dyDescent="0.35">
      <c r="A3" s="4" t="s">
        <v>635</v>
      </c>
      <c r="B3" t="s">
        <v>679</v>
      </c>
    </row>
    <row r="4" spans="1:2" x14ac:dyDescent="0.35">
      <c r="A4" t="s">
        <v>643</v>
      </c>
      <c r="B4" s="11">
        <v>293176</v>
      </c>
    </row>
    <row r="5" spans="1:2" x14ac:dyDescent="0.35">
      <c r="A5" t="s">
        <v>650</v>
      </c>
      <c r="B5" s="11">
        <v>136542</v>
      </c>
    </row>
    <row r="6" spans="1:2" x14ac:dyDescent="0.35">
      <c r="A6" t="s">
        <v>649</v>
      </c>
      <c r="B6" s="11">
        <v>238960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M334"/>
  <sheetViews>
    <sheetView tabSelected="1" topLeftCell="A13" zoomScale="61" zoomScaleNormal="115" workbookViewId="0">
      <selection activeCell="Q28" sqref="Q28"/>
    </sheetView>
  </sheetViews>
  <sheetFormatPr defaultRowHeight="14.5" x14ac:dyDescent="0.35"/>
  <cols>
    <col min="1" max="9" width="15.6328125" customWidth="1"/>
    <col min="10" max="10" width="14.453125" customWidth="1"/>
    <col min="11" max="11" width="15.7265625" customWidth="1"/>
  </cols>
  <sheetData>
    <row r="1" spans="1:12" x14ac:dyDescent="0.35">
      <c r="A1" t="s">
        <v>634</v>
      </c>
      <c r="B1" s="7" t="s">
        <v>635</v>
      </c>
      <c r="C1" s="7" t="s">
        <v>636</v>
      </c>
      <c r="D1" t="s">
        <v>637</v>
      </c>
      <c r="E1" t="s">
        <v>638</v>
      </c>
      <c r="F1" t="s">
        <v>639</v>
      </c>
      <c r="G1" t="s">
        <v>640</v>
      </c>
      <c r="H1" s="7" t="s">
        <v>641</v>
      </c>
      <c r="I1" t="s">
        <v>642</v>
      </c>
      <c r="J1" s="6" t="s">
        <v>677</v>
      </c>
      <c r="K1" s="6" t="s">
        <v>681</v>
      </c>
      <c r="L1" s="6" t="s">
        <v>680</v>
      </c>
    </row>
    <row r="2" spans="1:12" x14ac:dyDescent="0.35">
      <c r="A2">
        <v>2</v>
      </c>
      <c r="B2" t="s">
        <v>643</v>
      </c>
      <c r="C2" t="s">
        <v>644</v>
      </c>
      <c r="D2">
        <v>39.5</v>
      </c>
      <c r="E2">
        <v>17.399999999999999</v>
      </c>
      <c r="F2">
        <v>186</v>
      </c>
      <c r="G2">
        <v>3800</v>
      </c>
      <c r="H2" t="s">
        <v>646</v>
      </c>
      <c r="I2">
        <v>2007</v>
      </c>
      <c r="J2">
        <f>G2/(D2)^2</f>
        <v>2.4355071302675855</v>
      </c>
      <c r="K2">
        <f>IF(H2="female",J2,NA())</f>
        <v>2.4355071302675855</v>
      </c>
      <c r="L2" t="e">
        <f>IF(H2="male",J2,NA())</f>
        <v>#N/A</v>
      </c>
    </row>
    <row r="3" spans="1:12" x14ac:dyDescent="0.35">
      <c r="A3">
        <v>3</v>
      </c>
      <c r="B3" t="s">
        <v>643</v>
      </c>
      <c r="C3" t="s">
        <v>644</v>
      </c>
      <c r="D3">
        <v>40.299999999999997</v>
      </c>
      <c r="E3">
        <v>18</v>
      </c>
      <c r="F3">
        <v>195</v>
      </c>
      <c r="G3">
        <v>3250</v>
      </c>
      <c r="H3" t="s">
        <v>646</v>
      </c>
      <c r="I3">
        <v>2007</v>
      </c>
      <c r="J3">
        <f>G3/(D3)^2</f>
        <v>2.0011206275514293</v>
      </c>
      <c r="K3">
        <f>IF(H3="female",J3,NA())</f>
        <v>2.0011206275514293</v>
      </c>
      <c r="L3" t="e">
        <f t="shared" ref="L3:L66" si="0">IF(H3="male",J3,NA())</f>
        <v>#N/A</v>
      </c>
    </row>
    <row r="4" spans="1:12" x14ac:dyDescent="0.35">
      <c r="A4">
        <v>5</v>
      </c>
      <c r="B4" t="s">
        <v>643</v>
      </c>
      <c r="C4" t="s">
        <v>644</v>
      </c>
      <c r="D4">
        <v>36.700000000000003</v>
      </c>
      <c r="E4">
        <v>19.3</v>
      </c>
      <c r="F4">
        <v>193</v>
      </c>
      <c r="G4">
        <v>3450</v>
      </c>
      <c r="H4" t="s">
        <v>646</v>
      </c>
      <c r="I4">
        <v>2007</v>
      </c>
      <c r="J4">
        <f>G4/(D4)^2</f>
        <v>2.5614563921329876</v>
      </c>
      <c r="K4">
        <f t="shared" ref="K3:K66" si="1">IF(H4="female",J4,NA())</f>
        <v>2.5614563921329876</v>
      </c>
      <c r="L4" t="e">
        <f t="shared" si="0"/>
        <v>#N/A</v>
      </c>
    </row>
    <row r="5" spans="1:12" x14ac:dyDescent="0.35">
      <c r="A5">
        <v>7</v>
      </c>
      <c r="B5" t="s">
        <v>643</v>
      </c>
      <c r="C5" t="s">
        <v>644</v>
      </c>
      <c r="D5">
        <v>38.9</v>
      </c>
      <c r="E5">
        <v>17.8</v>
      </c>
      <c r="F5">
        <v>181</v>
      </c>
      <c r="G5">
        <v>3625</v>
      </c>
      <c r="H5" t="s">
        <v>646</v>
      </c>
      <c r="I5">
        <v>2007</v>
      </c>
      <c r="J5">
        <f>G5/(D5)^2</f>
        <v>2.3955696829917859</v>
      </c>
      <c r="K5">
        <f t="shared" si="1"/>
        <v>2.3955696829917859</v>
      </c>
      <c r="L5" t="e">
        <f t="shared" si="0"/>
        <v>#N/A</v>
      </c>
    </row>
    <row r="6" spans="1:12" x14ac:dyDescent="0.35">
      <c r="A6">
        <v>13</v>
      </c>
      <c r="B6" t="s">
        <v>643</v>
      </c>
      <c r="C6" t="s">
        <v>644</v>
      </c>
      <c r="D6">
        <v>41.1</v>
      </c>
      <c r="E6">
        <v>17.600000000000001</v>
      </c>
      <c r="F6">
        <v>182</v>
      </c>
      <c r="G6">
        <v>3200</v>
      </c>
      <c r="H6" t="s">
        <v>646</v>
      </c>
      <c r="I6">
        <v>2007</v>
      </c>
      <c r="J6">
        <f>G6/(D6)^2</f>
        <v>1.894376661279533</v>
      </c>
      <c r="K6">
        <f t="shared" si="1"/>
        <v>1.894376661279533</v>
      </c>
      <c r="L6" t="e">
        <f t="shared" si="0"/>
        <v>#N/A</v>
      </c>
    </row>
    <row r="7" spans="1:12" x14ac:dyDescent="0.35">
      <c r="A7">
        <v>16</v>
      </c>
      <c r="B7" t="s">
        <v>643</v>
      </c>
      <c r="C7" t="s">
        <v>644</v>
      </c>
      <c r="D7">
        <v>36.6</v>
      </c>
      <c r="E7">
        <v>17.8</v>
      </c>
      <c r="F7">
        <v>185</v>
      </c>
      <c r="G7">
        <v>3700</v>
      </c>
      <c r="H7" t="s">
        <v>646</v>
      </c>
      <c r="I7">
        <v>2007</v>
      </c>
      <c r="J7">
        <f>G7/(D7)^2</f>
        <v>2.7621009883842453</v>
      </c>
      <c r="K7">
        <f t="shared" si="1"/>
        <v>2.7621009883842453</v>
      </c>
      <c r="L7" t="e">
        <f t="shared" si="0"/>
        <v>#N/A</v>
      </c>
    </row>
    <row r="8" spans="1:12" x14ac:dyDescent="0.35">
      <c r="A8">
        <v>17</v>
      </c>
      <c r="B8" t="s">
        <v>643</v>
      </c>
      <c r="C8" t="s">
        <v>644</v>
      </c>
      <c r="D8">
        <v>38.700000000000003</v>
      </c>
      <c r="E8">
        <v>19</v>
      </c>
      <c r="F8">
        <v>195</v>
      </c>
      <c r="G8">
        <v>3450</v>
      </c>
      <c r="H8" t="s">
        <v>646</v>
      </c>
      <c r="I8">
        <v>2007</v>
      </c>
      <c r="J8">
        <f>G8/(D8)^2</f>
        <v>2.3035474630931629</v>
      </c>
      <c r="K8">
        <f t="shared" si="1"/>
        <v>2.3035474630931629</v>
      </c>
      <c r="L8" t="e">
        <f t="shared" si="0"/>
        <v>#N/A</v>
      </c>
    </row>
    <row r="9" spans="1:12" x14ac:dyDescent="0.35">
      <c r="A9">
        <v>19</v>
      </c>
      <c r="B9" t="s">
        <v>643</v>
      </c>
      <c r="C9" t="s">
        <v>644</v>
      </c>
      <c r="D9">
        <v>34.4</v>
      </c>
      <c r="E9">
        <v>18.399999999999999</v>
      </c>
      <c r="F9">
        <v>184</v>
      </c>
      <c r="G9">
        <v>3325</v>
      </c>
      <c r="H9" t="s">
        <v>646</v>
      </c>
      <c r="I9">
        <v>2007</v>
      </c>
      <c r="J9">
        <f>G9/(D9)^2</f>
        <v>2.809795835586804</v>
      </c>
      <c r="K9">
        <f t="shared" si="1"/>
        <v>2.809795835586804</v>
      </c>
      <c r="L9" t="e">
        <f t="shared" si="0"/>
        <v>#N/A</v>
      </c>
    </row>
    <row r="10" spans="1:12" x14ac:dyDescent="0.35">
      <c r="A10">
        <v>21</v>
      </c>
      <c r="B10" t="s">
        <v>643</v>
      </c>
      <c r="C10" t="s">
        <v>647</v>
      </c>
      <c r="D10">
        <v>37.799999999999997</v>
      </c>
      <c r="E10">
        <v>18.3</v>
      </c>
      <c r="F10">
        <v>174</v>
      </c>
      <c r="G10">
        <v>3400</v>
      </c>
      <c r="H10" t="s">
        <v>646</v>
      </c>
      <c r="I10">
        <v>2007</v>
      </c>
      <c r="J10">
        <f>G10/(D10)^2</f>
        <v>2.3795526441029091</v>
      </c>
      <c r="K10">
        <f t="shared" si="1"/>
        <v>2.3795526441029091</v>
      </c>
      <c r="L10" t="e">
        <f t="shared" si="0"/>
        <v>#N/A</v>
      </c>
    </row>
    <row r="11" spans="1:12" x14ac:dyDescent="0.35">
      <c r="A11">
        <v>23</v>
      </c>
      <c r="B11" t="s">
        <v>643</v>
      </c>
      <c r="C11" t="s">
        <v>647</v>
      </c>
      <c r="D11">
        <v>35.9</v>
      </c>
      <c r="E11">
        <v>19.2</v>
      </c>
      <c r="F11">
        <v>189</v>
      </c>
      <c r="G11">
        <v>3800</v>
      </c>
      <c r="H11" t="s">
        <v>646</v>
      </c>
      <c r="I11">
        <v>2007</v>
      </c>
      <c r="J11">
        <f>G11/(D11)^2</f>
        <v>2.9484563279304163</v>
      </c>
      <c r="K11">
        <f t="shared" si="1"/>
        <v>2.9484563279304163</v>
      </c>
      <c r="L11" t="e">
        <f t="shared" si="0"/>
        <v>#N/A</v>
      </c>
    </row>
    <row r="12" spans="1:12" x14ac:dyDescent="0.35">
      <c r="A12">
        <v>26</v>
      </c>
      <c r="B12" t="s">
        <v>643</v>
      </c>
      <c r="C12" t="s">
        <v>647</v>
      </c>
      <c r="D12">
        <v>35.299999999999997</v>
      </c>
      <c r="E12">
        <v>18.899999999999999</v>
      </c>
      <c r="F12">
        <v>187</v>
      </c>
      <c r="G12">
        <v>3800</v>
      </c>
      <c r="H12" t="s">
        <v>646</v>
      </c>
      <c r="I12">
        <v>2007</v>
      </c>
      <c r="J12">
        <f>G12/(D12)^2</f>
        <v>3.0495389578601872</v>
      </c>
      <c r="K12">
        <f t="shared" si="1"/>
        <v>3.0495389578601872</v>
      </c>
      <c r="L12" t="e">
        <f t="shared" si="0"/>
        <v>#N/A</v>
      </c>
    </row>
    <row r="13" spans="1:12" x14ac:dyDescent="0.35">
      <c r="A13">
        <v>28</v>
      </c>
      <c r="B13" t="s">
        <v>643</v>
      </c>
      <c r="C13" t="s">
        <v>647</v>
      </c>
      <c r="D13">
        <v>40.5</v>
      </c>
      <c r="E13">
        <v>17.899999999999999</v>
      </c>
      <c r="F13">
        <v>187</v>
      </c>
      <c r="G13">
        <v>3200</v>
      </c>
      <c r="H13" t="s">
        <v>646</v>
      </c>
      <c r="I13">
        <v>2007</v>
      </c>
      <c r="J13">
        <f>G13/(D13)^2</f>
        <v>1.9509221155311691</v>
      </c>
      <c r="K13">
        <f t="shared" si="1"/>
        <v>1.9509221155311691</v>
      </c>
      <c r="L13" t="e">
        <f t="shared" si="0"/>
        <v>#N/A</v>
      </c>
    </row>
    <row r="14" spans="1:12" x14ac:dyDescent="0.35">
      <c r="A14">
        <v>29</v>
      </c>
      <c r="B14" t="s">
        <v>643</v>
      </c>
      <c r="C14" t="s">
        <v>647</v>
      </c>
      <c r="D14">
        <v>37.9</v>
      </c>
      <c r="E14">
        <v>18.600000000000001</v>
      </c>
      <c r="F14">
        <v>172</v>
      </c>
      <c r="G14">
        <v>3150</v>
      </c>
      <c r="H14" t="s">
        <v>646</v>
      </c>
      <c r="I14">
        <v>2007</v>
      </c>
      <c r="J14">
        <f>G14/(D14)^2</f>
        <v>2.1929671890337721</v>
      </c>
      <c r="K14">
        <f t="shared" si="1"/>
        <v>2.1929671890337721</v>
      </c>
      <c r="L14" t="e">
        <f t="shared" si="0"/>
        <v>#N/A</v>
      </c>
    </row>
    <row r="15" spans="1:12" x14ac:dyDescent="0.35">
      <c r="A15">
        <v>31</v>
      </c>
      <c r="B15" t="s">
        <v>643</v>
      </c>
      <c r="C15" t="s">
        <v>648</v>
      </c>
      <c r="D15">
        <v>39.5</v>
      </c>
      <c r="E15">
        <v>16.7</v>
      </c>
      <c r="F15">
        <v>178</v>
      </c>
      <c r="G15">
        <v>3250</v>
      </c>
      <c r="H15" t="s">
        <v>646</v>
      </c>
      <c r="I15">
        <v>2007</v>
      </c>
      <c r="J15">
        <f>G15/(D15)^2</f>
        <v>2.082999519307803</v>
      </c>
      <c r="K15">
        <f t="shared" si="1"/>
        <v>2.082999519307803</v>
      </c>
      <c r="L15" t="e">
        <f t="shared" si="0"/>
        <v>#N/A</v>
      </c>
    </row>
    <row r="16" spans="1:12" x14ac:dyDescent="0.35">
      <c r="A16">
        <v>33</v>
      </c>
      <c r="B16" t="s">
        <v>643</v>
      </c>
      <c r="C16" t="s">
        <v>648</v>
      </c>
      <c r="D16">
        <v>39.5</v>
      </c>
      <c r="E16">
        <v>17.8</v>
      </c>
      <c r="F16">
        <v>188</v>
      </c>
      <c r="G16">
        <v>3300</v>
      </c>
      <c r="H16" t="s">
        <v>646</v>
      </c>
      <c r="I16">
        <v>2007</v>
      </c>
      <c r="J16">
        <f>G16/(D16)^2</f>
        <v>2.1150456657586925</v>
      </c>
      <c r="K16">
        <f t="shared" si="1"/>
        <v>2.1150456657586925</v>
      </c>
      <c r="L16" t="e">
        <f t="shared" si="0"/>
        <v>#N/A</v>
      </c>
    </row>
    <row r="17" spans="1:13" x14ac:dyDescent="0.35">
      <c r="A17">
        <v>35</v>
      </c>
      <c r="B17" t="s">
        <v>643</v>
      </c>
      <c r="C17" t="s">
        <v>648</v>
      </c>
      <c r="D17">
        <v>36.4</v>
      </c>
      <c r="E17">
        <v>17</v>
      </c>
      <c r="F17">
        <v>195</v>
      </c>
      <c r="G17">
        <v>3325</v>
      </c>
      <c r="H17" t="s">
        <v>646</v>
      </c>
      <c r="I17">
        <v>2007</v>
      </c>
      <c r="J17">
        <f>G17/(D17)^2</f>
        <v>2.5095097210481829</v>
      </c>
      <c r="K17">
        <f t="shared" si="1"/>
        <v>2.5095097210481829</v>
      </c>
      <c r="L17" t="e">
        <f t="shared" si="0"/>
        <v>#N/A</v>
      </c>
    </row>
    <row r="18" spans="1:13" x14ac:dyDescent="0.35">
      <c r="A18">
        <v>38</v>
      </c>
      <c r="B18" t="s">
        <v>643</v>
      </c>
      <c r="C18" t="s">
        <v>648</v>
      </c>
      <c r="D18">
        <v>42.2</v>
      </c>
      <c r="E18">
        <v>18.5</v>
      </c>
      <c r="F18">
        <v>180</v>
      </c>
      <c r="G18">
        <v>3550</v>
      </c>
      <c r="H18" t="s">
        <v>646</v>
      </c>
      <c r="I18">
        <v>2007</v>
      </c>
      <c r="J18">
        <f>G18/(D18)^2</f>
        <v>1.9934412973652882</v>
      </c>
      <c r="K18">
        <f t="shared" si="1"/>
        <v>1.9934412973652882</v>
      </c>
      <c r="L18" t="e">
        <f t="shared" si="0"/>
        <v>#N/A</v>
      </c>
    </row>
    <row r="19" spans="1:13" x14ac:dyDescent="0.35">
      <c r="A19">
        <v>39</v>
      </c>
      <c r="B19" t="s">
        <v>643</v>
      </c>
      <c r="C19" t="s">
        <v>648</v>
      </c>
      <c r="D19">
        <v>37.6</v>
      </c>
      <c r="E19">
        <v>19.3</v>
      </c>
      <c r="F19">
        <v>181</v>
      </c>
      <c r="G19">
        <v>3300</v>
      </c>
      <c r="H19" t="s">
        <v>646</v>
      </c>
      <c r="I19">
        <v>2007</v>
      </c>
      <c r="J19">
        <f>G19/(D19)^2</f>
        <v>2.3342009959257579</v>
      </c>
      <c r="K19">
        <f t="shared" si="1"/>
        <v>2.3342009959257579</v>
      </c>
      <c r="L19" t="e">
        <f t="shared" si="0"/>
        <v>#N/A</v>
      </c>
    </row>
    <row r="20" spans="1:13" x14ac:dyDescent="0.35">
      <c r="A20">
        <v>41</v>
      </c>
      <c r="B20" t="s">
        <v>643</v>
      </c>
      <c r="C20" t="s">
        <v>648</v>
      </c>
      <c r="D20">
        <v>36.5</v>
      </c>
      <c r="E20">
        <v>18</v>
      </c>
      <c r="F20">
        <v>182</v>
      </c>
      <c r="G20">
        <v>3150</v>
      </c>
      <c r="H20" t="s">
        <v>646</v>
      </c>
      <c r="I20">
        <v>2007</v>
      </c>
      <c r="J20">
        <f>G20/(D20)^2</f>
        <v>2.3644210921373614</v>
      </c>
      <c r="K20">
        <f t="shared" si="1"/>
        <v>2.3644210921373614</v>
      </c>
      <c r="L20" t="e">
        <f t="shared" si="0"/>
        <v>#N/A</v>
      </c>
    </row>
    <row r="21" spans="1:13" x14ac:dyDescent="0.35">
      <c r="A21">
        <v>43</v>
      </c>
      <c r="B21" t="s">
        <v>643</v>
      </c>
      <c r="C21" t="s">
        <v>648</v>
      </c>
      <c r="D21">
        <v>36</v>
      </c>
      <c r="E21">
        <v>18.5</v>
      </c>
      <c r="F21">
        <v>186</v>
      </c>
      <c r="G21">
        <v>3100</v>
      </c>
      <c r="H21" t="s">
        <v>646</v>
      </c>
      <c r="I21">
        <v>2007</v>
      </c>
      <c r="J21">
        <f>G21/(D21)^2</f>
        <v>2.3919753086419755</v>
      </c>
      <c r="K21">
        <f t="shared" si="1"/>
        <v>2.3919753086419755</v>
      </c>
      <c r="L21" t="e">
        <f t="shared" si="0"/>
        <v>#N/A</v>
      </c>
    </row>
    <row r="22" spans="1:13" x14ac:dyDescent="0.35">
      <c r="A22">
        <v>45</v>
      </c>
      <c r="B22" t="s">
        <v>643</v>
      </c>
      <c r="C22" t="s">
        <v>648</v>
      </c>
      <c r="D22">
        <v>37</v>
      </c>
      <c r="E22">
        <v>16.899999999999999</v>
      </c>
      <c r="F22">
        <v>185</v>
      </c>
      <c r="G22">
        <v>3000</v>
      </c>
      <c r="H22" t="s">
        <v>646</v>
      </c>
      <c r="I22">
        <v>2007</v>
      </c>
      <c r="J22">
        <f>G22/(D22)^2</f>
        <v>2.1913805697589481</v>
      </c>
      <c r="K22">
        <f t="shared" si="1"/>
        <v>2.1913805697589481</v>
      </c>
      <c r="L22" t="e">
        <f t="shared" si="0"/>
        <v>#N/A</v>
      </c>
    </row>
    <row r="23" spans="1:13" x14ac:dyDescent="0.35">
      <c r="A23">
        <v>49</v>
      </c>
      <c r="B23" t="s">
        <v>643</v>
      </c>
      <c r="C23" t="s">
        <v>648</v>
      </c>
      <c r="D23">
        <v>36</v>
      </c>
      <c r="E23">
        <v>17.899999999999999</v>
      </c>
      <c r="F23">
        <v>190</v>
      </c>
      <c r="G23">
        <v>3450</v>
      </c>
      <c r="H23" t="s">
        <v>646</v>
      </c>
      <c r="I23">
        <v>2007</v>
      </c>
      <c r="J23">
        <f>G23/(D23)^2</f>
        <v>2.6620370370370372</v>
      </c>
      <c r="K23">
        <f t="shared" si="1"/>
        <v>2.6620370370370372</v>
      </c>
      <c r="L23" t="e">
        <f t="shared" si="0"/>
        <v>#N/A</v>
      </c>
    </row>
    <row r="24" spans="1:13" x14ac:dyDescent="0.35">
      <c r="A24">
        <v>51</v>
      </c>
      <c r="B24" t="s">
        <v>643</v>
      </c>
      <c r="C24" t="s">
        <v>647</v>
      </c>
      <c r="D24">
        <v>39.6</v>
      </c>
      <c r="E24">
        <v>17.7</v>
      </c>
      <c r="F24">
        <v>186</v>
      </c>
      <c r="G24">
        <v>3500</v>
      </c>
      <c r="H24" t="s">
        <v>646</v>
      </c>
      <c r="I24">
        <v>2008</v>
      </c>
      <c r="J24">
        <f>G24/(D24)^2</f>
        <v>2.2319151107029893</v>
      </c>
      <c r="K24">
        <f t="shared" si="1"/>
        <v>2.2319151107029893</v>
      </c>
      <c r="L24" t="e">
        <f t="shared" si="0"/>
        <v>#N/A</v>
      </c>
    </row>
    <row r="25" spans="1:13" x14ac:dyDescent="0.35">
      <c r="A25">
        <v>53</v>
      </c>
      <c r="B25" t="s">
        <v>643</v>
      </c>
      <c r="C25" t="s">
        <v>647</v>
      </c>
      <c r="D25">
        <v>35</v>
      </c>
      <c r="E25">
        <v>17.899999999999999</v>
      </c>
      <c r="F25">
        <v>190</v>
      </c>
      <c r="G25">
        <v>3450</v>
      </c>
      <c r="H25" t="s">
        <v>646</v>
      </c>
      <c r="I25">
        <v>2008</v>
      </c>
      <c r="J25">
        <f>G25/(D25)^2</f>
        <v>2.8163265306122449</v>
      </c>
      <c r="K25">
        <f t="shared" si="1"/>
        <v>2.8163265306122449</v>
      </c>
      <c r="L25" t="e">
        <f t="shared" si="0"/>
        <v>#N/A</v>
      </c>
    </row>
    <row r="26" spans="1:13" x14ac:dyDescent="0.35">
      <c r="A26">
        <v>55</v>
      </c>
      <c r="B26" t="s">
        <v>643</v>
      </c>
      <c r="C26" t="s">
        <v>647</v>
      </c>
      <c r="D26">
        <v>34.5</v>
      </c>
      <c r="E26">
        <v>18.100000000000001</v>
      </c>
      <c r="F26">
        <v>187</v>
      </c>
      <c r="G26">
        <v>2900</v>
      </c>
      <c r="H26" t="s">
        <v>646</v>
      </c>
      <c r="I26">
        <v>2008</v>
      </c>
      <c r="J26">
        <f>G26/(D26)^2</f>
        <v>2.4364629279563119</v>
      </c>
      <c r="K26">
        <f t="shared" si="1"/>
        <v>2.4364629279563119</v>
      </c>
      <c r="L26" t="e">
        <f t="shared" si="0"/>
        <v>#N/A</v>
      </c>
      <c r="M26" t="s">
        <v>678</v>
      </c>
    </row>
    <row r="27" spans="1:13" x14ac:dyDescent="0.35">
      <c r="A27">
        <v>57</v>
      </c>
      <c r="B27" t="s">
        <v>643</v>
      </c>
      <c r="C27" t="s">
        <v>647</v>
      </c>
      <c r="D27">
        <v>39</v>
      </c>
      <c r="E27">
        <v>17.5</v>
      </c>
      <c r="F27">
        <v>186</v>
      </c>
      <c r="G27">
        <v>3550</v>
      </c>
      <c r="H27" t="s">
        <v>646</v>
      </c>
      <c r="I27">
        <v>2008</v>
      </c>
      <c r="J27">
        <f>G27/(D27)^2</f>
        <v>2.3339907955292571</v>
      </c>
      <c r="K27">
        <f t="shared" si="1"/>
        <v>2.3339907955292571</v>
      </c>
      <c r="L27" t="e">
        <f t="shared" si="0"/>
        <v>#N/A</v>
      </c>
    </row>
    <row r="28" spans="1:13" x14ac:dyDescent="0.35">
      <c r="A28">
        <v>59</v>
      </c>
      <c r="B28" t="s">
        <v>643</v>
      </c>
      <c r="C28" t="s">
        <v>647</v>
      </c>
      <c r="D28">
        <v>36.5</v>
      </c>
      <c r="E28">
        <v>16.600000000000001</v>
      </c>
      <c r="F28">
        <v>181</v>
      </c>
      <c r="G28">
        <v>2850</v>
      </c>
      <c r="H28" t="s">
        <v>646</v>
      </c>
      <c r="I28">
        <v>2008</v>
      </c>
      <c r="J28">
        <f>G28/(D28)^2</f>
        <v>2.1392381309814223</v>
      </c>
      <c r="K28">
        <f t="shared" si="1"/>
        <v>2.1392381309814223</v>
      </c>
      <c r="L28" t="e">
        <f t="shared" si="0"/>
        <v>#N/A</v>
      </c>
    </row>
    <row r="29" spans="1:13" x14ac:dyDescent="0.35">
      <c r="A29">
        <v>61</v>
      </c>
      <c r="B29" t="s">
        <v>643</v>
      </c>
      <c r="C29" t="s">
        <v>647</v>
      </c>
      <c r="D29">
        <v>35.700000000000003</v>
      </c>
      <c r="E29">
        <v>16.899999999999999</v>
      </c>
      <c r="F29">
        <v>185</v>
      </c>
      <c r="G29">
        <v>3150</v>
      </c>
      <c r="H29" t="s">
        <v>646</v>
      </c>
      <c r="I29">
        <v>2008</v>
      </c>
      <c r="J29">
        <f>G29/(D29)^2</f>
        <v>2.4715768660405333</v>
      </c>
      <c r="K29">
        <f t="shared" si="1"/>
        <v>2.4715768660405333</v>
      </c>
      <c r="L29" t="e">
        <f t="shared" si="0"/>
        <v>#N/A</v>
      </c>
    </row>
    <row r="30" spans="1:13" x14ac:dyDescent="0.35">
      <c r="A30">
        <v>63</v>
      </c>
      <c r="B30" t="s">
        <v>643</v>
      </c>
      <c r="C30" t="s">
        <v>647</v>
      </c>
      <c r="D30">
        <v>37.6</v>
      </c>
      <c r="E30">
        <v>17</v>
      </c>
      <c r="F30">
        <v>185</v>
      </c>
      <c r="G30">
        <v>3600</v>
      </c>
      <c r="H30" t="s">
        <v>646</v>
      </c>
      <c r="I30">
        <v>2008</v>
      </c>
      <c r="J30">
        <f>G30/(D30)^2</f>
        <v>2.5464010864644631</v>
      </c>
      <c r="K30">
        <f t="shared" si="1"/>
        <v>2.5464010864644631</v>
      </c>
      <c r="L30" t="e">
        <f t="shared" si="0"/>
        <v>#N/A</v>
      </c>
    </row>
    <row r="31" spans="1:13" x14ac:dyDescent="0.35">
      <c r="A31">
        <v>65</v>
      </c>
      <c r="B31" t="s">
        <v>643</v>
      </c>
      <c r="C31" t="s">
        <v>647</v>
      </c>
      <c r="D31">
        <v>36.4</v>
      </c>
      <c r="E31">
        <v>17.100000000000001</v>
      </c>
      <c r="F31">
        <v>184</v>
      </c>
      <c r="G31">
        <v>2850</v>
      </c>
      <c r="H31" t="s">
        <v>646</v>
      </c>
      <c r="I31">
        <v>2008</v>
      </c>
      <c r="J31">
        <f>G31/(D31)^2</f>
        <v>2.1510083323270139</v>
      </c>
      <c r="K31">
        <f t="shared" si="1"/>
        <v>2.1510083323270139</v>
      </c>
      <c r="L31" t="e">
        <f t="shared" si="0"/>
        <v>#N/A</v>
      </c>
    </row>
    <row r="32" spans="1:13" x14ac:dyDescent="0.35">
      <c r="A32">
        <v>67</v>
      </c>
      <c r="B32" t="s">
        <v>643</v>
      </c>
      <c r="C32" t="s">
        <v>647</v>
      </c>
      <c r="D32">
        <v>35.5</v>
      </c>
      <c r="E32">
        <v>16.2</v>
      </c>
      <c r="F32">
        <v>195</v>
      </c>
      <c r="G32">
        <v>3350</v>
      </c>
      <c r="H32" t="s">
        <v>646</v>
      </c>
      <c r="I32">
        <v>2008</v>
      </c>
      <c r="J32">
        <f>G32/(D32)^2</f>
        <v>2.6582027375520729</v>
      </c>
      <c r="K32">
        <f t="shared" si="1"/>
        <v>2.6582027375520729</v>
      </c>
      <c r="L32" t="e">
        <f t="shared" si="0"/>
        <v>#N/A</v>
      </c>
    </row>
    <row r="33" spans="1:12" x14ac:dyDescent="0.35">
      <c r="A33">
        <v>69</v>
      </c>
      <c r="B33" t="s">
        <v>643</v>
      </c>
      <c r="C33" t="s">
        <v>644</v>
      </c>
      <c r="D33">
        <v>35.9</v>
      </c>
      <c r="E33">
        <v>16.600000000000001</v>
      </c>
      <c r="F33">
        <v>190</v>
      </c>
      <c r="G33">
        <v>3050</v>
      </c>
      <c r="H33" t="s">
        <v>646</v>
      </c>
      <c r="I33">
        <v>2008</v>
      </c>
      <c r="J33">
        <f>G33/(D33)^2</f>
        <v>2.3665241579441503</v>
      </c>
      <c r="K33">
        <f t="shared" si="1"/>
        <v>2.3665241579441503</v>
      </c>
      <c r="L33" t="e">
        <f t="shared" si="0"/>
        <v>#N/A</v>
      </c>
    </row>
    <row r="34" spans="1:12" x14ac:dyDescent="0.35">
      <c r="A34">
        <v>71</v>
      </c>
      <c r="B34" t="s">
        <v>643</v>
      </c>
      <c r="C34" t="s">
        <v>644</v>
      </c>
      <c r="D34">
        <v>33.5</v>
      </c>
      <c r="E34">
        <v>19</v>
      </c>
      <c r="F34">
        <v>190</v>
      </c>
      <c r="G34">
        <v>3600</v>
      </c>
      <c r="H34" t="s">
        <v>646</v>
      </c>
      <c r="I34">
        <v>2008</v>
      </c>
      <c r="J34">
        <f>G34/(D34)^2</f>
        <v>3.2078413900646026</v>
      </c>
      <c r="K34">
        <f t="shared" si="1"/>
        <v>3.2078413900646026</v>
      </c>
      <c r="L34" t="e">
        <f t="shared" si="0"/>
        <v>#N/A</v>
      </c>
    </row>
    <row r="35" spans="1:12" x14ac:dyDescent="0.35">
      <c r="A35">
        <v>73</v>
      </c>
      <c r="B35" t="s">
        <v>643</v>
      </c>
      <c r="C35" t="s">
        <v>644</v>
      </c>
      <c r="D35">
        <v>39.6</v>
      </c>
      <c r="E35">
        <v>17.2</v>
      </c>
      <c r="F35">
        <v>196</v>
      </c>
      <c r="G35">
        <v>3550</v>
      </c>
      <c r="H35" t="s">
        <v>646</v>
      </c>
      <c r="I35">
        <v>2008</v>
      </c>
      <c r="J35">
        <f>G35/(D35)^2</f>
        <v>2.2637996122844606</v>
      </c>
      <c r="K35">
        <f t="shared" si="1"/>
        <v>2.2637996122844606</v>
      </c>
      <c r="L35" t="e">
        <f t="shared" si="0"/>
        <v>#N/A</v>
      </c>
    </row>
    <row r="36" spans="1:12" x14ac:dyDescent="0.35">
      <c r="A36">
        <v>75</v>
      </c>
      <c r="B36" t="s">
        <v>643</v>
      </c>
      <c r="C36" t="s">
        <v>644</v>
      </c>
      <c r="D36">
        <v>35.5</v>
      </c>
      <c r="E36">
        <v>17.5</v>
      </c>
      <c r="F36">
        <v>190</v>
      </c>
      <c r="G36">
        <v>3700</v>
      </c>
      <c r="H36" t="s">
        <v>646</v>
      </c>
      <c r="I36">
        <v>2008</v>
      </c>
      <c r="J36">
        <f>G36/(D36)^2</f>
        <v>2.9359254116246776</v>
      </c>
      <c r="K36">
        <f t="shared" si="1"/>
        <v>2.9359254116246776</v>
      </c>
      <c r="L36" t="e">
        <f t="shared" si="0"/>
        <v>#N/A</v>
      </c>
    </row>
    <row r="37" spans="1:12" x14ac:dyDescent="0.35">
      <c r="A37">
        <v>77</v>
      </c>
      <c r="B37" t="s">
        <v>643</v>
      </c>
      <c r="C37" t="s">
        <v>644</v>
      </c>
      <c r="D37">
        <v>40.9</v>
      </c>
      <c r="E37">
        <v>16.8</v>
      </c>
      <c r="F37">
        <v>191</v>
      </c>
      <c r="G37">
        <v>3700</v>
      </c>
      <c r="H37" t="s">
        <v>646</v>
      </c>
      <c r="I37">
        <v>2008</v>
      </c>
      <c r="J37">
        <f>G37/(D37)^2</f>
        <v>2.2118471314733892</v>
      </c>
      <c r="K37">
        <f t="shared" si="1"/>
        <v>2.2118471314733892</v>
      </c>
      <c r="L37" t="e">
        <f t="shared" si="0"/>
        <v>#N/A</v>
      </c>
    </row>
    <row r="38" spans="1:12" x14ac:dyDescent="0.35">
      <c r="A38">
        <v>79</v>
      </c>
      <c r="B38" t="s">
        <v>643</v>
      </c>
      <c r="C38" t="s">
        <v>644</v>
      </c>
      <c r="D38">
        <v>36.200000000000003</v>
      </c>
      <c r="E38">
        <v>16.100000000000001</v>
      </c>
      <c r="F38">
        <v>187</v>
      </c>
      <c r="G38">
        <v>3550</v>
      </c>
      <c r="H38" t="s">
        <v>646</v>
      </c>
      <c r="I38">
        <v>2008</v>
      </c>
      <c r="J38">
        <f>G38/(D38)^2</f>
        <v>2.7090137663685474</v>
      </c>
      <c r="K38">
        <f t="shared" si="1"/>
        <v>2.7090137663685474</v>
      </c>
      <c r="L38" t="e">
        <f t="shared" si="0"/>
        <v>#N/A</v>
      </c>
    </row>
    <row r="39" spans="1:12" x14ac:dyDescent="0.35">
      <c r="A39">
        <v>81</v>
      </c>
      <c r="B39" t="s">
        <v>643</v>
      </c>
      <c r="C39" t="s">
        <v>644</v>
      </c>
      <c r="D39">
        <v>34.6</v>
      </c>
      <c r="E39">
        <v>17.2</v>
      </c>
      <c r="F39">
        <v>189</v>
      </c>
      <c r="G39">
        <v>3200</v>
      </c>
      <c r="H39" t="s">
        <v>646</v>
      </c>
      <c r="I39">
        <v>2008</v>
      </c>
      <c r="J39">
        <f>G39/(D39)^2</f>
        <v>2.6729927495071668</v>
      </c>
      <c r="K39">
        <f t="shared" si="1"/>
        <v>2.6729927495071668</v>
      </c>
      <c r="L39" t="e">
        <f t="shared" si="0"/>
        <v>#N/A</v>
      </c>
    </row>
    <row r="40" spans="1:12" x14ac:dyDescent="0.35">
      <c r="A40">
        <v>83</v>
      </c>
      <c r="B40" t="s">
        <v>643</v>
      </c>
      <c r="C40" t="s">
        <v>644</v>
      </c>
      <c r="D40">
        <v>36.700000000000003</v>
      </c>
      <c r="E40">
        <v>18.8</v>
      </c>
      <c r="F40">
        <v>187</v>
      </c>
      <c r="G40">
        <v>3800</v>
      </c>
      <c r="H40" t="s">
        <v>646</v>
      </c>
      <c r="I40">
        <v>2008</v>
      </c>
      <c r="J40">
        <f>G40/(D40)^2</f>
        <v>2.8213142869870587</v>
      </c>
      <c r="K40">
        <f t="shared" si="1"/>
        <v>2.8213142869870587</v>
      </c>
      <c r="L40" t="e">
        <f t="shared" si="0"/>
        <v>#N/A</v>
      </c>
    </row>
    <row r="41" spans="1:12" x14ac:dyDescent="0.35">
      <c r="A41">
        <v>85</v>
      </c>
      <c r="B41" t="s">
        <v>643</v>
      </c>
      <c r="C41" t="s">
        <v>648</v>
      </c>
      <c r="D41">
        <v>37.299999999999997</v>
      </c>
      <c r="E41">
        <v>17.8</v>
      </c>
      <c r="F41">
        <v>191</v>
      </c>
      <c r="G41">
        <v>3350</v>
      </c>
      <c r="H41" t="s">
        <v>646</v>
      </c>
      <c r="I41">
        <v>2008</v>
      </c>
      <c r="J41">
        <f>G41/(D41)^2</f>
        <v>2.4078373308224745</v>
      </c>
      <c r="K41">
        <f t="shared" si="1"/>
        <v>2.4078373308224745</v>
      </c>
      <c r="L41" t="e">
        <f t="shared" si="0"/>
        <v>#N/A</v>
      </c>
    </row>
    <row r="42" spans="1:12" x14ac:dyDescent="0.35">
      <c r="A42">
        <v>88</v>
      </c>
      <c r="B42" t="s">
        <v>643</v>
      </c>
      <c r="C42" t="s">
        <v>648</v>
      </c>
      <c r="D42">
        <v>36.9</v>
      </c>
      <c r="E42">
        <v>18.600000000000001</v>
      </c>
      <c r="F42">
        <v>189</v>
      </c>
      <c r="G42">
        <v>3500</v>
      </c>
      <c r="H42" t="s">
        <v>646</v>
      </c>
      <c r="I42">
        <v>2008</v>
      </c>
      <c r="J42">
        <f>G42/(D42)^2</f>
        <v>2.5704864094711408</v>
      </c>
      <c r="K42">
        <f t="shared" si="1"/>
        <v>2.5704864094711408</v>
      </c>
      <c r="L42" t="e">
        <f t="shared" si="0"/>
        <v>#N/A</v>
      </c>
    </row>
    <row r="43" spans="1:12" x14ac:dyDescent="0.35">
      <c r="A43">
        <v>90</v>
      </c>
      <c r="B43" t="s">
        <v>643</v>
      </c>
      <c r="C43" t="s">
        <v>648</v>
      </c>
      <c r="D43">
        <v>38.9</v>
      </c>
      <c r="E43">
        <v>18.8</v>
      </c>
      <c r="F43">
        <v>190</v>
      </c>
      <c r="G43">
        <v>3600</v>
      </c>
      <c r="H43" t="s">
        <v>646</v>
      </c>
      <c r="I43">
        <v>2008</v>
      </c>
      <c r="J43">
        <f>G43/(D43)^2</f>
        <v>2.3790485127642564</v>
      </c>
      <c r="K43">
        <f t="shared" si="1"/>
        <v>2.3790485127642564</v>
      </c>
      <c r="L43" t="e">
        <f t="shared" si="0"/>
        <v>#N/A</v>
      </c>
    </row>
    <row r="44" spans="1:12" x14ac:dyDescent="0.35">
      <c r="A44">
        <v>91</v>
      </c>
      <c r="B44" t="s">
        <v>643</v>
      </c>
      <c r="C44" t="s">
        <v>648</v>
      </c>
      <c r="D44">
        <v>35.700000000000003</v>
      </c>
      <c r="E44">
        <v>18</v>
      </c>
      <c r="F44">
        <v>202</v>
      </c>
      <c r="G44">
        <v>3550</v>
      </c>
      <c r="H44" t="s">
        <v>646</v>
      </c>
      <c r="I44">
        <v>2008</v>
      </c>
      <c r="J44">
        <f>G44/(D44)^2</f>
        <v>2.785427896648855</v>
      </c>
      <c r="K44">
        <f t="shared" si="1"/>
        <v>2.785427896648855</v>
      </c>
      <c r="L44" t="e">
        <f t="shared" si="0"/>
        <v>#N/A</v>
      </c>
    </row>
    <row r="45" spans="1:12" x14ac:dyDescent="0.35">
      <c r="A45">
        <v>93</v>
      </c>
      <c r="B45" t="s">
        <v>643</v>
      </c>
      <c r="C45" t="s">
        <v>648</v>
      </c>
      <c r="D45">
        <v>34</v>
      </c>
      <c r="E45">
        <v>17.100000000000001</v>
      </c>
      <c r="F45">
        <v>185</v>
      </c>
      <c r="G45">
        <v>3400</v>
      </c>
      <c r="H45" t="s">
        <v>646</v>
      </c>
      <c r="I45">
        <v>2008</v>
      </c>
      <c r="J45">
        <f>G45/(D45)^2</f>
        <v>2.9411764705882355</v>
      </c>
      <c r="K45">
        <f t="shared" si="1"/>
        <v>2.9411764705882355</v>
      </c>
      <c r="L45" t="e">
        <f t="shared" si="0"/>
        <v>#N/A</v>
      </c>
    </row>
    <row r="46" spans="1:12" x14ac:dyDescent="0.35">
      <c r="A46">
        <v>95</v>
      </c>
      <c r="B46" t="s">
        <v>643</v>
      </c>
      <c r="C46" t="s">
        <v>648</v>
      </c>
      <c r="D46">
        <v>36.200000000000003</v>
      </c>
      <c r="E46">
        <v>17.3</v>
      </c>
      <c r="F46">
        <v>187</v>
      </c>
      <c r="G46">
        <v>3300</v>
      </c>
      <c r="H46" t="s">
        <v>646</v>
      </c>
      <c r="I46">
        <v>2008</v>
      </c>
      <c r="J46">
        <f>G46/(D46)^2</f>
        <v>2.5182381490186496</v>
      </c>
      <c r="K46">
        <f t="shared" si="1"/>
        <v>2.5182381490186496</v>
      </c>
      <c r="L46" t="e">
        <f t="shared" si="0"/>
        <v>#N/A</v>
      </c>
    </row>
    <row r="47" spans="1:12" x14ac:dyDescent="0.35">
      <c r="A47">
        <v>97</v>
      </c>
      <c r="B47" t="s">
        <v>643</v>
      </c>
      <c r="C47" t="s">
        <v>648</v>
      </c>
      <c r="D47">
        <v>38.1</v>
      </c>
      <c r="E47">
        <v>18.600000000000001</v>
      </c>
      <c r="F47">
        <v>190</v>
      </c>
      <c r="G47">
        <v>3700</v>
      </c>
      <c r="H47" t="s">
        <v>646</v>
      </c>
      <c r="I47">
        <v>2008</v>
      </c>
      <c r="J47">
        <f>G47/(D47)^2</f>
        <v>2.5488939866768621</v>
      </c>
      <c r="K47">
        <f t="shared" si="1"/>
        <v>2.5488939866768621</v>
      </c>
      <c r="L47" t="e">
        <f t="shared" si="0"/>
        <v>#N/A</v>
      </c>
    </row>
    <row r="48" spans="1:12" x14ac:dyDescent="0.35">
      <c r="A48">
        <v>99</v>
      </c>
      <c r="B48" t="s">
        <v>643</v>
      </c>
      <c r="C48" t="s">
        <v>648</v>
      </c>
      <c r="D48">
        <v>33.1</v>
      </c>
      <c r="E48">
        <v>16.100000000000001</v>
      </c>
      <c r="F48">
        <v>178</v>
      </c>
      <c r="G48">
        <v>2900</v>
      </c>
      <c r="H48" t="s">
        <v>646</v>
      </c>
      <c r="I48">
        <v>2008</v>
      </c>
      <c r="J48">
        <f>G48/(D48)^2</f>
        <v>2.6469272825184142</v>
      </c>
      <c r="K48">
        <f t="shared" si="1"/>
        <v>2.6469272825184142</v>
      </c>
      <c r="L48" t="e">
        <f t="shared" si="0"/>
        <v>#N/A</v>
      </c>
    </row>
    <row r="49" spans="1:12" x14ac:dyDescent="0.35">
      <c r="A49">
        <v>101</v>
      </c>
      <c r="B49" t="s">
        <v>643</v>
      </c>
      <c r="C49" t="s">
        <v>647</v>
      </c>
      <c r="D49">
        <v>35</v>
      </c>
      <c r="E49">
        <v>17.899999999999999</v>
      </c>
      <c r="F49">
        <v>192</v>
      </c>
      <c r="G49">
        <v>3725</v>
      </c>
      <c r="H49" t="s">
        <v>646</v>
      </c>
      <c r="I49">
        <v>2009</v>
      </c>
      <c r="J49">
        <f>G49/(D49)^2</f>
        <v>3.0408163265306123</v>
      </c>
      <c r="K49">
        <f t="shared" si="1"/>
        <v>3.0408163265306123</v>
      </c>
      <c r="L49" t="e">
        <f t="shared" si="0"/>
        <v>#N/A</v>
      </c>
    </row>
    <row r="50" spans="1:12" x14ac:dyDescent="0.35">
      <c r="A50">
        <v>103</v>
      </c>
      <c r="B50" t="s">
        <v>643</v>
      </c>
      <c r="C50" t="s">
        <v>647</v>
      </c>
      <c r="D50">
        <v>37.700000000000003</v>
      </c>
      <c r="E50">
        <v>16</v>
      </c>
      <c r="F50">
        <v>183</v>
      </c>
      <c r="G50">
        <v>3075</v>
      </c>
      <c r="H50" t="s">
        <v>646</v>
      </c>
      <c r="I50">
        <v>2009</v>
      </c>
      <c r="J50">
        <f>G50/(D50)^2</f>
        <v>2.1635274996657965</v>
      </c>
      <c r="K50">
        <f t="shared" si="1"/>
        <v>2.1635274996657965</v>
      </c>
      <c r="L50" t="e">
        <f t="shared" si="0"/>
        <v>#N/A</v>
      </c>
    </row>
    <row r="51" spans="1:12" x14ac:dyDescent="0.35">
      <c r="A51">
        <v>105</v>
      </c>
      <c r="B51" t="s">
        <v>643</v>
      </c>
      <c r="C51" t="s">
        <v>647</v>
      </c>
      <c r="D51">
        <v>37.9</v>
      </c>
      <c r="E51">
        <v>18.600000000000001</v>
      </c>
      <c r="F51">
        <v>193</v>
      </c>
      <c r="G51">
        <v>2925</v>
      </c>
      <c r="H51" t="s">
        <v>646</v>
      </c>
      <c r="I51">
        <v>2009</v>
      </c>
      <c r="J51">
        <f>G51/(D51)^2</f>
        <v>2.0363266755313596</v>
      </c>
      <c r="K51">
        <f t="shared" si="1"/>
        <v>2.0363266755313596</v>
      </c>
      <c r="L51" t="e">
        <f t="shared" si="0"/>
        <v>#N/A</v>
      </c>
    </row>
    <row r="52" spans="1:12" x14ac:dyDescent="0.35">
      <c r="A52">
        <v>107</v>
      </c>
      <c r="B52" t="s">
        <v>643</v>
      </c>
      <c r="C52" t="s">
        <v>647</v>
      </c>
      <c r="D52">
        <v>38.6</v>
      </c>
      <c r="E52">
        <v>17.2</v>
      </c>
      <c r="F52">
        <v>199</v>
      </c>
      <c r="G52">
        <v>3750</v>
      </c>
      <c r="H52" t="s">
        <v>646</v>
      </c>
      <c r="I52">
        <v>2009</v>
      </c>
      <c r="J52">
        <f>G52/(D52)^2</f>
        <v>2.5168460898279146</v>
      </c>
      <c r="K52">
        <f t="shared" si="1"/>
        <v>2.5168460898279146</v>
      </c>
      <c r="L52" t="e">
        <f t="shared" si="0"/>
        <v>#N/A</v>
      </c>
    </row>
    <row r="53" spans="1:12" x14ac:dyDescent="0.35">
      <c r="A53">
        <v>109</v>
      </c>
      <c r="B53" t="s">
        <v>643</v>
      </c>
      <c r="C53" t="s">
        <v>647</v>
      </c>
      <c r="D53">
        <v>38.1</v>
      </c>
      <c r="E53">
        <v>17</v>
      </c>
      <c r="F53">
        <v>181</v>
      </c>
      <c r="G53">
        <v>3175</v>
      </c>
      <c r="H53" t="s">
        <v>646</v>
      </c>
      <c r="I53">
        <v>2009</v>
      </c>
      <c r="J53">
        <f>G53/(D53)^2</f>
        <v>2.1872265966754152</v>
      </c>
      <c r="K53">
        <f t="shared" si="1"/>
        <v>2.1872265966754152</v>
      </c>
      <c r="L53" t="e">
        <f t="shared" si="0"/>
        <v>#N/A</v>
      </c>
    </row>
    <row r="54" spans="1:12" x14ac:dyDescent="0.35">
      <c r="A54">
        <v>111</v>
      </c>
      <c r="B54" t="s">
        <v>643</v>
      </c>
      <c r="C54" t="s">
        <v>647</v>
      </c>
      <c r="D54">
        <v>38.1</v>
      </c>
      <c r="E54">
        <v>16.5</v>
      </c>
      <c r="F54">
        <v>198</v>
      </c>
      <c r="G54">
        <v>3825</v>
      </c>
      <c r="H54" t="s">
        <v>646</v>
      </c>
      <c r="I54">
        <v>2009</v>
      </c>
      <c r="J54">
        <f>G54/(D54)^2</f>
        <v>2.6350052700105397</v>
      </c>
      <c r="K54">
        <f t="shared" si="1"/>
        <v>2.6350052700105397</v>
      </c>
      <c r="L54" t="e">
        <f t="shared" si="0"/>
        <v>#N/A</v>
      </c>
    </row>
    <row r="55" spans="1:12" x14ac:dyDescent="0.35">
      <c r="A55">
        <v>113</v>
      </c>
      <c r="B55" t="s">
        <v>643</v>
      </c>
      <c r="C55" t="s">
        <v>647</v>
      </c>
      <c r="D55">
        <v>39.700000000000003</v>
      </c>
      <c r="E55">
        <v>17.7</v>
      </c>
      <c r="F55">
        <v>193</v>
      </c>
      <c r="G55">
        <v>3200</v>
      </c>
      <c r="H55" t="s">
        <v>646</v>
      </c>
      <c r="I55">
        <v>2009</v>
      </c>
      <c r="J55">
        <f>G55/(D55)^2</f>
        <v>2.0303409069279037</v>
      </c>
      <c r="K55">
        <f t="shared" si="1"/>
        <v>2.0303409069279037</v>
      </c>
      <c r="L55" t="e">
        <f t="shared" si="0"/>
        <v>#N/A</v>
      </c>
    </row>
    <row r="56" spans="1:12" x14ac:dyDescent="0.35">
      <c r="A56">
        <v>115</v>
      </c>
      <c r="B56" t="s">
        <v>643</v>
      </c>
      <c r="C56" t="s">
        <v>647</v>
      </c>
      <c r="D56">
        <v>39.6</v>
      </c>
      <c r="E56">
        <v>20.7</v>
      </c>
      <c r="F56">
        <v>191</v>
      </c>
      <c r="G56">
        <v>3900</v>
      </c>
      <c r="H56" t="s">
        <v>646</v>
      </c>
      <c r="I56">
        <v>2009</v>
      </c>
      <c r="J56">
        <f>G56/(D56)^2</f>
        <v>2.4869911233547595</v>
      </c>
      <c r="K56">
        <f t="shared" si="1"/>
        <v>2.4869911233547595</v>
      </c>
      <c r="L56" t="e">
        <f t="shared" si="0"/>
        <v>#N/A</v>
      </c>
    </row>
    <row r="57" spans="1:12" x14ac:dyDescent="0.35">
      <c r="A57">
        <v>117</v>
      </c>
      <c r="B57" t="s">
        <v>643</v>
      </c>
      <c r="C57" t="s">
        <v>644</v>
      </c>
      <c r="D57">
        <v>38.6</v>
      </c>
      <c r="E57">
        <v>17</v>
      </c>
      <c r="F57">
        <v>188</v>
      </c>
      <c r="G57">
        <v>2900</v>
      </c>
      <c r="H57" t="s">
        <v>646</v>
      </c>
      <c r="I57">
        <v>2009</v>
      </c>
      <c r="J57">
        <f>G57/(D57)^2</f>
        <v>1.9463609761335874</v>
      </c>
      <c r="K57">
        <f t="shared" si="1"/>
        <v>1.9463609761335874</v>
      </c>
      <c r="L57" t="e">
        <f t="shared" si="0"/>
        <v>#N/A</v>
      </c>
    </row>
    <row r="58" spans="1:12" x14ac:dyDescent="0.35">
      <c r="A58">
        <v>119</v>
      </c>
      <c r="B58" t="s">
        <v>643</v>
      </c>
      <c r="C58" t="s">
        <v>644</v>
      </c>
      <c r="D58">
        <v>35.700000000000003</v>
      </c>
      <c r="E58">
        <v>17</v>
      </c>
      <c r="F58">
        <v>189</v>
      </c>
      <c r="G58">
        <v>3350</v>
      </c>
      <c r="H58" t="s">
        <v>646</v>
      </c>
      <c r="I58">
        <v>2009</v>
      </c>
      <c r="J58">
        <f>G58/(D58)^2</f>
        <v>2.6285023813446942</v>
      </c>
      <c r="K58">
        <f t="shared" si="1"/>
        <v>2.6285023813446942</v>
      </c>
      <c r="L58" t="e">
        <f t="shared" si="0"/>
        <v>#N/A</v>
      </c>
    </row>
    <row r="59" spans="1:12" x14ac:dyDescent="0.35">
      <c r="A59">
        <v>121</v>
      </c>
      <c r="B59" t="s">
        <v>643</v>
      </c>
      <c r="C59" t="s">
        <v>644</v>
      </c>
      <c r="D59">
        <v>36.200000000000003</v>
      </c>
      <c r="E59">
        <v>17.2</v>
      </c>
      <c r="F59">
        <v>187</v>
      </c>
      <c r="G59">
        <v>3150</v>
      </c>
      <c r="H59" t="s">
        <v>646</v>
      </c>
      <c r="I59">
        <v>2009</v>
      </c>
      <c r="J59">
        <f>G59/(D59)^2</f>
        <v>2.4037727786087109</v>
      </c>
      <c r="K59">
        <f t="shared" si="1"/>
        <v>2.4037727786087109</v>
      </c>
      <c r="L59" t="e">
        <f t="shared" si="0"/>
        <v>#N/A</v>
      </c>
    </row>
    <row r="60" spans="1:12" x14ac:dyDescent="0.35">
      <c r="A60">
        <v>123</v>
      </c>
      <c r="B60" t="s">
        <v>643</v>
      </c>
      <c r="C60" t="s">
        <v>644</v>
      </c>
      <c r="D60">
        <v>40.200000000000003</v>
      </c>
      <c r="E60">
        <v>17</v>
      </c>
      <c r="F60">
        <v>176</v>
      </c>
      <c r="G60">
        <v>3450</v>
      </c>
      <c r="H60" t="s">
        <v>646</v>
      </c>
      <c r="I60">
        <v>2009</v>
      </c>
      <c r="J60">
        <f>G60/(D60)^2</f>
        <v>2.134848147323086</v>
      </c>
      <c r="K60">
        <f t="shared" si="1"/>
        <v>2.134848147323086</v>
      </c>
      <c r="L60" t="e">
        <f t="shared" si="0"/>
        <v>#N/A</v>
      </c>
    </row>
    <row r="61" spans="1:12" x14ac:dyDescent="0.35">
      <c r="A61">
        <v>125</v>
      </c>
      <c r="B61" t="s">
        <v>643</v>
      </c>
      <c r="C61" t="s">
        <v>644</v>
      </c>
      <c r="D61">
        <v>35.200000000000003</v>
      </c>
      <c r="E61">
        <v>15.9</v>
      </c>
      <c r="F61">
        <v>186</v>
      </c>
      <c r="G61">
        <v>3050</v>
      </c>
      <c r="H61" t="s">
        <v>646</v>
      </c>
      <c r="I61">
        <v>2009</v>
      </c>
      <c r="J61">
        <f>G61/(D61)^2</f>
        <v>2.4615831611570242</v>
      </c>
      <c r="K61">
        <f t="shared" si="1"/>
        <v>2.4615831611570242</v>
      </c>
      <c r="L61" t="e">
        <f t="shared" si="0"/>
        <v>#N/A</v>
      </c>
    </row>
    <row r="62" spans="1:12" x14ac:dyDescent="0.35">
      <c r="A62">
        <v>127</v>
      </c>
      <c r="B62" t="s">
        <v>643</v>
      </c>
      <c r="C62" t="s">
        <v>644</v>
      </c>
      <c r="D62">
        <v>38.799999999999997</v>
      </c>
      <c r="E62">
        <v>17.600000000000001</v>
      </c>
      <c r="F62">
        <v>191</v>
      </c>
      <c r="G62">
        <v>3275</v>
      </c>
      <c r="H62" t="s">
        <v>646</v>
      </c>
      <c r="I62">
        <v>2009</v>
      </c>
      <c r="J62">
        <f>G62/(D62)^2</f>
        <v>2.1754437240939528</v>
      </c>
      <c r="K62">
        <f t="shared" si="1"/>
        <v>2.1754437240939528</v>
      </c>
      <c r="L62" t="e">
        <f t="shared" si="0"/>
        <v>#N/A</v>
      </c>
    </row>
    <row r="63" spans="1:12" x14ac:dyDescent="0.35">
      <c r="A63">
        <v>129</v>
      </c>
      <c r="B63" t="s">
        <v>643</v>
      </c>
      <c r="C63" t="s">
        <v>644</v>
      </c>
      <c r="D63">
        <v>39</v>
      </c>
      <c r="E63">
        <v>17.100000000000001</v>
      </c>
      <c r="F63">
        <v>191</v>
      </c>
      <c r="G63">
        <v>3050</v>
      </c>
      <c r="H63" t="s">
        <v>646</v>
      </c>
      <c r="I63">
        <v>2009</v>
      </c>
      <c r="J63">
        <f>G63/(D63)^2</f>
        <v>2.0052596975673898</v>
      </c>
      <c r="K63">
        <f t="shared" si="1"/>
        <v>2.0052596975673898</v>
      </c>
      <c r="L63" t="e">
        <f t="shared" si="0"/>
        <v>#N/A</v>
      </c>
    </row>
    <row r="64" spans="1:12" x14ac:dyDescent="0.35">
      <c r="A64">
        <v>131</v>
      </c>
      <c r="B64" t="s">
        <v>643</v>
      </c>
      <c r="C64" t="s">
        <v>644</v>
      </c>
      <c r="D64">
        <v>38.5</v>
      </c>
      <c r="E64">
        <v>17.899999999999999</v>
      </c>
      <c r="F64">
        <v>190</v>
      </c>
      <c r="G64">
        <v>3325</v>
      </c>
      <c r="H64" t="s">
        <v>646</v>
      </c>
      <c r="I64">
        <v>2009</v>
      </c>
      <c r="J64">
        <f>G64/(D64)^2</f>
        <v>2.2432113341204252</v>
      </c>
      <c r="K64">
        <f t="shared" si="1"/>
        <v>2.2432113341204252</v>
      </c>
      <c r="L64" t="e">
        <f t="shared" si="0"/>
        <v>#N/A</v>
      </c>
    </row>
    <row r="65" spans="1:12" x14ac:dyDescent="0.35">
      <c r="A65">
        <v>133</v>
      </c>
      <c r="B65" t="s">
        <v>643</v>
      </c>
      <c r="C65" t="s">
        <v>648</v>
      </c>
      <c r="D65">
        <v>36.799999999999997</v>
      </c>
      <c r="E65">
        <v>18.5</v>
      </c>
      <c r="F65">
        <v>193</v>
      </c>
      <c r="G65">
        <v>3500</v>
      </c>
      <c r="H65" t="s">
        <v>646</v>
      </c>
      <c r="I65">
        <v>2009</v>
      </c>
      <c r="J65">
        <f>G65/(D65)^2</f>
        <v>2.5844754253308131</v>
      </c>
      <c r="K65">
        <f t="shared" si="1"/>
        <v>2.5844754253308131</v>
      </c>
      <c r="L65" t="e">
        <f t="shared" si="0"/>
        <v>#N/A</v>
      </c>
    </row>
    <row r="66" spans="1:12" x14ac:dyDescent="0.35">
      <c r="A66">
        <v>135</v>
      </c>
      <c r="B66" t="s">
        <v>643</v>
      </c>
      <c r="C66" t="s">
        <v>648</v>
      </c>
      <c r="D66">
        <v>38.1</v>
      </c>
      <c r="E66">
        <v>17.600000000000001</v>
      </c>
      <c r="F66">
        <v>187</v>
      </c>
      <c r="G66">
        <v>3425</v>
      </c>
      <c r="H66" t="s">
        <v>646</v>
      </c>
      <c r="I66">
        <v>2009</v>
      </c>
      <c r="J66">
        <f>G66/(D66)^2</f>
        <v>2.359449163342771</v>
      </c>
      <c r="K66">
        <f t="shared" si="1"/>
        <v>2.359449163342771</v>
      </c>
      <c r="L66" t="e">
        <f t="shared" si="0"/>
        <v>#N/A</v>
      </c>
    </row>
    <row r="67" spans="1:12" x14ac:dyDescent="0.35">
      <c r="A67">
        <v>137</v>
      </c>
      <c r="B67" t="s">
        <v>643</v>
      </c>
      <c r="C67" t="s">
        <v>648</v>
      </c>
      <c r="D67">
        <v>35.6</v>
      </c>
      <c r="E67">
        <v>17.5</v>
      </c>
      <c r="F67">
        <v>191</v>
      </c>
      <c r="G67">
        <v>3175</v>
      </c>
      <c r="H67" t="s">
        <v>646</v>
      </c>
      <c r="I67">
        <v>2009</v>
      </c>
      <c r="J67">
        <f>G67/(D67)^2</f>
        <v>2.50520767579851</v>
      </c>
      <c r="K67">
        <f t="shared" ref="K67:K130" si="2">IF(H67="female",J67,NA())</f>
        <v>2.50520767579851</v>
      </c>
      <c r="L67" t="e">
        <f t="shared" ref="L67:L130" si="3">IF(H67="male",J67,NA())</f>
        <v>#N/A</v>
      </c>
    </row>
    <row r="68" spans="1:12" x14ac:dyDescent="0.35">
      <c r="A68">
        <v>139</v>
      </c>
      <c r="B68" t="s">
        <v>643</v>
      </c>
      <c r="C68" t="s">
        <v>648</v>
      </c>
      <c r="D68">
        <v>37</v>
      </c>
      <c r="E68">
        <v>16.5</v>
      </c>
      <c r="F68">
        <v>185</v>
      </c>
      <c r="G68">
        <v>3400</v>
      </c>
      <c r="H68" t="s">
        <v>646</v>
      </c>
      <c r="I68">
        <v>2009</v>
      </c>
      <c r="J68">
        <f>G68/(D68)^2</f>
        <v>2.4835646457268079</v>
      </c>
      <c r="K68">
        <f t="shared" si="2"/>
        <v>2.4835646457268079</v>
      </c>
      <c r="L68" t="e">
        <f t="shared" si="3"/>
        <v>#N/A</v>
      </c>
    </row>
    <row r="69" spans="1:12" x14ac:dyDescent="0.35">
      <c r="A69">
        <v>141</v>
      </c>
      <c r="B69" t="s">
        <v>643</v>
      </c>
      <c r="C69" t="s">
        <v>648</v>
      </c>
      <c r="D69">
        <v>40.200000000000003</v>
      </c>
      <c r="E69">
        <v>17.100000000000001</v>
      </c>
      <c r="F69">
        <v>193</v>
      </c>
      <c r="G69">
        <v>3400</v>
      </c>
      <c r="H69" t="s">
        <v>646</v>
      </c>
      <c r="I69">
        <v>2009</v>
      </c>
      <c r="J69">
        <f>G69/(D69)^2</f>
        <v>2.1039083191010119</v>
      </c>
      <c r="K69">
        <f t="shared" si="2"/>
        <v>2.1039083191010119</v>
      </c>
      <c r="L69" t="e">
        <f t="shared" si="3"/>
        <v>#N/A</v>
      </c>
    </row>
    <row r="70" spans="1:12" x14ac:dyDescent="0.35">
      <c r="A70">
        <v>143</v>
      </c>
      <c r="B70" t="s">
        <v>643</v>
      </c>
      <c r="C70" t="s">
        <v>648</v>
      </c>
      <c r="D70">
        <v>32.1</v>
      </c>
      <c r="E70">
        <v>15.5</v>
      </c>
      <c r="F70">
        <v>188</v>
      </c>
      <c r="G70">
        <v>3050</v>
      </c>
      <c r="H70" t="s">
        <v>646</v>
      </c>
      <c r="I70">
        <v>2009</v>
      </c>
      <c r="J70">
        <f>G70/(D70)^2</f>
        <v>2.9599868013703281</v>
      </c>
      <c r="K70">
        <f t="shared" si="2"/>
        <v>2.9599868013703281</v>
      </c>
      <c r="L70" t="e">
        <f t="shared" si="3"/>
        <v>#N/A</v>
      </c>
    </row>
    <row r="71" spans="1:12" x14ac:dyDescent="0.35">
      <c r="A71">
        <v>145</v>
      </c>
      <c r="B71" t="s">
        <v>643</v>
      </c>
      <c r="C71" t="s">
        <v>648</v>
      </c>
      <c r="D71">
        <v>37.299999999999997</v>
      </c>
      <c r="E71">
        <v>16.8</v>
      </c>
      <c r="F71">
        <v>192</v>
      </c>
      <c r="G71">
        <v>3000</v>
      </c>
      <c r="H71" t="s">
        <v>646</v>
      </c>
      <c r="I71">
        <v>2009</v>
      </c>
      <c r="J71">
        <f>G71/(D71)^2</f>
        <v>2.1562722365574398</v>
      </c>
      <c r="K71">
        <f t="shared" si="2"/>
        <v>2.1562722365574398</v>
      </c>
      <c r="L71" t="e">
        <f t="shared" si="3"/>
        <v>#N/A</v>
      </c>
    </row>
    <row r="72" spans="1:12" x14ac:dyDescent="0.35">
      <c r="A72">
        <v>148</v>
      </c>
      <c r="B72" t="s">
        <v>643</v>
      </c>
      <c r="C72" t="s">
        <v>648</v>
      </c>
      <c r="D72">
        <v>36.6</v>
      </c>
      <c r="E72">
        <v>18.399999999999999</v>
      </c>
      <c r="F72">
        <v>184</v>
      </c>
      <c r="G72">
        <v>3475</v>
      </c>
      <c r="H72" t="s">
        <v>646</v>
      </c>
      <c r="I72">
        <v>2009</v>
      </c>
      <c r="J72">
        <f>G72/(D72)^2</f>
        <v>2.5941353877392572</v>
      </c>
      <c r="K72">
        <f t="shared" si="2"/>
        <v>2.5941353877392572</v>
      </c>
      <c r="L72" t="e">
        <f t="shared" si="3"/>
        <v>#N/A</v>
      </c>
    </row>
    <row r="73" spans="1:12" x14ac:dyDescent="0.35">
      <c r="A73">
        <v>149</v>
      </c>
      <c r="B73" t="s">
        <v>643</v>
      </c>
      <c r="C73" t="s">
        <v>648</v>
      </c>
      <c r="D73">
        <v>36</v>
      </c>
      <c r="E73">
        <v>17.8</v>
      </c>
      <c r="F73">
        <v>195</v>
      </c>
      <c r="G73">
        <v>3450</v>
      </c>
      <c r="H73" t="s">
        <v>646</v>
      </c>
      <c r="I73">
        <v>2009</v>
      </c>
      <c r="J73">
        <f>G73/(D73)^2</f>
        <v>2.6620370370370372</v>
      </c>
      <c r="K73">
        <f t="shared" si="2"/>
        <v>2.6620370370370372</v>
      </c>
      <c r="L73" t="e">
        <f t="shared" si="3"/>
        <v>#N/A</v>
      </c>
    </row>
    <row r="74" spans="1:12" x14ac:dyDescent="0.35">
      <c r="A74">
        <v>151</v>
      </c>
      <c r="B74" t="s">
        <v>643</v>
      </c>
      <c r="C74" t="s">
        <v>648</v>
      </c>
      <c r="D74">
        <v>36</v>
      </c>
      <c r="E74">
        <v>17.100000000000001</v>
      </c>
      <c r="F74">
        <v>187</v>
      </c>
      <c r="G74">
        <v>3700</v>
      </c>
      <c r="H74" t="s">
        <v>646</v>
      </c>
      <c r="I74">
        <v>2009</v>
      </c>
      <c r="J74">
        <f>G74/(D74)^2</f>
        <v>2.8549382716049383</v>
      </c>
      <c r="K74">
        <f t="shared" si="2"/>
        <v>2.8549382716049383</v>
      </c>
      <c r="L74" t="e">
        <f t="shared" si="3"/>
        <v>#N/A</v>
      </c>
    </row>
    <row r="75" spans="1:12" x14ac:dyDescent="0.35">
      <c r="A75">
        <v>153</v>
      </c>
      <c r="B75" t="s">
        <v>649</v>
      </c>
      <c r="C75" t="s">
        <v>647</v>
      </c>
      <c r="D75">
        <v>46.1</v>
      </c>
      <c r="E75">
        <v>13.2</v>
      </c>
      <c r="F75">
        <v>211</v>
      </c>
      <c r="G75">
        <v>4500</v>
      </c>
      <c r="H75" t="s">
        <v>646</v>
      </c>
      <c r="I75">
        <v>2007</v>
      </c>
      <c r="J75">
        <f>G75/(D75)^2</f>
        <v>2.1174378061462162</v>
      </c>
      <c r="K75">
        <f t="shared" si="2"/>
        <v>2.1174378061462162</v>
      </c>
      <c r="L75" t="e">
        <f t="shared" si="3"/>
        <v>#N/A</v>
      </c>
    </row>
    <row r="76" spans="1:12" x14ac:dyDescent="0.35">
      <c r="A76">
        <v>155</v>
      </c>
      <c r="B76" t="s">
        <v>649</v>
      </c>
      <c r="C76" t="s">
        <v>647</v>
      </c>
      <c r="D76">
        <v>48.7</v>
      </c>
      <c r="E76">
        <v>14.1</v>
      </c>
      <c r="F76">
        <v>210</v>
      </c>
      <c r="G76">
        <v>4450</v>
      </c>
      <c r="H76" t="s">
        <v>646</v>
      </c>
      <c r="I76">
        <v>2007</v>
      </c>
      <c r="J76">
        <f>G76/(D76)^2</f>
        <v>1.8762991790664041</v>
      </c>
      <c r="K76">
        <f t="shared" si="2"/>
        <v>1.8762991790664041</v>
      </c>
      <c r="L76" t="e">
        <f t="shared" si="3"/>
        <v>#N/A</v>
      </c>
    </row>
    <row r="77" spans="1:12" x14ac:dyDescent="0.35">
      <c r="A77">
        <v>158</v>
      </c>
      <c r="B77" t="s">
        <v>649</v>
      </c>
      <c r="C77" t="s">
        <v>647</v>
      </c>
      <c r="D77">
        <v>46.5</v>
      </c>
      <c r="E77">
        <v>13.5</v>
      </c>
      <c r="F77">
        <v>210</v>
      </c>
      <c r="G77">
        <v>4550</v>
      </c>
      <c r="H77" t="s">
        <v>646</v>
      </c>
      <c r="I77">
        <v>2007</v>
      </c>
      <c r="J77">
        <f>G77/(D77)^2</f>
        <v>2.1042895132385246</v>
      </c>
      <c r="K77">
        <f t="shared" si="2"/>
        <v>2.1042895132385246</v>
      </c>
      <c r="L77" t="e">
        <f t="shared" si="3"/>
        <v>#N/A</v>
      </c>
    </row>
    <row r="78" spans="1:12" x14ac:dyDescent="0.35">
      <c r="A78">
        <v>159</v>
      </c>
      <c r="B78" t="s">
        <v>649</v>
      </c>
      <c r="C78" t="s">
        <v>647</v>
      </c>
      <c r="D78">
        <v>45.4</v>
      </c>
      <c r="E78">
        <v>14.6</v>
      </c>
      <c r="F78">
        <v>211</v>
      </c>
      <c r="G78">
        <v>4800</v>
      </c>
      <c r="H78" t="s">
        <v>646</v>
      </c>
      <c r="I78">
        <v>2007</v>
      </c>
      <c r="J78">
        <f>G78/(D78)^2</f>
        <v>2.3287857323060801</v>
      </c>
      <c r="K78">
        <f t="shared" si="2"/>
        <v>2.3287857323060801</v>
      </c>
      <c r="L78" t="e">
        <f t="shared" si="3"/>
        <v>#N/A</v>
      </c>
    </row>
    <row r="79" spans="1:12" x14ac:dyDescent="0.35">
      <c r="A79">
        <v>161</v>
      </c>
      <c r="B79" t="s">
        <v>649</v>
      </c>
      <c r="C79" t="s">
        <v>647</v>
      </c>
      <c r="D79">
        <v>43.3</v>
      </c>
      <c r="E79">
        <v>13.4</v>
      </c>
      <c r="F79">
        <v>209</v>
      </c>
      <c r="G79">
        <v>4400</v>
      </c>
      <c r="H79" t="s">
        <v>646</v>
      </c>
      <c r="I79">
        <v>2007</v>
      </c>
      <c r="J79">
        <f>G79/(D79)^2</f>
        <v>2.3468043458549572</v>
      </c>
      <c r="K79">
        <f t="shared" si="2"/>
        <v>2.3468043458549572</v>
      </c>
      <c r="L79" t="e">
        <f t="shared" si="3"/>
        <v>#N/A</v>
      </c>
    </row>
    <row r="80" spans="1:12" x14ac:dyDescent="0.35">
      <c r="A80">
        <v>163</v>
      </c>
      <c r="B80" t="s">
        <v>649</v>
      </c>
      <c r="C80" t="s">
        <v>647</v>
      </c>
      <c r="D80">
        <v>40.9</v>
      </c>
      <c r="E80">
        <v>13.7</v>
      </c>
      <c r="F80">
        <v>214</v>
      </c>
      <c r="G80">
        <v>4650</v>
      </c>
      <c r="H80" t="s">
        <v>646</v>
      </c>
      <c r="I80">
        <v>2007</v>
      </c>
      <c r="J80">
        <f>G80/(D80)^2</f>
        <v>2.7797538273922324</v>
      </c>
      <c r="K80">
        <f t="shared" si="2"/>
        <v>2.7797538273922324</v>
      </c>
      <c r="L80" t="e">
        <f t="shared" si="3"/>
        <v>#N/A</v>
      </c>
    </row>
    <row r="81" spans="1:12" x14ac:dyDescent="0.35">
      <c r="A81">
        <v>165</v>
      </c>
      <c r="B81" t="s">
        <v>649</v>
      </c>
      <c r="C81" t="s">
        <v>647</v>
      </c>
      <c r="D81">
        <v>45.5</v>
      </c>
      <c r="E81">
        <v>13.7</v>
      </c>
      <c r="F81">
        <v>214</v>
      </c>
      <c r="G81">
        <v>4650</v>
      </c>
      <c r="H81" t="s">
        <v>646</v>
      </c>
      <c r="I81">
        <v>2007</v>
      </c>
      <c r="J81">
        <f>G81/(D81)^2</f>
        <v>2.2461055428088397</v>
      </c>
      <c r="K81">
        <f t="shared" si="2"/>
        <v>2.2461055428088397</v>
      </c>
      <c r="L81" t="e">
        <f t="shared" si="3"/>
        <v>#N/A</v>
      </c>
    </row>
    <row r="82" spans="1:12" x14ac:dyDescent="0.35">
      <c r="A82">
        <v>167</v>
      </c>
      <c r="B82" t="s">
        <v>649</v>
      </c>
      <c r="C82" t="s">
        <v>647</v>
      </c>
      <c r="D82">
        <v>45.8</v>
      </c>
      <c r="E82">
        <v>14.6</v>
      </c>
      <c r="F82">
        <v>210</v>
      </c>
      <c r="G82">
        <v>4200</v>
      </c>
      <c r="H82" t="s">
        <v>646</v>
      </c>
      <c r="I82">
        <v>2007</v>
      </c>
      <c r="J82">
        <f>G82/(D82)^2</f>
        <v>2.00225014778513</v>
      </c>
      <c r="K82">
        <f t="shared" si="2"/>
        <v>2.00225014778513</v>
      </c>
      <c r="L82" t="e">
        <f t="shared" si="3"/>
        <v>#N/A</v>
      </c>
    </row>
    <row r="83" spans="1:12" x14ac:dyDescent="0.35">
      <c r="A83">
        <v>169</v>
      </c>
      <c r="B83" t="s">
        <v>649</v>
      </c>
      <c r="C83" t="s">
        <v>647</v>
      </c>
      <c r="D83">
        <v>42</v>
      </c>
      <c r="E83">
        <v>13.5</v>
      </c>
      <c r="F83">
        <v>210</v>
      </c>
      <c r="G83">
        <v>4150</v>
      </c>
      <c r="H83" t="s">
        <v>646</v>
      </c>
      <c r="I83">
        <v>2007</v>
      </c>
      <c r="J83">
        <f>G83/(D83)^2</f>
        <v>2.3526077097505671</v>
      </c>
      <c r="K83">
        <f t="shared" si="2"/>
        <v>2.3526077097505671</v>
      </c>
      <c r="L83" t="e">
        <f t="shared" si="3"/>
        <v>#N/A</v>
      </c>
    </row>
    <row r="84" spans="1:12" x14ac:dyDescent="0.35">
      <c r="A84">
        <v>171</v>
      </c>
      <c r="B84" t="s">
        <v>649</v>
      </c>
      <c r="C84" t="s">
        <v>647</v>
      </c>
      <c r="D84">
        <v>46.2</v>
      </c>
      <c r="E84">
        <v>14.5</v>
      </c>
      <c r="F84">
        <v>209</v>
      </c>
      <c r="G84">
        <v>4800</v>
      </c>
      <c r="H84" t="s">
        <v>646</v>
      </c>
      <c r="I84">
        <v>2007</v>
      </c>
      <c r="J84">
        <f>G84/(D84)^2</f>
        <v>2.2488334176645863</v>
      </c>
      <c r="K84">
        <f t="shared" si="2"/>
        <v>2.2488334176645863</v>
      </c>
      <c r="L84" t="e">
        <f t="shared" si="3"/>
        <v>#N/A</v>
      </c>
    </row>
    <row r="85" spans="1:12" x14ac:dyDescent="0.35">
      <c r="A85">
        <v>174</v>
      </c>
      <c r="B85" t="s">
        <v>649</v>
      </c>
      <c r="C85" t="s">
        <v>647</v>
      </c>
      <c r="D85">
        <v>45.1</v>
      </c>
      <c r="E85">
        <v>14.5</v>
      </c>
      <c r="F85">
        <v>215</v>
      </c>
      <c r="G85">
        <v>5000</v>
      </c>
      <c r="H85" t="s">
        <v>646</v>
      </c>
      <c r="I85">
        <v>2007</v>
      </c>
      <c r="J85">
        <f>G85/(D85)^2</f>
        <v>2.4581983372746445</v>
      </c>
      <c r="K85">
        <f t="shared" si="2"/>
        <v>2.4581983372746445</v>
      </c>
      <c r="L85" t="e">
        <f t="shared" si="3"/>
        <v>#N/A</v>
      </c>
    </row>
    <row r="86" spans="1:12" x14ac:dyDescent="0.35">
      <c r="A86">
        <v>175</v>
      </c>
      <c r="B86" t="s">
        <v>649</v>
      </c>
      <c r="C86" t="s">
        <v>647</v>
      </c>
      <c r="D86">
        <v>46.5</v>
      </c>
      <c r="E86">
        <v>14.5</v>
      </c>
      <c r="F86">
        <v>213</v>
      </c>
      <c r="G86">
        <v>4400</v>
      </c>
      <c r="H86" t="s">
        <v>646</v>
      </c>
      <c r="I86">
        <v>2007</v>
      </c>
      <c r="J86">
        <f>G86/(D86)^2</f>
        <v>2.0349173314834084</v>
      </c>
      <c r="K86">
        <f t="shared" si="2"/>
        <v>2.0349173314834084</v>
      </c>
      <c r="L86" t="e">
        <f t="shared" si="3"/>
        <v>#N/A</v>
      </c>
    </row>
    <row r="87" spans="1:12" x14ac:dyDescent="0.35">
      <c r="A87">
        <v>177</v>
      </c>
      <c r="B87" t="s">
        <v>649</v>
      </c>
      <c r="C87" t="s">
        <v>647</v>
      </c>
      <c r="D87">
        <v>42.9</v>
      </c>
      <c r="E87">
        <v>13.1</v>
      </c>
      <c r="F87">
        <v>215</v>
      </c>
      <c r="G87">
        <v>5000</v>
      </c>
      <c r="H87" t="s">
        <v>646</v>
      </c>
      <c r="I87">
        <v>2007</v>
      </c>
      <c r="J87">
        <f>G87/(D87)^2</f>
        <v>2.7167859335691507</v>
      </c>
      <c r="K87">
        <f t="shared" si="2"/>
        <v>2.7167859335691507</v>
      </c>
      <c r="L87" t="e">
        <f t="shared" si="3"/>
        <v>#N/A</v>
      </c>
    </row>
    <row r="88" spans="1:12" x14ac:dyDescent="0.35">
      <c r="A88">
        <v>181</v>
      </c>
      <c r="B88" t="s">
        <v>649</v>
      </c>
      <c r="C88" t="s">
        <v>647</v>
      </c>
      <c r="D88">
        <v>48.2</v>
      </c>
      <c r="E88">
        <v>14.3</v>
      </c>
      <c r="F88">
        <v>210</v>
      </c>
      <c r="G88">
        <v>4600</v>
      </c>
      <c r="H88" t="s">
        <v>646</v>
      </c>
      <c r="I88">
        <v>2007</v>
      </c>
      <c r="J88">
        <f>G88/(D88)^2</f>
        <v>1.9799934574129232</v>
      </c>
      <c r="K88">
        <f t="shared" si="2"/>
        <v>1.9799934574129232</v>
      </c>
      <c r="L88" t="e">
        <f t="shared" si="3"/>
        <v>#N/A</v>
      </c>
    </row>
    <row r="89" spans="1:12" x14ac:dyDescent="0.35">
      <c r="A89">
        <v>184</v>
      </c>
      <c r="B89" t="s">
        <v>649</v>
      </c>
      <c r="C89" t="s">
        <v>647</v>
      </c>
      <c r="D89">
        <v>42.8</v>
      </c>
      <c r="E89">
        <v>14.2</v>
      </c>
      <c r="F89">
        <v>209</v>
      </c>
      <c r="G89">
        <v>4700</v>
      </c>
      <c r="H89" t="s">
        <v>646</v>
      </c>
      <c r="I89">
        <v>2007</v>
      </c>
      <c r="J89">
        <f>G89/(D89)^2</f>
        <v>2.5657262643025596</v>
      </c>
      <c r="K89">
        <f t="shared" si="2"/>
        <v>2.5657262643025596</v>
      </c>
      <c r="L89" t="e">
        <f t="shared" si="3"/>
        <v>#N/A</v>
      </c>
    </row>
    <row r="90" spans="1:12" x14ac:dyDescent="0.35">
      <c r="A90">
        <v>185</v>
      </c>
      <c r="B90" t="s">
        <v>649</v>
      </c>
      <c r="C90" t="s">
        <v>647</v>
      </c>
      <c r="D90">
        <v>45.1</v>
      </c>
      <c r="E90">
        <v>14.5</v>
      </c>
      <c r="F90">
        <v>207</v>
      </c>
      <c r="G90">
        <v>5050</v>
      </c>
      <c r="H90" t="s">
        <v>646</v>
      </c>
      <c r="I90">
        <v>2007</v>
      </c>
      <c r="J90">
        <f>G90/(D90)^2</f>
        <v>2.4827803206473908</v>
      </c>
      <c r="K90">
        <f t="shared" si="2"/>
        <v>2.4827803206473908</v>
      </c>
      <c r="L90" t="e">
        <f t="shared" si="3"/>
        <v>#N/A</v>
      </c>
    </row>
    <row r="91" spans="1:12" x14ac:dyDescent="0.35">
      <c r="A91">
        <v>187</v>
      </c>
      <c r="B91" t="s">
        <v>649</v>
      </c>
      <c r="C91" t="s">
        <v>647</v>
      </c>
      <c r="D91">
        <v>49.1</v>
      </c>
      <c r="E91">
        <v>14.8</v>
      </c>
      <c r="F91">
        <v>220</v>
      </c>
      <c r="G91">
        <v>5150</v>
      </c>
      <c r="H91" t="s">
        <v>646</v>
      </c>
      <c r="I91">
        <v>2008</v>
      </c>
      <c r="J91">
        <f>G91/(D91)^2</f>
        <v>2.1362114807886146</v>
      </c>
      <c r="K91">
        <f t="shared" si="2"/>
        <v>2.1362114807886146</v>
      </c>
      <c r="L91" t="e">
        <f t="shared" si="3"/>
        <v>#N/A</v>
      </c>
    </row>
    <row r="92" spans="1:12" x14ac:dyDescent="0.35">
      <c r="A92">
        <v>189</v>
      </c>
      <c r="B92" t="s">
        <v>649</v>
      </c>
      <c r="C92" t="s">
        <v>647</v>
      </c>
      <c r="D92">
        <v>42.6</v>
      </c>
      <c r="E92">
        <v>13.7</v>
      </c>
      <c r="F92">
        <v>213</v>
      </c>
      <c r="G92">
        <v>4950</v>
      </c>
      <c r="H92" t="s">
        <v>646</v>
      </c>
      <c r="I92">
        <v>2008</v>
      </c>
      <c r="J92">
        <f>G92/(D92)^2</f>
        <v>2.7276334060702236</v>
      </c>
      <c r="K92">
        <f t="shared" si="2"/>
        <v>2.7276334060702236</v>
      </c>
      <c r="L92" t="e">
        <f t="shared" si="3"/>
        <v>#N/A</v>
      </c>
    </row>
    <row r="93" spans="1:12" x14ac:dyDescent="0.35">
      <c r="A93">
        <v>191</v>
      </c>
      <c r="B93" t="s">
        <v>649</v>
      </c>
      <c r="C93" t="s">
        <v>647</v>
      </c>
      <c r="D93">
        <v>44</v>
      </c>
      <c r="E93">
        <v>13.6</v>
      </c>
      <c r="F93">
        <v>208</v>
      </c>
      <c r="G93">
        <v>4350</v>
      </c>
      <c r="H93" t="s">
        <v>646</v>
      </c>
      <c r="I93">
        <v>2008</v>
      </c>
      <c r="J93">
        <f>G93/(D93)^2</f>
        <v>2.2469008264462809</v>
      </c>
      <c r="K93">
        <f t="shared" si="2"/>
        <v>2.2469008264462809</v>
      </c>
      <c r="L93" t="e">
        <f t="shared" si="3"/>
        <v>#N/A</v>
      </c>
    </row>
    <row r="94" spans="1:12" x14ac:dyDescent="0.35">
      <c r="A94">
        <v>193</v>
      </c>
      <c r="B94" t="s">
        <v>649</v>
      </c>
      <c r="C94" t="s">
        <v>647</v>
      </c>
      <c r="D94">
        <v>42.7</v>
      </c>
      <c r="E94">
        <v>13.7</v>
      </c>
      <c r="F94">
        <v>208</v>
      </c>
      <c r="G94">
        <v>3950</v>
      </c>
      <c r="H94" t="s">
        <v>646</v>
      </c>
      <c r="I94">
        <v>2008</v>
      </c>
      <c r="J94">
        <f>G94/(D94)^2</f>
        <v>2.1664134613802521</v>
      </c>
      <c r="K94">
        <f t="shared" si="2"/>
        <v>2.1664134613802521</v>
      </c>
      <c r="L94" t="e">
        <f t="shared" si="3"/>
        <v>#N/A</v>
      </c>
    </row>
    <row r="95" spans="1:12" x14ac:dyDescent="0.35">
      <c r="A95">
        <v>195</v>
      </c>
      <c r="B95" t="s">
        <v>649</v>
      </c>
      <c r="C95" t="s">
        <v>647</v>
      </c>
      <c r="D95">
        <v>45.3</v>
      </c>
      <c r="E95">
        <v>13.7</v>
      </c>
      <c r="F95">
        <v>210</v>
      </c>
      <c r="G95">
        <v>4300</v>
      </c>
      <c r="H95" t="s">
        <v>646</v>
      </c>
      <c r="I95">
        <v>2008</v>
      </c>
      <c r="J95">
        <f>G95/(D95)^2</f>
        <v>2.0954246646102268</v>
      </c>
      <c r="K95">
        <f t="shared" si="2"/>
        <v>2.0954246646102268</v>
      </c>
      <c r="L95" t="e">
        <f t="shared" si="3"/>
        <v>#N/A</v>
      </c>
    </row>
    <row r="96" spans="1:12" x14ac:dyDescent="0.35">
      <c r="A96">
        <v>198</v>
      </c>
      <c r="B96" t="s">
        <v>649</v>
      </c>
      <c r="C96" t="s">
        <v>647</v>
      </c>
      <c r="D96">
        <v>43.6</v>
      </c>
      <c r="E96">
        <v>13.9</v>
      </c>
      <c r="F96">
        <v>217</v>
      </c>
      <c r="G96">
        <v>4900</v>
      </c>
      <c r="H96" t="s">
        <v>646</v>
      </c>
      <c r="I96">
        <v>2008</v>
      </c>
      <c r="J96">
        <f>G96/(D96)^2</f>
        <v>2.5776449793788401</v>
      </c>
      <c r="K96">
        <f t="shared" si="2"/>
        <v>2.5776449793788401</v>
      </c>
      <c r="L96" t="e">
        <f t="shared" si="3"/>
        <v>#N/A</v>
      </c>
    </row>
    <row r="97" spans="1:12" x14ac:dyDescent="0.35">
      <c r="A97">
        <v>199</v>
      </c>
      <c r="B97" t="s">
        <v>649</v>
      </c>
      <c r="C97" t="s">
        <v>647</v>
      </c>
      <c r="D97">
        <v>45.5</v>
      </c>
      <c r="E97">
        <v>13.9</v>
      </c>
      <c r="F97">
        <v>210</v>
      </c>
      <c r="G97">
        <v>4200</v>
      </c>
      <c r="H97" t="s">
        <v>646</v>
      </c>
      <c r="I97">
        <v>2008</v>
      </c>
      <c r="J97">
        <f>G97/(D97)^2</f>
        <v>2.0287404902789516</v>
      </c>
      <c r="K97">
        <f t="shared" si="2"/>
        <v>2.0287404902789516</v>
      </c>
      <c r="L97" t="e">
        <f t="shared" si="3"/>
        <v>#N/A</v>
      </c>
    </row>
    <row r="98" spans="1:12" x14ac:dyDescent="0.35">
      <c r="A98">
        <v>201</v>
      </c>
      <c r="B98" t="s">
        <v>649</v>
      </c>
      <c r="C98" t="s">
        <v>647</v>
      </c>
      <c r="D98">
        <v>44.9</v>
      </c>
      <c r="E98">
        <v>13.3</v>
      </c>
      <c r="F98">
        <v>213</v>
      </c>
      <c r="G98">
        <v>5100</v>
      </c>
      <c r="H98" t="s">
        <v>646</v>
      </c>
      <c r="I98">
        <v>2008</v>
      </c>
      <c r="J98">
        <f>G98/(D98)^2</f>
        <v>2.5297493564020024</v>
      </c>
      <c r="K98">
        <f t="shared" si="2"/>
        <v>2.5297493564020024</v>
      </c>
      <c r="L98" t="e">
        <f t="shared" si="3"/>
        <v>#N/A</v>
      </c>
    </row>
    <row r="99" spans="1:12" x14ac:dyDescent="0.35">
      <c r="A99">
        <v>203</v>
      </c>
      <c r="B99" t="s">
        <v>649</v>
      </c>
      <c r="C99" t="s">
        <v>647</v>
      </c>
      <c r="D99">
        <v>46.6</v>
      </c>
      <c r="E99">
        <v>14.2</v>
      </c>
      <c r="F99">
        <v>210</v>
      </c>
      <c r="G99">
        <v>4850</v>
      </c>
      <c r="H99" t="s">
        <v>646</v>
      </c>
      <c r="I99">
        <v>2008</v>
      </c>
      <c r="J99">
        <f>G99/(D99)^2</f>
        <v>2.2334174510490157</v>
      </c>
      <c r="K99">
        <f t="shared" si="2"/>
        <v>2.2334174510490157</v>
      </c>
      <c r="L99" t="e">
        <f t="shared" si="3"/>
        <v>#N/A</v>
      </c>
    </row>
    <row r="100" spans="1:12" x14ac:dyDescent="0.35">
      <c r="A100">
        <v>205</v>
      </c>
      <c r="B100" t="s">
        <v>649</v>
      </c>
      <c r="C100" t="s">
        <v>647</v>
      </c>
      <c r="D100">
        <v>45.1</v>
      </c>
      <c r="E100">
        <v>14.4</v>
      </c>
      <c r="F100">
        <v>210</v>
      </c>
      <c r="G100">
        <v>4400</v>
      </c>
      <c r="H100" t="s">
        <v>646</v>
      </c>
      <c r="I100">
        <v>2008</v>
      </c>
      <c r="J100">
        <f>G100/(D100)^2</f>
        <v>2.1632145368016871</v>
      </c>
      <c r="K100">
        <f t="shared" si="2"/>
        <v>2.1632145368016871</v>
      </c>
      <c r="L100" t="e">
        <f t="shared" si="3"/>
        <v>#N/A</v>
      </c>
    </row>
    <row r="101" spans="1:12" x14ac:dyDescent="0.35">
      <c r="A101">
        <v>207</v>
      </c>
      <c r="B101" t="s">
        <v>649</v>
      </c>
      <c r="C101" t="s">
        <v>647</v>
      </c>
      <c r="D101">
        <v>46.5</v>
      </c>
      <c r="E101">
        <v>14.4</v>
      </c>
      <c r="F101">
        <v>217</v>
      </c>
      <c r="G101">
        <v>4900</v>
      </c>
      <c r="H101" t="s">
        <v>646</v>
      </c>
      <c r="I101">
        <v>2008</v>
      </c>
      <c r="J101">
        <f>G101/(D101)^2</f>
        <v>2.2661579373337957</v>
      </c>
      <c r="K101">
        <f t="shared" si="2"/>
        <v>2.2661579373337957</v>
      </c>
      <c r="L101" t="e">
        <f t="shared" si="3"/>
        <v>#N/A</v>
      </c>
    </row>
    <row r="102" spans="1:12" x14ac:dyDescent="0.35">
      <c r="A102">
        <v>209</v>
      </c>
      <c r="B102" t="s">
        <v>649</v>
      </c>
      <c r="C102" t="s">
        <v>647</v>
      </c>
      <c r="D102">
        <v>43.8</v>
      </c>
      <c r="E102">
        <v>13.9</v>
      </c>
      <c r="F102">
        <v>208</v>
      </c>
      <c r="G102">
        <v>4300</v>
      </c>
      <c r="H102" t="s">
        <v>646</v>
      </c>
      <c r="I102">
        <v>2008</v>
      </c>
      <c r="J102">
        <f>G102/(D102)^2</f>
        <v>2.2414044744688395</v>
      </c>
      <c r="K102">
        <f t="shared" si="2"/>
        <v>2.2414044744688395</v>
      </c>
      <c r="L102" t="e">
        <f t="shared" si="3"/>
        <v>#N/A</v>
      </c>
    </row>
    <row r="103" spans="1:12" x14ac:dyDescent="0.35">
      <c r="A103">
        <v>211</v>
      </c>
      <c r="B103" t="s">
        <v>649</v>
      </c>
      <c r="C103" t="s">
        <v>647</v>
      </c>
      <c r="D103">
        <v>43.2</v>
      </c>
      <c r="E103">
        <v>14.5</v>
      </c>
      <c r="F103">
        <v>208</v>
      </c>
      <c r="G103">
        <v>4450</v>
      </c>
      <c r="H103" t="s">
        <v>646</v>
      </c>
      <c r="I103">
        <v>2008</v>
      </c>
      <c r="J103">
        <f>G103/(D103)^2</f>
        <v>2.3844735939643344</v>
      </c>
      <c r="K103">
        <f t="shared" si="2"/>
        <v>2.3844735939643344</v>
      </c>
      <c r="L103" t="e">
        <f t="shared" si="3"/>
        <v>#N/A</v>
      </c>
    </row>
    <row r="104" spans="1:12" x14ac:dyDescent="0.35">
      <c r="A104">
        <v>213</v>
      </c>
      <c r="B104" t="s">
        <v>649</v>
      </c>
      <c r="C104" t="s">
        <v>647</v>
      </c>
      <c r="D104">
        <v>45.3</v>
      </c>
      <c r="E104">
        <v>13.8</v>
      </c>
      <c r="F104">
        <v>208</v>
      </c>
      <c r="G104">
        <v>4200</v>
      </c>
      <c r="H104" t="s">
        <v>646</v>
      </c>
      <c r="I104">
        <v>2008</v>
      </c>
      <c r="J104">
        <f>G104/(D104)^2</f>
        <v>2.0466938584565009</v>
      </c>
      <c r="K104">
        <f t="shared" si="2"/>
        <v>2.0466938584565009</v>
      </c>
      <c r="L104" t="e">
        <f t="shared" si="3"/>
        <v>#N/A</v>
      </c>
    </row>
    <row r="105" spans="1:12" x14ac:dyDescent="0.35">
      <c r="A105">
        <v>215</v>
      </c>
      <c r="B105" t="s">
        <v>649</v>
      </c>
      <c r="C105" t="s">
        <v>647</v>
      </c>
      <c r="D105">
        <v>45.7</v>
      </c>
      <c r="E105">
        <v>13.9</v>
      </c>
      <c r="F105">
        <v>214</v>
      </c>
      <c r="G105">
        <v>4400</v>
      </c>
      <c r="H105" t="s">
        <v>646</v>
      </c>
      <c r="I105">
        <v>2008</v>
      </c>
      <c r="J105">
        <f>G105/(D105)^2</f>
        <v>2.1067852850624131</v>
      </c>
      <c r="K105">
        <f t="shared" si="2"/>
        <v>2.1067852850624131</v>
      </c>
      <c r="L105" t="e">
        <f t="shared" si="3"/>
        <v>#N/A</v>
      </c>
    </row>
    <row r="106" spans="1:12" x14ac:dyDescent="0.35">
      <c r="A106">
        <v>217</v>
      </c>
      <c r="B106" t="s">
        <v>649</v>
      </c>
      <c r="C106" t="s">
        <v>647</v>
      </c>
      <c r="D106">
        <v>45.8</v>
      </c>
      <c r="E106">
        <v>14.2</v>
      </c>
      <c r="F106">
        <v>219</v>
      </c>
      <c r="G106">
        <v>4700</v>
      </c>
      <c r="H106" t="s">
        <v>646</v>
      </c>
      <c r="I106">
        <v>2008</v>
      </c>
      <c r="J106">
        <f>G106/(D106)^2</f>
        <v>2.2406132606166933</v>
      </c>
      <c r="K106">
        <f t="shared" si="2"/>
        <v>2.2406132606166933</v>
      </c>
      <c r="L106" t="e">
        <f t="shared" si="3"/>
        <v>#N/A</v>
      </c>
    </row>
    <row r="107" spans="1:12" x14ac:dyDescent="0.35">
      <c r="A107">
        <v>221</v>
      </c>
      <c r="B107" t="s">
        <v>649</v>
      </c>
      <c r="C107" t="s">
        <v>647</v>
      </c>
      <c r="D107">
        <v>43.5</v>
      </c>
      <c r="E107">
        <v>14.2</v>
      </c>
      <c r="F107">
        <v>220</v>
      </c>
      <c r="G107">
        <v>4700</v>
      </c>
      <c r="H107" t="s">
        <v>646</v>
      </c>
      <c r="I107">
        <v>2008</v>
      </c>
      <c r="J107">
        <f>G107/(D107)^2</f>
        <v>2.4838155634826267</v>
      </c>
      <c r="K107">
        <f t="shared" si="2"/>
        <v>2.4838155634826267</v>
      </c>
      <c r="L107" t="e">
        <f t="shared" si="3"/>
        <v>#N/A</v>
      </c>
    </row>
    <row r="108" spans="1:12" x14ac:dyDescent="0.35">
      <c r="A108">
        <v>223</v>
      </c>
      <c r="B108" t="s">
        <v>649</v>
      </c>
      <c r="C108" t="s">
        <v>647</v>
      </c>
      <c r="D108">
        <v>47.7</v>
      </c>
      <c r="E108">
        <v>15</v>
      </c>
      <c r="F108">
        <v>216</v>
      </c>
      <c r="G108">
        <v>4750</v>
      </c>
      <c r="H108" t="s">
        <v>646</v>
      </c>
      <c r="I108">
        <v>2008</v>
      </c>
      <c r="J108">
        <f>G108/(D108)^2</f>
        <v>2.0876459704037722</v>
      </c>
      <c r="K108">
        <f t="shared" si="2"/>
        <v>2.0876459704037722</v>
      </c>
      <c r="L108" t="e">
        <f t="shared" si="3"/>
        <v>#N/A</v>
      </c>
    </row>
    <row r="109" spans="1:12" x14ac:dyDescent="0.35">
      <c r="A109">
        <v>226</v>
      </c>
      <c r="B109" t="s">
        <v>649</v>
      </c>
      <c r="C109" t="s">
        <v>647</v>
      </c>
      <c r="D109">
        <v>46.5</v>
      </c>
      <c r="E109">
        <v>14.8</v>
      </c>
      <c r="F109">
        <v>217</v>
      </c>
      <c r="G109">
        <v>5200</v>
      </c>
      <c r="H109" t="s">
        <v>646</v>
      </c>
      <c r="I109">
        <v>2008</v>
      </c>
      <c r="J109">
        <f>G109/(D109)^2</f>
        <v>2.4049023008440282</v>
      </c>
      <c r="K109">
        <f t="shared" si="2"/>
        <v>2.4049023008440282</v>
      </c>
      <c r="L109" t="e">
        <f t="shared" si="3"/>
        <v>#N/A</v>
      </c>
    </row>
    <row r="110" spans="1:12" x14ac:dyDescent="0.35">
      <c r="A110">
        <v>227</v>
      </c>
      <c r="B110" t="s">
        <v>649</v>
      </c>
      <c r="C110" t="s">
        <v>647</v>
      </c>
      <c r="D110">
        <v>46.4</v>
      </c>
      <c r="E110">
        <v>15</v>
      </c>
      <c r="F110">
        <v>216</v>
      </c>
      <c r="G110">
        <v>4700</v>
      </c>
      <c r="H110" t="s">
        <v>646</v>
      </c>
      <c r="I110">
        <v>2008</v>
      </c>
      <c r="J110">
        <f>G110/(D110)^2</f>
        <v>2.1830410225921524</v>
      </c>
      <c r="K110">
        <f t="shared" si="2"/>
        <v>2.1830410225921524</v>
      </c>
      <c r="L110" t="e">
        <f t="shared" si="3"/>
        <v>#N/A</v>
      </c>
    </row>
    <row r="111" spans="1:12" x14ac:dyDescent="0.35">
      <c r="A111">
        <v>229</v>
      </c>
      <c r="B111" t="s">
        <v>649</v>
      </c>
      <c r="C111" t="s">
        <v>647</v>
      </c>
      <c r="D111">
        <v>47.5</v>
      </c>
      <c r="E111">
        <v>14.2</v>
      </c>
      <c r="F111">
        <v>209</v>
      </c>
      <c r="G111">
        <v>4600</v>
      </c>
      <c r="H111" t="s">
        <v>646</v>
      </c>
      <c r="I111">
        <v>2008</v>
      </c>
      <c r="J111">
        <f>G111/(D111)^2</f>
        <v>2.0387811634349031</v>
      </c>
      <c r="K111">
        <f t="shared" si="2"/>
        <v>2.0387811634349031</v>
      </c>
      <c r="L111" t="e">
        <f t="shared" si="3"/>
        <v>#N/A</v>
      </c>
    </row>
    <row r="112" spans="1:12" x14ac:dyDescent="0.35">
      <c r="A112">
        <v>231</v>
      </c>
      <c r="B112" t="s">
        <v>649</v>
      </c>
      <c r="C112" t="s">
        <v>647</v>
      </c>
      <c r="D112">
        <v>45.2</v>
      </c>
      <c r="E112">
        <v>13.8</v>
      </c>
      <c r="F112">
        <v>215</v>
      </c>
      <c r="G112">
        <v>4750</v>
      </c>
      <c r="H112" t="s">
        <v>646</v>
      </c>
      <c r="I112">
        <v>2008</v>
      </c>
      <c r="J112">
        <f>G112/(D112)^2</f>
        <v>2.3249667162659562</v>
      </c>
      <c r="K112">
        <f t="shared" si="2"/>
        <v>2.3249667162659562</v>
      </c>
      <c r="L112" t="e">
        <f t="shared" si="3"/>
        <v>#N/A</v>
      </c>
    </row>
    <row r="113" spans="1:12" x14ac:dyDescent="0.35">
      <c r="A113">
        <v>233</v>
      </c>
      <c r="B113" t="s">
        <v>649</v>
      </c>
      <c r="C113" t="s">
        <v>647</v>
      </c>
      <c r="D113">
        <v>49.1</v>
      </c>
      <c r="E113">
        <v>14.5</v>
      </c>
      <c r="F113">
        <v>212</v>
      </c>
      <c r="G113">
        <v>4625</v>
      </c>
      <c r="H113" t="s">
        <v>646</v>
      </c>
      <c r="I113">
        <v>2009</v>
      </c>
      <c r="J113">
        <f>G113/(D113)^2</f>
        <v>1.9184423492519111</v>
      </c>
      <c r="K113">
        <f t="shared" si="2"/>
        <v>1.9184423492519111</v>
      </c>
      <c r="L113" t="e">
        <f t="shared" si="3"/>
        <v>#N/A</v>
      </c>
    </row>
    <row r="114" spans="1:12" x14ac:dyDescent="0.35">
      <c r="A114">
        <v>235</v>
      </c>
      <c r="B114" t="s">
        <v>649</v>
      </c>
      <c r="C114" t="s">
        <v>647</v>
      </c>
      <c r="D114">
        <v>47.4</v>
      </c>
      <c r="E114">
        <v>14.6</v>
      </c>
      <c r="F114">
        <v>212</v>
      </c>
      <c r="G114">
        <v>4725</v>
      </c>
      <c r="H114" t="s">
        <v>646</v>
      </c>
      <c r="I114">
        <v>2009</v>
      </c>
      <c r="J114">
        <f>G114/(D114)^2</f>
        <v>2.1030283608396094</v>
      </c>
      <c r="K114">
        <f t="shared" si="2"/>
        <v>2.1030283608396094</v>
      </c>
      <c r="L114" t="e">
        <f t="shared" si="3"/>
        <v>#N/A</v>
      </c>
    </row>
    <row r="115" spans="1:12" x14ac:dyDescent="0.35">
      <c r="A115">
        <v>237</v>
      </c>
      <c r="B115" t="s">
        <v>649</v>
      </c>
      <c r="C115" t="s">
        <v>647</v>
      </c>
      <c r="D115">
        <v>44.9</v>
      </c>
      <c r="E115">
        <v>13.8</v>
      </c>
      <c r="F115">
        <v>212</v>
      </c>
      <c r="G115">
        <v>4750</v>
      </c>
      <c r="H115" t="s">
        <v>646</v>
      </c>
      <c r="I115">
        <v>2009</v>
      </c>
      <c r="J115">
        <f>G115/(D115)^2</f>
        <v>2.3561391064528454</v>
      </c>
      <c r="K115">
        <f t="shared" si="2"/>
        <v>2.3561391064528454</v>
      </c>
      <c r="L115" t="e">
        <f t="shared" si="3"/>
        <v>#N/A</v>
      </c>
    </row>
    <row r="116" spans="1:12" x14ac:dyDescent="0.35">
      <c r="A116">
        <v>239</v>
      </c>
      <c r="B116" t="s">
        <v>649</v>
      </c>
      <c r="C116" t="s">
        <v>647</v>
      </c>
      <c r="D116">
        <v>43.4</v>
      </c>
      <c r="E116">
        <v>14.4</v>
      </c>
      <c r="F116">
        <v>218</v>
      </c>
      <c r="G116">
        <v>4600</v>
      </c>
      <c r="H116" t="s">
        <v>646</v>
      </c>
      <c r="I116">
        <v>2009</v>
      </c>
      <c r="J116">
        <f>G116/(D116)^2</f>
        <v>2.4421839495423558</v>
      </c>
      <c r="K116">
        <f t="shared" si="2"/>
        <v>2.4421839495423558</v>
      </c>
      <c r="L116" t="e">
        <f t="shared" si="3"/>
        <v>#N/A</v>
      </c>
    </row>
    <row r="117" spans="1:12" x14ac:dyDescent="0.35">
      <c r="A117">
        <v>241</v>
      </c>
      <c r="B117" t="s">
        <v>649</v>
      </c>
      <c r="C117" t="s">
        <v>647</v>
      </c>
      <c r="D117">
        <v>47.5</v>
      </c>
      <c r="E117">
        <v>14</v>
      </c>
      <c r="F117">
        <v>212</v>
      </c>
      <c r="G117">
        <v>4875</v>
      </c>
      <c r="H117" t="s">
        <v>646</v>
      </c>
      <c r="I117">
        <v>2009</v>
      </c>
      <c r="J117">
        <f>G117/(D117)^2</f>
        <v>2.1606648199445981</v>
      </c>
      <c r="K117">
        <f t="shared" si="2"/>
        <v>2.1606648199445981</v>
      </c>
      <c r="L117" t="e">
        <f t="shared" si="3"/>
        <v>#N/A</v>
      </c>
    </row>
    <row r="118" spans="1:12" x14ac:dyDescent="0.35">
      <c r="A118">
        <v>243</v>
      </c>
      <c r="B118" t="s">
        <v>649</v>
      </c>
      <c r="C118" t="s">
        <v>647</v>
      </c>
      <c r="D118">
        <v>47.5</v>
      </c>
      <c r="E118">
        <v>15</v>
      </c>
      <c r="F118">
        <v>218</v>
      </c>
      <c r="G118">
        <v>4950</v>
      </c>
      <c r="H118" t="s">
        <v>646</v>
      </c>
      <c r="I118">
        <v>2009</v>
      </c>
      <c r="J118">
        <f>G118/(D118)^2</f>
        <v>2.1939058171745152</v>
      </c>
      <c r="K118">
        <f t="shared" si="2"/>
        <v>2.1939058171745152</v>
      </c>
      <c r="L118" t="e">
        <f t="shared" si="3"/>
        <v>#N/A</v>
      </c>
    </row>
    <row r="119" spans="1:12" x14ac:dyDescent="0.35">
      <c r="A119">
        <v>245</v>
      </c>
      <c r="B119" t="s">
        <v>649</v>
      </c>
      <c r="C119" t="s">
        <v>647</v>
      </c>
      <c r="D119">
        <v>45.5</v>
      </c>
      <c r="E119">
        <v>14.5</v>
      </c>
      <c r="F119">
        <v>212</v>
      </c>
      <c r="G119">
        <v>4750</v>
      </c>
      <c r="H119" t="s">
        <v>646</v>
      </c>
      <c r="I119">
        <v>2009</v>
      </c>
      <c r="J119">
        <f>G119/(D119)^2</f>
        <v>2.2944088878154814</v>
      </c>
      <c r="K119">
        <f t="shared" si="2"/>
        <v>2.2944088878154814</v>
      </c>
      <c r="L119" t="e">
        <f t="shared" si="3"/>
        <v>#N/A</v>
      </c>
    </row>
    <row r="120" spans="1:12" x14ac:dyDescent="0.35">
      <c r="A120">
        <v>247</v>
      </c>
      <c r="B120" t="s">
        <v>649</v>
      </c>
      <c r="C120" t="s">
        <v>647</v>
      </c>
      <c r="D120">
        <v>44.5</v>
      </c>
      <c r="E120">
        <v>14.7</v>
      </c>
      <c r="F120">
        <v>214</v>
      </c>
      <c r="G120">
        <v>4850</v>
      </c>
      <c r="H120" t="s">
        <v>646</v>
      </c>
      <c r="I120">
        <v>2009</v>
      </c>
      <c r="J120">
        <f>G120/(D120)^2</f>
        <v>2.4491857088751421</v>
      </c>
      <c r="K120">
        <f t="shared" si="2"/>
        <v>2.4491857088751421</v>
      </c>
      <c r="L120" t="e">
        <f t="shared" si="3"/>
        <v>#N/A</v>
      </c>
    </row>
    <row r="121" spans="1:12" x14ac:dyDescent="0.35">
      <c r="A121">
        <v>250</v>
      </c>
      <c r="B121" t="s">
        <v>649</v>
      </c>
      <c r="C121" t="s">
        <v>647</v>
      </c>
      <c r="D121">
        <v>46.9</v>
      </c>
      <c r="E121">
        <v>14.6</v>
      </c>
      <c r="F121">
        <v>222</v>
      </c>
      <c r="G121">
        <v>4875</v>
      </c>
      <c r="H121" t="s">
        <v>646</v>
      </c>
      <c r="I121">
        <v>2009</v>
      </c>
      <c r="J121">
        <f>G121/(D121)^2</f>
        <v>2.2163019808056887</v>
      </c>
      <c r="K121">
        <f t="shared" si="2"/>
        <v>2.2163019808056887</v>
      </c>
      <c r="L121" t="e">
        <f t="shared" si="3"/>
        <v>#N/A</v>
      </c>
    </row>
    <row r="122" spans="1:12" x14ac:dyDescent="0.35">
      <c r="A122">
        <v>251</v>
      </c>
      <c r="B122" t="s">
        <v>649</v>
      </c>
      <c r="C122" t="s">
        <v>647</v>
      </c>
      <c r="D122">
        <v>48.4</v>
      </c>
      <c r="E122">
        <v>14.4</v>
      </c>
      <c r="F122">
        <v>203</v>
      </c>
      <c r="G122">
        <v>4625</v>
      </c>
      <c r="H122" t="s">
        <v>646</v>
      </c>
      <c r="I122">
        <v>2009</v>
      </c>
      <c r="J122">
        <f>G122/(D122)^2</f>
        <v>1.9743357694146575</v>
      </c>
      <c r="K122">
        <f t="shared" si="2"/>
        <v>1.9743357694146575</v>
      </c>
      <c r="L122" t="e">
        <f t="shared" si="3"/>
        <v>#N/A</v>
      </c>
    </row>
    <row r="123" spans="1:12" x14ac:dyDescent="0.35">
      <c r="A123">
        <v>253</v>
      </c>
      <c r="B123" t="s">
        <v>649</v>
      </c>
      <c r="C123" t="s">
        <v>647</v>
      </c>
      <c r="D123">
        <v>48.5</v>
      </c>
      <c r="E123">
        <v>15</v>
      </c>
      <c r="F123">
        <v>219</v>
      </c>
      <c r="G123">
        <v>4850</v>
      </c>
      <c r="H123" t="s">
        <v>646</v>
      </c>
      <c r="I123">
        <v>2009</v>
      </c>
      <c r="J123">
        <f>G123/(D123)^2</f>
        <v>2.0618556701030926</v>
      </c>
      <c r="K123">
        <f t="shared" si="2"/>
        <v>2.0618556701030926</v>
      </c>
      <c r="L123" t="e">
        <f t="shared" si="3"/>
        <v>#N/A</v>
      </c>
    </row>
    <row r="124" spans="1:12" x14ac:dyDescent="0.35">
      <c r="A124">
        <v>255</v>
      </c>
      <c r="B124" t="s">
        <v>649</v>
      </c>
      <c r="C124" t="s">
        <v>647</v>
      </c>
      <c r="D124">
        <v>47.2</v>
      </c>
      <c r="E124">
        <v>15.5</v>
      </c>
      <c r="F124">
        <v>215</v>
      </c>
      <c r="G124">
        <v>4975</v>
      </c>
      <c r="H124" t="s">
        <v>646</v>
      </c>
      <c r="I124">
        <v>2009</v>
      </c>
      <c r="J124">
        <f>G124/(D124)^2</f>
        <v>2.233104711289859</v>
      </c>
      <c r="K124">
        <f t="shared" si="2"/>
        <v>2.233104711289859</v>
      </c>
      <c r="L124" t="e">
        <f t="shared" si="3"/>
        <v>#N/A</v>
      </c>
    </row>
    <row r="125" spans="1:12" x14ac:dyDescent="0.35">
      <c r="A125">
        <v>259</v>
      </c>
      <c r="B125" t="s">
        <v>649</v>
      </c>
      <c r="C125" t="s">
        <v>647</v>
      </c>
      <c r="D125">
        <v>41.7</v>
      </c>
      <c r="E125">
        <v>14.7</v>
      </c>
      <c r="F125">
        <v>210</v>
      </c>
      <c r="G125">
        <v>4700</v>
      </c>
      <c r="H125" t="s">
        <v>646</v>
      </c>
      <c r="I125">
        <v>2009</v>
      </c>
      <c r="J125">
        <f>G125/(D125)^2</f>
        <v>2.7028736722851927</v>
      </c>
      <c r="K125">
        <f t="shared" si="2"/>
        <v>2.7028736722851927</v>
      </c>
      <c r="L125" t="e">
        <f t="shared" si="3"/>
        <v>#N/A</v>
      </c>
    </row>
    <row r="126" spans="1:12" x14ac:dyDescent="0.35">
      <c r="A126">
        <v>261</v>
      </c>
      <c r="B126" t="s">
        <v>649</v>
      </c>
      <c r="C126" t="s">
        <v>647</v>
      </c>
      <c r="D126">
        <v>43.3</v>
      </c>
      <c r="E126">
        <v>14</v>
      </c>
      <c r="F126">
        <v>208</v>
      </c>
      <c r="G126">
        <v>4575</v>
      </c>
      <c r="H126" t="s">
        <v>646</v>
      </c>
      <c r="I126">
        <v>2009</v>
      </c>
      <c r="J126">
        <f>G126/(D126)^2</f>
        <v>2.4401431550650976</v>
      </c>
      <c r="K126">
        <f t="shared" si="2"/>
        <v>2.4401431550650976</v>
      </c>
      <c r="L126" t="e">
        <f t="shared" si="3"/>
        <v>#N/A</v>
      </c>
    </row>
    <row r="127" spans="1:12" x14ac:dyDescent="0.35">
      <c r="A127">
        <v>263</v>
      </c>
      <c r="B127" t="s">
        <v>649</v>
      </c>
      <c r="C127" t="s">
        <v>647</v>
      </c>
      <c r="D127">
        <v>50.5</v>
      </c>
      <c r="E127">
        <v>15.2</v>
      </c>
      <c r="F127">
        <v>216</v>
      </c>
      <c r="G127">
        <v>5000</v>
      </c>
      <c r="H127" t="s">
        <v>646</v>
      </c>
      <c r="I127">
        <v>2009</v>
      </c>
      <c r="J127">
        <f>G127/(D127)^2</f>
        <v>1.9605920988138419</v>
      </c>
      <c r="K127">
        <f t="shared" si="2"/>
        <v>1.9605920988138419</v>
      </c>
      <c r="L127" t="e">
        <f t="shared" si="3"/>
        <v>#N/A</v>
      </c>
    </row>
    <row r="128" spans="1:12" x14ac:dyDescent="0.35">
      <c r="A128">
        <v>265</v>
      </c>
      <c r="B128" t="s">
        <v>649</v>
      </c>
      <c r="C128" t="s">
        <v>647</v>
      </c>
      <c r="D128">
        <v>43.5</v>
      </c>
      <c r="E128">
        <v>15.2</v>
      </c>
      <c r="F128">
        <v>213</v>
      </c>
      <c r="G128">
        <v>4650</v>
      </c>
      <c r="H128" t="s">
        <v>646</v>
      </c>
      <c r="I128">
        <v>2009</v>
      </c>
      <c r="J128">
        <f>G128/(D128)^2</f>
        <v>2.457391993658343</v>
      </c>
      <c r="K128">
        <f t="shared" si="2"/>
        <v>2.457391993658343</v>
      </c>
      <c r="L128" t="e">
        <f t="shared" si="3"/>
        <v>#N/A</v>
      </c>
    </row>
    <row r="129" spans="1:12" x14ac:dyDescent="0.35">
      <c r="A129">
        <v>267</v>
      </c>
      <c r="B129" t="s">
        <v>649</v>
      </c>
      <c r="C129" t="s">
        <v>647</v>
      </c>
      <c r="D129">
        <v>46.2</v>
      </c>
      <c r="E129">
        <v>14.1</v>
      </c>
      <c r="F129">
        <v>217</v>
      </c>
      <c r="G129">
        <v>4375</v>
      </c>
      <c r="H129" t="s">
        <v>646</v>
      </c>
      <c r="I129">
        <v>2009</v>
      </c>
      <c r="J129">
        <f>G129/(D129)^2</f>
        <v>2.0497179588088676</v>
      </c>
      <c r="K129">
        <f t="shared" si="2"/>
        <v>2.0497179588088676</v>
      </c>
      <c r="L129" t="e">
        <f t="shared" si="3"/>
        <v>#N/A</v>
      </c>
    </row>
    <row r="130" spans="1:12" x14ac:dyDescent="0.35">
      <c r="A130">
        <v>271</v>
      </c>
      <c r="B130" t="s">
        <v>649</v>
      </c>
      <c r="C130" t="s">
        <v>647</v>
      </c>
      <c r="D130">
        <v>47.2</v>
      </c>
      <c r="E130">
        <v>13.7</v>
      </c>
      <c r="F130">
        <v>214</v>
      </c>
      <c r="G130">
        <v>4925</v>
      </c>
      <c r="H130" t="s">
        <v>646</v>
      </c>
      <c r="I130">
        <v>2009</v>
      </c>
      <c r="J130">
        <f>G130/(D130)^2</f>
        <v>2.2106614478598101</v>
      </c>
      <c r="K130">
        <f t="shared" si="2"/>
        <v>2.2106614478598101</v>
      </c>
      <c r="L130" t="e">
        <f t="shared" si="3"/>
        <v>#N/A</v>
      </c>
    </row>
    <row r="131" spans="1:12" x14ac:dyDescent="0.35">
      <c r="A131">
        <v>273</v>
      </c>
      <c r="B131" t="s">
        <v>649</v>
      </c>
      <c r="C131" t="s">
        <v>647</v>
      </c>
      <c r="D131">
        <v>46.8</v>
      </c>
      <c r="E131">
        <v>14.3</v>
      </c>
      <c r="F131">
        <v>215</v>
      </c>
      <c r="G131">
        <v>4850</v>
      </c>
      <c r="H131" t="s">
        <v>646</v>
      </c>
      <c r="I131">
        <v>2009</v>
      </c>
      <c r="J131">
        <f>G131/(D131)^2</f>
        <v>2.2143692015486889</v>
      </c>
      <c r="K131">
        <f t="shared" ref="K131:K194" si="4">IF(H131="female",J131,NA())</f>
        <v>2.2143692015486889</v>
      </c>
      <c r="L131" t="e">
        <f t="shared" ref="L131:L194" si="5">IF(H131="male",J131,NA())</f>
        <v>#N/A</v>
      </c>
    </row>
    <row r="132" spans="1:12" x14ac:dyDescent="0.35">
      <c r="A132">
        <v>275</v>
      </c>
      <c r="B132" t="s">
        <v>649</v>
      </c>
      <c r="C132" t="s">
        <v>647</v>
      </c>
      <c r="D132">
        <v>45.2</v>
      </c>
      <c r="E132">
        <v>14.8</v>
      </c>
      <c r="F132">
        <v>212</v>
      </c>
      <c r="G132">
        <v>5200</v>
      </c>
      <c r="H132" t="s">
        <v>646</v>
      </c>
      <c r="I132">
        <v>2009</v>
      </c>
      <c r="J132">
        <f>G132/(D132)^2</f>
        <v>2.5452267209648363</v>
      </c>
      <c r="K132">
        <f t="shared" si="4"/>
        <v>2.5452267209648363</v>
      </c>
      <c r="L132" t="e">
        <f t="shared" si="5"/>
        <v>#N/A</v>
      </c>
    </row>
    <row r="133" spans="1:12" x14ac:dyDescent="0.35">
      <c r="A133">
        <v>277</v>
      </c>
      <c r="B133" t="s">
        <v>650</v>
      </c>
      <c r="C133" t="s">
        <v>648</v>
      </c>
      <c r="D133">
        <v>46.5</v>
      </c>
      <c r="E133">
        <v>17.899999999999999</v>
      </c>
      <c r="F133">
        <v>192</v>
      </c>
      <c r="G133">
        <v>3500</v>
      </c>
      <c r="H133" t="s">
        <v>646</v>
      </c>
      <c r="I133">
        <v>2007</v>
      </c>
      <c r="J133">
        <f>G133/(D133)^2</f>
        <v>1.6186842409527114</v>
      </c>
      <c r="K133">
        <f t="shared" si="4"/>
        <v>1.6186842409527114</v>
      </c>
      <c r="L133" t="e">
        <f t="shared" si="5"/>
        <v>#N/A</v>
      </c>
    </row>
    <row r="134" spans="1:12" x14ac:dyDescent="0.35">
      <c r="A134">
        <v>280</v>
      </c>
      <c r="B134" t="s">
        <v>650</v>
      </c>
      <c r="C134" t="s">
        <v>648</v>
      </c>
      <c r="D134">
        <v>45.4</v>
      </c>
      <c r="E134">
        <v>18.7</v>
      </c>
      <c r="F134">
        <v>188</v>
      </c>
      <c r="G134">
        <v>3525</v>
      </c>
      <c r="H134" t="s">
        <v>646</v>
      </c>
      <c r="I134">
        <v>2007</v>
      </c>
      <c r="J134">
        <f>G134/(D134)^2</f>
        <v>1.7102020221622776</v>
      </c>
      <c r="K134">
        <f t="shared" si="4"/>
        <v>1.7102020221622776</v>
      </c>
      <c r="L134" t="e">
        <f t="shared" si="5"/>
        <v>#N/A</v>
      </c>
    </row>
    <row r="135" spans="1:12" x14ac:dyDescent="0.35">
      <c r="A135">
        <v>282</v>
      </c>
      <c r="B135" t="s">
        <v>650</v>
      </c>
      <c r="C135" t="s">
        <v>648</v>
      </c>
      <c r="D135">
        <v>45.2</v>
      </c>
      <c r="E135">
        <v>17.8</v>
      </c>
      <c r="F135">
        <v>198</v>
      </c>
      <c r="G135">
        <v>3950</v>
      </c>
      <c r="H135" t="s">
        <v>646</v>
      </c>
      <c r="I135">
        <v>2007</v>
      </c>
      <c r="J135">
        <f>G135/(D135)^2</f>
        <v>1.9333933745790586</v>
      </c>
      <c r="K135">
        <f t="shared" si="4"/>
        <v>1.9333933745790586</v>
      </c>
      <c r="L135" t="e">
        <f t="shared" si="5"/>
        <v>#N/A</v>
      </c>
    </row>
    <row r="136" spans="1:12" x14ac:dyDescent="0.35">
      <c r="A136">
        <v>283</v>
      </c>
      <c r="B136" t="s">
        <v>650</v>
      </c>
      <c r="C136" t="s">
        <v>648</v>
      </c>
      <c r="D136">
        <v>46.1</v>
      </c>
      <c r="E136">
        <v>18.2</v>
      </c>
      <c r="F136">
        <v>178</v>
      </c>
      <c r="G136">
        <v>3250</v>
      </c>
      <c r="H136" t="s">
        <v>646</v>
      </c>
      <c r="I136">
        <v>2007</v>
      </c>
      <c r="J136">
        <f>G136/(D136)^2</f>
        <v>1.5292606377722673</v>
      </c>
      <c r="K136">
        <f t="shared" si="4"/>
        <v>1.5292606377722673</v>
      </c>
      <c r="L136" t="e">
        <f t="shared" si="5"/>
        <v>#N/A</v>
      </c>
    </row>
    <row r="137" spans="1:12" x14ac:dyDescent="0.35">
      <c r="A137">
        <v>285</v>
      </c>
      <c r="B137" t="s">
        <v>650</v>
      </c>
      <c r="C137" t="s">
        <v>648</v>
      </c>
      <c r="D137">
        <v>46</v>
      </c>
      <c r="E137">
        <v>18.899999999999999</v>
      </c>
      <c r="F137">
        <v>195</v>
      </c>
      <c r="G137">
        <v>4150</v>
      </c>
      <c r="H137" t="s">
        <v>646</v>
      </c>
      <c r="I137">
        <v>2007</v>
      </c>
      <c r="J137">
        <f>G137/(D137)^2</f>
        <v>1.9612476370510397</v>
      </c>
      <c r="K137">
        <f t="shared" si="4"/>
        <v>1.9612476370510397</v>
      </c>
      <c r="L137" t="e">
        <f t="shared" si="5"/>
        <v>#N/A</v>
      </c>
    </row>
    <row r="138" spans="1:12" x14ac:dyDescent="0.35">
      <c r="A138">
        <v>287</v>
      </c>
      <c r="B138" t="s">
        <v>650</v>
      </c>
      <c r="C138" t="s">
        <v>648</v>
      </c>
      <c r="D138">
        <v>46.6</v>
      </c>
      <c r="E138">
        <v>17.8</v>
      </c>
      <c r="F138">
        <v>193</v>
      </c>
      <c r="G138">
        <v>3800</v>
      </c>
      <c r="H138" t="s">
        <v>646</v>
      </c>
      <c r="I138">
        <v>2007</v>
      </c>
      <c r="J138">
        <f>G138/(D138)^2</f>
        <v>1.7498940853579916</v>
      </c>
      <c r="K138">
        <f t="shared" si="4"/>
        <v>1.7498940853579916</v>
      </c>
      <c r="L138" t="e">
        <f t="shared" si="5"/>
        <v>#N/A</v>
      </c>
    </row>
    <row r="139" spans="1:12" x14ac:dyDescent="0.35">
      <c r="A139">
        <v>289</v>
      </c>
      <c r="B139" t="s">
        <v>650</v>
      </c>
      <c r="C139" t="s">
        <v>648</v>
      </c>
      <c r="D139">
        <v>47</v>
      </c>
      <c r="E139">
        <v>17.3</v>
      </c>
      <c r="F139">
        <v>185</v>
      </c>
      <c r="G139">
        <v>3700</v>
      </c>
      <c r="H139" t="s">
        <v>646</v>
      </c>
      <c r="I139">
        <v>2007</v>
      </c>
      <c r="J139">
        <f>G139/(D139)^2</f>
        <v>1.6749660479855137</v>
      </c>
      <c r="K139">
        <f t="shared" si="4"/>
        <v>1.6749660479855137</v>
      </c>
      <c r="L139" t="e">
        <f t="shared" si="5"/>
        <v>#N/A</v>
      </c>
    </row>
    <row r="140" spans="1:12" x14ac:dyDescent="0.35">
      <c r="A140">
        <v>291</v>
      </c>
      <c r="B140" t="s">
        <v>650</v>
      </c>
      <c r="C140" t="s">
        <v>648</v>
      </c>
      <c r="D140">
        <v>45.9</v>
      </c>
      <c r="E140">
        <v>17.100000000000001</v>
      </c>
      <c r="F140">
        <v>190</v>
      </c>
      <c r="G140">
        <v>3575</v>
      </c>
      <c r="H140" t="s">
        <v>646</v>
      </c>
      <c r="I140">
        <v>2007</v>
      </c>
      <c r="J140">
        <f>G140/(D140)^2</f>
        <v>1.696878218728789</v>
      </c>
      <c r="K140">
        <f t="shared" si="4"/>
        <v>1.696878218728789</v>
      </c>
      <c r="L140" t="e">
        <f t="shared" si="5"/>
        <v>#N/A</v>
      </c>
    </row>
    <row r="141" spans="1:12" x14ac:dyDescent="0.35">
      <c r="A141">
        <v>294</v>
      </c>
      <c r="B141" t="s">
        <v>650</v>
      </c>
      <c r="C141" t="s">
        <v>648</v>
      </c>
      <c r="D141">
        <v>58</v>
      </c>
      <c r="E141">
        <v>17.8</v>
      </c>
      <c r="F141">
        <v>181</v>
      </c>
      <c r="G141">
        <v>3700</v>
      </c>
      <c r="H141" t="s">
        <v>646</v>
      </c>
      <c r="I141">
        <v>2007</v>
      </c>
      <c r="J141">
        <f>G141/(D141)^2</f>
        <v>1.0998810939357908</v>
      </c>
      <c r="K141">
        <f t="shared" si="4"/>
        <v>1.0998810939357908</v>
      </c>
      <c r="L141" t="e">
        <f t="shared" si="5"/>
        <v>#N/A</v>
      </c>
    </row>
    <row r="142" spans="1:12" x14ac:dyDescent="0.35">
      <c r="A142">
        <v>295</v>
      </c>
      <c r="B142" t="s">
        <v>650</v>
      </c>
      <c r="C142" t="s">
        <v>648</v>
      </c>
      <c r="D142">
        <v>46.4</v>
      </c>
      <c r="E142">
        <v>18.600000000000001</v>
      </c>
      <c r="F142">
        <v>190</v>
      </c>
      <c r="G142">
        <v>3450</v>
      </c>
      <c r="H142" t="s">
        <v>646</v>
      </c>
      <c r="I142">
        <v>2007</v>
      </c>
      <c r="J142">
        <f>G142/(D142)^2</f>
        <v>1.6024450059453033</v>
      </c>
      <c r="K142">
        <f t="shared" si="4"/>
        <v>1.6024450059453033</v>
      </c>
      <c r="L142" t="e">
        <f t="shared" si="5"/>
        <v>#N/A</v>
      </c>
    </row>
    <row r="143" spans="1:12" x14ac:dyDescent="0.35">
      <c r="A143">
        <v>297</v>
      </c>
      <c r="B143" t="s">
        <v>650</v>
      </c>
      <c r="C143" t="s">
        <v>648</v>
      </c>
      <c r="D143">
        <v>42.4</v>
      </c>
      <c r="E143">
        <v>17.3</v>
      </c>
      <c r="F143">
        <v>181</v>
      </c>
      <c r="G143">
        <v>3600</v>
      </c>
      <c r="H143" t="s">
        <v>646</v>
      </c>
      <c r="I143">
        <v>2007</v>
      </c>
      <c r="J143">
        <f>G143/(D143)^2</f>
        <v>2.0024919900320399</v>
      </c>
      <c r="K143">
        <f t="shared" si="4"/>
        <v>2.0024919900320399</v>
      </c>
      <c r="L143" t="e">
        <f t="shared" si="5"/>
        <v>#N/A</v>
      </c>
    </row>
    <row r="144" spans="1:12" x14ac:dyDescent="0.35">
      <c r="A144">
        <v>299</v>
      </c>
      <c r="B144" t="s">
        <v>650</v>
      </c>
      <c r="C144" t="s">
        <v>648</v>
      </c>
      <c r="D144">
        <v>43.2</v>
      </c>
      <c r="E144">
        <v>16.600000000000001</v>
      </c>
      <c r="F144">
        <v>187</v>
      </c>
      <c r="G144">
        <v>2900</v>
      </c>
      <c r="H144" t="s">
        <v>646</v>
      </c>
      <c r="I144">
        <v>2007</v>
      </c>
      <c r="J144">
        <f>G144/(D144)^2</f>
        <v>1.5539266117969819</v>
      </c>
      <c r="K144">
        <f t="shared" si="4"/>
        <v>1.5539266117969819</v>
      </c>
      <c r="L144" t="e">
        <f t="shared" si="5"/>
        <v>#N/A</v>
      </c>
    </row>
    <row r="145" spans="1:12" x14ac:dyDescent="0.35">
      <c r="A145">
        <v>301</v>
      </c>
      <c r="B145" t="s">
        <v>650</v>
      </c>
      <c r="C145" t="s">
        <v>648</v>
      </c>
      <c r="D145">
        <v>46.7</v>
      </c>
      <c r="E145">
        <v>17.899999999999999</v>
      </c>
      <c r="F145">
        <v>195</v>
      </c>
      <c r="G145">
        <v>3300</v>
      </c>
      <c r="H145" t="s">
        <v>646</v>
      </c>
      <c r="I145">
        <v>2007</v>
      </c>
      <c r="J145">
        <f>G145/(D145)^2</f>
        <v>1.5131437165560846</v>
      </c>
      <c r="K145">
        <f t="shared" si="4"/>
        <v>1.5131437165560846</v>
      </c>
      <c r="L145" t="e">
        <f t="shared" si="5"/>
        <v>#N/A</v>
      </c>
    </row>
    <row r="146" spans="1:12" x14ac:dyDescent="0.35">
      <c r="A146">
        <v>303</v>
      </c>
      <c r="B146" t="s">
        <v>650</v>
      </c>
      <c r="C146" t="s">
        <v>648</v>
      </c>
      <c r="D146">
        <v>50.5</v>
      </c>
      <c r="E146">
        <v>18.399999999999999</v>
      </c>
      <c r="F146">
        <v>200</v>
      </c>
      <c r="G146">
        <v>3400</v>
      </c>
      <c r="H146" t="s">
        <v>646</v>
      </c>
      <c r="I146">
        <v>2008</v>
      </c>
      <c r="J146">
        <f>G146/(D146)^2</f>
        <v>1.3332026271934123</v>
      </c>
      <c r="K146">
        <f t="shared" si="4"/>
        <v>1.3332026271934123</v>
      </c>
      <c r="L146" t="e">
        <f t="shared" si="5"/>
        <v>#N/A</v>
      </c>
    </row>
    <row r="147" spans="1:12" x14ac:dyDescent="0.35">
      <c r="A147">
        <v>305</v>
      </c>
      <c r="B147" t="s">
        <v>650</v>
      </c>
      <c r="C147" t="s">
        <v>648</v>
      </c>
      <c r="D147">
        <v>46.4</v>
      </c>
      <c r="E147">
        <v>17.8</v>
      </c>
      <c r="F147">
        <v>191</v>
      </c>
      <c r="G147">
        <v>3700</v>
      </c>
      <c r="H147" t="s">
        <v>646</v>
      </c>
      <c r="I147">
        <v>2008</v>
      </c>
      <c r="J147">
        <f>G147/(D147)^2</f>
        <v>1.7185642092746729</v>
      </c>
      <c r="K147">
        <f t="shared" si="4"/>
        <v>1.7185642092746729</v>
      </c>
      <c r="L147" t="e">
        <f t="shared" si="5"/>
        <v>#N/A</v>
      </c>
    </row>
    <row r="148" spans="1:12" x14ac:dyDescent="0.35">
      <c r="A148">
        <v>307</v>
      </c>
      <c r="B148" t="s">
        <v>650</v>
      </c>
      <c r="C148" t="s">
        <v>648</v>
      </c>
      <c r="D148">
        <v>40.9</v>
      </c>
      <c r="E148">
        <v>16.600000000000001</v>
      </c>
      <c r="F148">
        <v>187</v>
      </c>
      <c r="G148">
        <v>3200</v>
      </c>
      <c r="H148" t="s">
        <v>646</v>
      </c>
      <c r="I148">
        <v>2008</v>
      </c>
      <c r="J148">
        <f>G148/(D148)^2</f>
        <v>1.9129488704634716</v>
      </c>
      <c r="K148">
        <f t="shared" si="4"/>
        <v>1.9129488704634716</v>
      </c>
      <c r="L148" t="e">
        <f t="shared" si="5"/>
        <v>#N/A</v>
      </c>
    </row>
    <row r="149" spans="1:12" x14ac:dyDescent="0.35">
      <c r="A149">
        <v>309</v>
      </c>
      <c r="B149" t="s">
        <v>650</v>
      </c>
      <c r="C149" t="s">
        <v>648</v>
      </c>
      <c r="D149">
        <v>42.5</v>
      </c>
      <c r="E149">
        <v>16.7</v>
      </c>
      <c r="F149">
        <v>187</v>
      </c>
      <c r="G149">
        <v>3350</v>
      </c>
      <c r="H149" t="s">
        <v>646</v>
      </c>
      <c r="I149">
        <v>2008</v>
      </c>
      <c r="J149">
        <f>G149/(D149)^2</f>
        <v>1.8546712802768166</v>
      </c>
      <c r="K149">
        <f t="shared" si="4"/>
        <v>1.8546712802768166</v>
      </c>
      <c r="L149" t="e">
        <f t="shared" si="5"/>
        <v>#N/A</v>
      </c>
    </row>
    <row r="150" spans="1:12" x14ac:dyDescent="0.35">
      <c r="A150">
        <v>312</v>
      </c>
      <c r="B150" t="s">
        <v>650</v>
      </c>
      <c r="C150" t="s">
        <v>648</v>
      </c>
      <c r="D150">
        <v>47.5</v>
      </c>
      <c r="E150">
        <v>16.8</v>
      </c>
      <c r="F150">
        <v>199</v>
      </c>
      <c r="G150">
        <v>3900</v>
      </c>
      <c r="H150" t="s">
        <v>646</v>
      </c>
      <c r="I150">
        <v>2008</v>
      </c>
      <c r="J150">
        <f>G150/(D150)^2</f>
        <v>1.7285318559556786</v>
      </c>
      <c r="K150">
        <f t="shared" si="4"/>
        <v>1.7285318559556786</v>
      </c>
      <c r="L150" t="e">
        <f t="shared" si="5"/>
        <v>#N/A</v>
      </c>
    </row>
    <row r="151" spans="1:12" x14ac:dyDescent="0.35">
      <c r="A151">
        <v>313</v>
      </c>
      <c r="B151" t="s">
        <v>650</v>
      </c>
      <c r="C151" t="s">
        <v>648</v>
      </c>
      <c r="D151">
        <v>47.6</v>
      </c>
      <c r="E151">
        <v>18.3</v>
      </c>
      <c r="F151">
        <v>195</v>
      </c>
      <c r="G151">
        <v>3850</v>
      </c>
      <c r="H151" t="s">
        <v>646</v>
      </c>
      <c r="I151">
        <v>2008</v>
      </c>
      <c r="J151">
        <f>G151/(D151)^2</f>
        <v>1.6992090954028669</v>
      </c>
      <c r="K151">
        <f t="shared" si="4"/>
        <v>1.6992090954028669</v>
      </c>
      <c r="L151" t="e">
        <f t="shared" si="5"/>
        <v>#N/A</v>
      </c>
    </row>
    <row r="152" spans="1:12" x14ac:dyDescent="0.35">
      <c r="A152">
        <v>315</v>
      </c>
      <c r="B152" t="s">
        <v>650</v>
      </c>
      <c r="C152" t="s">
        <v>648</v>
      </c>
      <c r="D152">
        <v>46.9</v>
      </c>
      <c r="E152">
        <v>16.600000000000001</v>
      </c>
      <c r="F152">
        <v>192</v>
      </c>
      <c r="G152">
        <v>2700</v>
      </c>
      <c r="H152" t="s">
        <v>646</v>
      </c>
      <c r="I152">
        <v>2008</v>
      </c>
      <c r="J152">
        <f>G152/(D152)^2</f>
        <v>1.2274903278308429</v>
      </c>
      <c r="K152">
        <f t="shared" si="4"/>
        <v>1.2274903278308429</v>
      </c>
      <c r="L152" t="e">
        <f t="shared" si="5"/>
        <v>#N/A</v>
      </c>
    </row>
    <row r="153" spans="1:12" x14ac:dyDescent="0.35">
      <c r="A153">
        <v>318</v>
      </c>
      <c r="B153" t="s">
        <v>650</v>
      </c>
      <c r="C153" t="s">
        <v>648</v>
      </c>
      <c r="D153">
        <v>46.2</v>
      </c>
      <c r="E153">
        <v>17.5</v>
      </c>
      <c r="F153">
        <v>187</v>
      </c>
      <c r="G153">
        <v>3650</v>
      </c>
      <c r="H153" t="s">
        <v>646</v>
      </c>
      <c r="I153">
        <v>2008</v>
      </c>
      <c r="J153">
        <f>G153/(D153)^2</f>
        <v>1.7100504113491126</v>
      </c>
      <c r="K153">
        <f t="shared" si="4"/>
        <v>1.7100504113491126</v>
      </c>
      <c r="L153" t="e">
        <f t="shared" si="5"/>
        <v>#N/A</v>
      </c>
    </row>
    <row r="154" spans="1:12" x14ac:dyDescent="0.35">
      <c r="A154">
        <v>320</v>
      </c>
      <c r="B154" t="s">
        <v>650</v>
      </c>
      <c r="C154" t="s">
        <v>648</v>
      </c>
      <c r="D154">
        <v>45.5</v>
      </c>
      <c r="E154">
        <v>17</v>
      </c>
      <c r="F154">
        <v>196</v>
      </c>
      <c r="G154">
        <v>3500</v>
      </c>
      <c r="H154" t="s">
        <v>646</v>
      </c>
      <c r="I154">
        <v>2008</v>
      </c>
      <c r="J154">
        <f>G154/(D154)^2</f>
        <v>1.6906170752324599</v>
      </c>
      <c r="K154">
        <f t="shared" si="4"/>
        <v>1.6906170752324599</v>
      </c>
      <c r="L154" t="e">
        <f t="shared" si="5"/>
        <v>#N/A</v>
      </c>
    </row>
    <row r="155" spans="1:12" x14ac:dyDescent="0.35">
      <c r="A155">
        <v>321</v>
      </c>
      <c r="B155" t="s">
        <v>650</v>
      </c>
      <c r="C155" t="s">
        <v>648</v>
      </c>
      <c r="D155">
        <v>50.9</v>
      </c>
      <c r="E155">
        <v>17.899999999999999</v>
      </c>
      <c r="F155">
        <v>196</v>
      </c>
      <c r="G155">
        <v>3675</v>
      </c>
      <c r="H155" t="s">
        <v>646</v>
      </c>
      <c r="I155">
        <v>2009</v>
      </c>
      <c r="J155">
        <f>G155/(D155)^2</f>
        <v>1.4184753030905393</v>
      </c>
      <c r="K155">
        <f t="shared" si="4"/>
        <v>1.4184753030905393</v>
      </c>
      <c r="L155" t="e">
        <f t="shared" si="5"/>
        <v>#N/A</v>
      </c>
    </row>
    <row r="156" spans="1:12" x14ac:dyDescent="0.35">
      <c r="A156">
        <v>323</v>
      </c>
      <c r="B156" t="s">
        <v>650</v>
      </c>
      <c r="C156" t="s">
        <v>648</v>
      </c>
      <c r="D156">
        <v>50.1</v>
      </c>
      <c r="E156">
        <v>17.899999999999999</v>
      </c>
      <c r="F156">
        <v>190</v>
      </c>
      <c r="G156">
        <v>3400</v>
      </c>
      <c r="H156" t="s">
        <v>646</v>
      </c>
      <c r="I156">
        <v>2009</v>
      </c>
      <c r="J156">
        <f>G156/(D156)^2</f>
        <v>1.3545762765885394</v>
      </c>
      <c r="K156">
        <f t="shared" si="4"/>
        <v>1.3545762765885394</v>
      </c>
      <c r="L156" t="e">
        <f t="shared" si="5"/>
        <v>#N/A</v>
      </c>
    </row>
    <row r="157" spans="1:12" x14ac:dyDescent="0.35">
      <c r="A157">
        <v>326</v>
      </c>
      <c r="B157" t="s">
        <v>650</v>
      </c>
      <c r="C157" t="s">
        <v>648</v>
      </c>
      <c r="D157">
        <v>49.8</v>
      </c>
      <c r="E157">
        <v>17.3</v>
      </c>
      <c r="F157">
        <v>198</v>
      </c>
      <c r="G157">
        <v>3675</v>
      </c>
      <c r="H157" t="s">
        <v>646</v>
      </c>
      <c r="I157">
        <v>2009</v>
      </c>
      <c r="J157">
        <f>G157/(D157)^2</f>
        <v>1.4818309382106742</v>
      </c>
      <c r="K157">
        <f t="shared" si="4"/>
        <v>1.4818309382106742</v>
      </c>
      <c r="L157" t="e">
        <f t="shared" si="5"/>
        <v>#N/A</v>
      </c>
    </row>
    <row r="158" spans="1:12" x14ac:dyDescent="0.35">
      <c r="A158">
        <v>327</v>
      </c>
      <c r="B158" t="s">
        <v>650</v>
      </c>
      <c r="C158" t="s">
        <v>648</v>
      </c>
      <c r="D158">
        <v>48.1</v>
      </c>
      <c r="E158">
        <v>16.399999999999999</v>
      </c>
      <c r="F158">
        <v>199</v>
      </c>
      <c r="G158">
        <v>3325</v>
      </c>
      <c r="H158" t="s">
        <v>646</v>
      </c>
      <c r="I158">
        <v>2009</v>
      </c>
      <c r="J158">
        <f>G158/(D158)^2</f>
        <v>1.4371480067945763</v>
      </c>
      <c r="K158">
        <f t="shared" si="4"/>
        <v>1.4371480067945763</v>
      </c>
      <c r="L158" t="e">
        <f t="shared" si="5"/>
        <v>#N/A</v>
      </c>
    </row>
    <row r="159" spans="1:12" x14ac:dyDescent="0.35">
      <c r="A159">
        <v>329</v>
      </c>
      <c r="B159" t="s">
        <v>650</v>
      </c>
      <c r="C159" t="s">
        <v>648</v>
      </c>
      <c r="D159">
        <v>45.7</v>
      </c>
      <c r="E159">
        <v>17.3</v>
      </c>
      <c r="F159">
        <v>193</v>
      </c>
      <c r="G159">
        <v>3600</v>
      </c>
      <c r="H159" t="s">
        <v>646</v>
      </c>
      <c r="I159">
        <v>2009</v>
      </c>
      <c r="J159">
        <f>G159/(D159)^2</f>
        <v>1.7237334150510655</v>
      </c>
      <c r="K159">
        <f t="shared" si="4"/>
        <v>1.7237334150510655</v>
      </c>
      <c r="L159" t="e">
        <f t="shared" si="5"/>
        <v>#N/A</v>
      </c>
    </row>
    <row r="160" spans="1:12" x14ac:dyDescent="0.35">
      <c r="A160">
        <v>331</v>
      </c>
      <c r="B160" t="s">
        <v>650</v>
      </c>
      <c r="C160" t="s">
        <v>648</v>
      </c>
      <c r="D160">
        <v>42.5</v>
      </c>
      <c r="E160">
        <v>17.3</v>
      </c>
      <c r="F160">
        <v>187</v>
      </c>
      <c r="G160">
        <v>3350</v>
      </c>
      <c r="H160" t="s">
        <v>646</v>
      </c>
      <c r="I160">
        <v>2009</v>
      </c>
      <c r="J160">
        <f>G160/(D160)^2</f>
        <v>1.8546712802768166</v>
      </c>
      <c r="K160">
        <f t="shared" si="4"/>
        <v>1.8546712802768166</v>
      </c>
      <c r="L160" t="e">
        <f t="shared" si="5"/>
        <v>#N/A</v>
      </c>
    </row>
    <row r="161" spans="1:12" x14ac:dyDescent="0.35">
      <c r="A161">
        <v>333</v>
      </c>
      <c r="B161" t="s">
        <v>650</v>
      </c>
      <c r="C161" t="s">
        <v>648</v>
      </c>
      <c r="D161">
        <v>45.2</v>
      </c>
      <c r="E161">
        <v>16.600000000000001</v>
      </c>
      <c r="F161">
        <v>191</v>
      </c>
      <c r="G161">
        <v>3250</v>
      </c>
      <c r="H161" t="s">
        <v>646</v>
      </c>
      <c r="I161">
        <v>2009</v>
      </c>
      <c r="J161">
        <f>G161/(D161)^2</f>
        <v>1.5907667006030228</v>
      </c>
      <c r="K161">
        <f t="shared" si="4"/>
        <v>1.5907667006030228</v>
      </c>
      <c r="L161" t="e">
        <f t="shared" si="5"/>
        <v>#N/A</v>
      </c>
    </row>
    <row r="162" spans="1:12" x14ac:dyDescent="0.35">
      <c r="A162">
        <v>336</v>
      </c>
      <c r="B162" t="s">
        <v>650</v>
      </c>
      <c r="C162" t="s">
        <v>648</v>
      </c>
      <c r="D162">
        <v>45.6</v>
      </c>
      <c r="E162">
        <v>19.399999999999999</v>
      </c>
      <c r="F162">
        <v>194</v>
      </c>
      <c r="G162">
        <v>3525</v>
      </c>
      <c r="H162" t="s">
        <v>646</v>
      </c>
      <c r="I162">
        <v>2009</v>
      </c>
      <c r="J162">
        <f>G162/(D162)^2</f>
        <v>1.6952331486611263</v>
      </c>
      <c r="K162">
        <f t="shared" si="4"/>
        <v>1.6952331486611263</v>
      </c>
      <c r="L162" t="e">
        <f t="shared" si="5"/>
        <v>#N/A</v>
      </c>
    </row>
    <row r="163" spans="1:12" x14ac:dyDescent="0.35">
      <c r="A163">
        <v>338</v>
      </c>
      <c r="B163" t="s">
        <v>650</v>
      </c>
      <c r="C163" t="s">
        <v>648</v>
      </c>
      <c r="D163">
        <v>46.8</v>
      </c>
      <c r="E163">
        <v>16.5</v>
      </c>
      <c r="F163">
        <v>189</v>
      </c>
      <c r="G163">
        <v>3650</v>
      </c>
      <c r="H163" t="s">
        <v>646</v>
      </c>
      <c r="I163">
        <v>2009</v>
      </c>
      <c r="J163">
        <f>G163/(D163)^2</f>
        <v>1.6664840382789103</v>
      </c>
      <c r="K163">
        <f t="shared" si="4"/>
        <v>1.6664840382789103</v>
      </c>
      <c r="L163" t="e">
        <f t="shared" si="5"/>
        <v>#N/A</v>
      </c>
    </row>
    <row r="164" spans="1:12" x14ac:dyDescent="0.35">
      <c r="A164">
        <v>339</v>
      </c>
      <c r="B164" t="s">
        <v>650</v>
      </c>
      <c r="C164" t="s">
        <v>648</v>
      </c>
      <c r="D164">
        <v>45.7</v>
      </c>
      <c r="E164">
        <v>17</v>
      </c>
      <c r="F164">
        <v>195</v>
      </c>
      <c r="G164">
        <v>3650</v>
      </c>
      <c r="H164" t="s">
        <v>646</v>
      </c>
      <c r="I164">
        <v>2009</v>
      </c>
      <c r="J164">
        <f>G164/(D164)^2</f>
        <v>1.7476741569267746</v>
      </c>
      <c r="K164">
        <f t="shared" si="4"/>
        <v>1.7476741569267746</v>
      </c>
      <c r="L164" t="e">
        <f t="shared" si="5"/>
        <v>#N/A</v>
      </c>
    </row>
    <row r="165" spans="1:12" x14ac:dyDescent="0.35">
      <c r="A165">
        <v>341</v>
      </c>
      <c r="B165" t="s">
        <v>650</v>
      </c>
      <c r="C165" t="s">
        <v>648</v>
      </c>
      <c r="D165">
        <v>43.5</v>
      </c>
      <c r="E165">
        <v>18.100000000000001</v>
      </c>
      <c r="F165">
        <v>202</v>
      </c>
      <c r="G165">
        <v>3400</v>
      </c>
      <c r="H165" t="s">
        <v>646</v>
      </c>
      <c r="I165">
        <v>2009</v>
      </c>
      <c r="J165">
        <f>G165/(D165)^2</f>
        <v>1.7968027480512618</v>
      </c>
      <c r="K165">
        <f t="shared" si="4"/>
        <v>1.7968027480512618</v>
      </c>
      <c r="L165" t="e">
        <f t="shared" si="5"/>
        <v>#N/A</v>
      </c>
    </row>
    <row r="166" spans="1:12" x14ac:dyDescent="0.35">
      <c r="A166">
        <v>344</v>
      </c>
      <c r="B166" t="s">
        <v>650</v>
      </c>
      <c r="C166" t="s">
        <v>648</v>
      </c>
      <c r="D166">
        <v>50.2</v>
      </c>
      <c r="E166">
        <v>18.7</v>
      </c>
      <c r="F166">
        <v>198</v>
      </c>
      <c r="G166">
        <v>3775</v>
      </c>
      <c r="H166" t="s">
        <v>646</v>
      </c>
      <c r="I166">
        <v>2009</v>
      </c>
      <c r="J166">
        <f>G166/(D166)^2</f>
        <v>1.4979920953635655</v>
      </c>
      <c r="K166">
        <f t="shared" si="4"/>
        <v>1.4979920953635655</v>
      </c>
      <c r="L166" t="e">
        <f t="shared" si="5"/>
        <v>#N/A</v>
      </c>
    </row>
    <row r="167" spans="1:12" x14ac:dyDescent="0.35">
      <c r="A167">
        <v>1</v>
      </c>
      <c r="B167" t="s">
        <v>643</v>
      </c>
      <c r="C167" t="s">
        <v>644</v>
      </c>
      <c r="D167">
        <v>39.1</v>
      </c>
      <c r="E167">
        <v>18.7</v>
      </c>
      <c r="F167">
        <v>181</v>
      </c>
      <c r="G167">
        <v>3750</v>
      </c>
      <c r="H167" t="s">
        <v>645</v>
      </c>
      <c r="I167">
        <v>2007</v>
      </c>
      <c r="J167">
        <f>G167/(D167)^2</f>
        <v>2.4528881940855958</v>
      </c>
      <c r="K167" t="e">
        <f t="shared" si="4"/>
        <v>#N/A</v>
      </c>
      <c r="L167">
        <f t="shared" si="5"/>
        <v>2.4528881940855958</v>
      </c>
    </row>
    <row r="168" spans="1:12" x14ac:dyDescent="0.35">
      <c r="A168">
        <v>6</v>
      </c>
      <c r="B168" t="s">
        <v>643</v>
      </c>
      <c r="C168" t="s">
        <v>644</v>
      </c>
      <c r="D168">
        <v>39.299999999999997</v>
      </c>
      <c r="E168">
        <v>20.6</v>
      </c>
      <c r="F168">
        <v>190</v>
      </c>
      <c r="G168">
        <v>3650</v>
      </c>
      <c r="H168" t="s">
        <v>645</v>
      </c>
      <c r="I168">
        <v>2007</v>
      </c>
      <c r="J168">
        <f>G168/(D168)^2</f>
        <v>2.3632396454493074</v>
      </c>
      <c r="K168" t="e">
        <f t="shared" si="4"/>
        <v>#N/A</v>
      </c>
      <c r="L168">
        <f t="shared" si="5"/>
        <v>2.3632396454493074</v>
      </c>
    </row>
    <row r="169" spans="1:12" x14ac:dyDescent="0.35">
      <c r="A169">
        <v>8</v>
      </c>
      <c r="B169" t="s">
        <v>643</v>
      </c>
      <c r="C169" t="s">
        <v>644</v>
      </c>
      <c r="D169">
        <v>39.200000000000003</v>
      </c>
      <c r="E169">
        <v>19.600000000000001</v>
      </c>
      <c r="F169">
        <v>195</v>
      </c>
      <c r="G169">
        <v>4675</v>
      </c>
      <c r="H169" t="s">
        <v>645</v>
      </c>
      <c r="I169">
        <v>2007</v>
      </c>
      <c r="J169">
        <f>G169/(D169)^2</f>
        <v>3.042352144939608</v>
      </c>
      <c r="K169" t="e">
        <f t="shared" si="4"/>
        <v>#N/A</v>
      </c>
      <c r="L169">
        <f t="shared" si="5"/>
        <v>3.042352144939608</v>
      </c>
    </row>
    <row r="170" spans="1:12" x14ac:dyDescent="0.35">
      <c r="A170">
        <v>14</v>
      </c>
      <c r="B170" t="s">
        <v>643</v>
      </c>
      <c r="C170" t="s">
        <v>644</v>
      </c>
      <c r="D170">
        <v>38.6</v>
      </c>
      <c r="E170">
        <v>21.2</v>
      </c>
      <c r="F170">
        <v>191</v>
      </c>
      <c r="G170">
        <v>3800</v>
      </c>
      <c r="H170" t="s">
        <v>645</v>
      </c>
      <c r="I170">
        <v>2007</v>
      </c>
      <c r="J170">
        <f>G170/(D170)^2</f>
        <v>2.550404037692287</v>
      </c>
      <c r="K170" t="e">
        <f t="shared" si="4"/>
        <v>#N/A</v>
      </c>
      <c r="L170">
        <f t="shared" si="5"/>
        <v>2.550404037692287</v>
      </c>
    </row>
    <row r="171" spans="1:12" x14ac:dyDescent="0.35">
      <c r="A171">
        <v>15</v>
      </c>
      <c r="B171" t="s">
        <v>643</v>
      </c>
      <c r="C171" t="s">
        <v>644</v>
      </c>
      <c r="D171">
        <v>34.6</v>
      </c>
      <c r="E171">
        <v>21.1</v>
      </c>
      <c r="F171">
        <v>198</v>
      </c>
      <c r="G171">
        <v>4400</v>
      </c>
      <c r="H171" t="s">
        <v>645</v>
      </c>
      <c r="I171">
        <v>2007</v>
      </c>
      <c r="J171">
        <f>G171/(D171)^2</f>
        <v>3.6753650305723542</v>
      </c>
      <c r="K171" t="e">
        <f t="shared" si="4"/>
        <v>#N/A</v>
      </c>
      <c r="L171">
        <f t="shared" si="5"/>
        <v>3.6753650305723542</v>
      </c>
    </row>
    <row r="172" spans="1:12" x14ac:dyDescent="0.35">
      <c r="A172">
        <v>18</v>
      </c>
      <c r="B172" t="s">
        <v>643</v>
      </c>
      <c r="C172" t="s">
        <v>644</v>
      </c>
      <c r="D172">
        <v>42.5</v>
      </c>
      <c r="E172">
        <v>20.7</v>
      </c>
      <c r="F172">
        <v>197</v>
      </c>
      <c r="G172">
        <v>4500</v>
      </c>
      <c r="H172" t="s">
        <v>645</v>
      </c>
      <c r="I172">
        <v>2007</v>
      </c>
      <c r="J172">
        <f>G172/(D172)^2</f>
        <v>2.4913494809688581</v>
      </c>
      <c r="K172" t="e">
        <f t="shared" si="4"/>
        <v>#N/A</v>
      </c>
      <c r="L172">
        <f t="shared" si="5"/>
        <v>2.4913494809688581</v>
      </c>
    </row>
    <row r="173" spans="1:12" x14ac:dyDescent="0.35">
      <c r="A173">
        <v>20</v>
      </c>
      <c r="B173" t="s">
        <v>643</v>
      </c>
      <c r="C173" t="s">
        <v>644</v>
      </c>
      <c r="D173">
        <v>46</v>
      </c>
      <c r="E173">
        <v>21.5</v>
      </c>
      <c r="F173">
        <v>194</v>
      </c>
      <c r="G173">
        <v>4200</v>
      </c>
      <c r="H173" t="s">
        <v>645</v>
      </c>
      <c r="I173">
        <v>2007</v>
      </c>
      <c r="J173">
        <f>G173/(D173)^2</f>
        <v>1.9848771266540643</v>
      </c>
      <c r="K173" t="e">
        <f t="shared" si="4"/>
        <v>#N/A</v>
      </c>
      <c r="L173">
        <f t="shared" si="5"/>
        <v>1.9848771266540643</v>
      </c>
    </row>
    <row r="174" spans="1:12" x14ac:dyDescent="0.35">
      <c r="A174">
        <v>22</v>
      </c>
      <c r="B174" t="s">
        <v>643</v>
      </c>
      <c r="C174" t="s">
        <v>647</v>
      </c>
      <c r="D174">
        <v>37.700000000000003</v>
      </c>
      <c r="E174">
        <v>18.7</v>
      </c>
      <c r="F174">
        <v>180</v>
      </c>
      <c r="G174">
        <v>3600</v>
      </c>
      <c r="H174" t="s">
        <v>645</v>
      </c>
      <c r="I174">
        <v>2007</v>
      </c>
      <c r="J174">
        <f>G174/(D174)^2</f>
        <v>2.5329102435111763</v>
      </c>
      <c r="K174" t="e">
        <f t="shared" si="4"/>
        <v>#N/A</v>
      </c>
      <c r="L174">
        <f t="shared" si="5"/>
        <v>2.5329102435111763</v>
      </c>
    </row>
    <row r="175" spans="1:12" x14ac:dyDescent="0.35">
      <c r="A175">
        <v>24</v>
      </c>
      <c r="B175" t="s">
        <v>643</v>
      </c>
      <c r="C175" t="s">
        <v>647</v>
      </c>
      <c r="D175">
        <v>38.200000000000003</v>
      </c>
      <c r="E175">
        <v>18.100000000000001</v>
      </c>
      <c r="F175">
        <v>185</v>
      </c>
      <c r="G175">
        <v>3950</v>
      </c>
      <c r="H175" t="s">
        <v>645</v>
      </c>
      <c r="I175">
        <v>2007</v>
      </c>
      <c r="J175">
        <f>G175/(D175)^2</f>
        <v>2.7068885173103805</v>
      </c>
      <c r="K175" t="e">
        <f t="shared" si="4"/>
        <v>#N/A</v>
      </c>
      <c r="L175">
        <f t="shared" si="5"/>
        <v>2.7068885173103805</v>
      </c>
    </row>
    <row r="176" spans="1:12" x14ac:dyDescent="0.35">
      <c r="A176">
        <v>25</v>
      </c>
      <c r="B176" t="s">
        <v>643</v>
      </c>
      <c r="C176" t="s">
        <v>647</v>
      </c>
      <c r="D176">
        <v>38.799999999999997</v>
      </c>
      <c r="E176">
        <v>17.2</v>
      </c>
      <c r="F176">
        <v>180</v>
      </c>
      <c r="G176">
        <v>3800</v>
      </c>
      <c r="H176" t="s">
        <v>645</v>
      </c>
      <c r="I176">
        <v>2007</v>
      </c>
      <c r="J176">
        <f>G176/(D176)^2</f>
        <v>2.524178977574663</v>
      </c>
      <c r="K176" t="e">
        <f t="shared" si="4"/>
        <v>#N/A</v>
      </c>
      <c r="L176">
        <f t="shared" si="5"/>
        <v>2.524178977574663</v>
      </c>
    </row>
    <row r="177" spans="1:12" x14ac:dyDescent="0.35">
      <c r="A177">
        <v>27</v>
      </c>
      <c r="B177" t="s">
        <v>643</v>
      </c>
      <c r="C177" t="s">
        <v>647</v>
      </c>
      <c r="D177">
        <v>40.6</v>
      </c>
      <c r="E177">
        <v>18.600000000000001</v>
      </c>
      <c r="F177">
        <v>183</v>
      </c>
      <c r="G177">
        <v>3550</v>
      </c>
      <c r="H177" t="s">
        <v>645</v>
      </c>
      <c r="I177">
        <v>2007</v>
      </c>
      <c r="J177">
        <f>G177/(D177)^2</f>
        <v>2.1536557548108419</v>
      </c>
      <c r="K177" t="e">
        <f t="shared" si="4"/>
        <v>#N/A</v>
      </c>
      <c r="L177">
        <f t="shared" si="5"/>
        <v>2.1536557548108419</v>
      </c>
    </row>
    <row r="178" spans="1:12" x14ac:dyDescent="0.35">
      <c r="A178">
        <v>30</v>
      </c>
      <c r="B178" t="s">
        <v>643</v>
      </c>
      <c r="C178" t="s">
        <v>647</v>
      </c>
      <c r="D178">
        <v>40.5</v>
      </c>
      <c r="E178">
        <v>18.899999999999999</v>
      </c>
      <c r="F178">
        <v>180</v>
      </c>
      <c r="G178">
        <v>3950</v>
      </c>
      <c r="H178" t="s">
        <v>645</v>
      </c>
      <c r="I178">
        <v>2007</v>
      </c>
      <c r="J178">
        <f>G178/(D178)^2</f>
        <v>2.4081694863587866</v>
      </c>
      <c r="K178" t="e">
        <f t="shared" si="4"/>
        <v>#N/A</v>
      </c>
      <c r="L178">
        <f t="shared" si="5"/>
        <v>2.4081694863587866</v>
      </c>
    </row>
    <row r="179" spans="1:12" x14ac:dyDescent="0.35">
      <c r="A179">
        <v>32</v>
      </c>
      <c r="B179" t="s">
        <v>643</v>
      </c>
      <c r="C179" t="s">
        <v>648</v>
      </c>
      <c r="D179">
        <v>37.200000000000003</v>
      </c>
      <c r="E179">
        <v>18.100000000000001</v>
      </c>
      <c r="F179">
        <v>178</v>
      </c>
      <c r="G179">
        <v>3900</v>
      </c>
      <c r="H179" t="s">
        <v>645</v>
      </c>
      <c r="I179">
        <v>2007</v>
      </c>
      <c r="J179">
        <f>G179/(D179)^2</f>
        <v>2.8182448838015954</v>
      </c>
      <c r="K179" t="e">
        <f t="shared" si="4"/>
        <v>#N/A</v>
      </c>
      <c r="L179">
        <f t="shared" si="5"/>
        <v>2.8182448838015954</v>
      </c>
    </row>
    <row r="180" spans="1:12" x14ac:dyDescent="0.35">
      <c r="A180">
        <v>34</v>
      </c>
      <c r="B180" t="s">
        <v>643</v>
      </c>
      <c r="C180" t="s">
        <v>648</v>
      </c>
      <c r="D180">
        <v>40.9</v>
      </c>
      <c r="E180">
        <v>18.899999999999999</v>
      </c>
      <c r="F180">
        <v>184</v>
      </c>
      <c r="G180">
        <v>3900</v>
      </c>
      <c r="H180" t="s">
        <v>645</v>
      </c>
      <c r="I180">
        <v>2007</v>
      </c>
      <c r="J180">
        <f>G180/(D180)^2</f>
        <v>2.3314064358773563</v>
      </c>
      <c r="K180" t="e">
        <f t="shared" si="4"/>
        <v>#N/A</v>
      </c>
      <c r="L180">
        <f t="shared" si="5"/>
        <v>2.3314064358773563</v>
      </c>
    </row>
    <row r="181" spans="1:12" x14ac:dyDescent="0.35">
      <c r="A181">
        <v>36</v>
      </c>
      <c r="B181" t="s">
        <v>643</v>
      </c>
      <c r="C181" t="s">
        <v>648</v>
      </c>
      <c r="D181">
        <v>39.200000000000003</v>
      </c>
      <c r="E181">
        <v>21.1</v>
      </c>
      <c r="F181">
        <v>196</v>
      </c>
      <c r="G181">
        <v>4150</v>
      </c>
      <c r="H181" t="s">
        <v>645</v>
      </c>
      <c r="I181">
        <v>2007</v>
      </c>
      <c r="J181">
        <f>G181/(D181)^2</f>
        <v>2.7006976259891706</v>
      </c>
      <c r="K181" t="e">
        <f t="shared" si="4"/>
        <v>#N/A</v>
      </c>
      <c r="L181">
        <f t="shared" si="5"/>
        <v>2.7006976259891706</v>
      </c>
    </row>
    <row r="182" spans="1:12" x14ac:dyDescent="0.35">
      <c r="A182">
        <v>37</v>
      </c>
      <c r="B182" t="s">
        <v>643</v>
      </c>
      <c r="C182" t="s">
        <v>648</v>
      </c>
      <c r="D182">
        <v>38.799999999999997</v>
      </c>
      <c r="E182">
        <v>20</v>
      </c>
      <c r="F182">
        <v>190</v>
      </c>
      <c r="G182">
        <v>3950</v>
      </c>
      <c r="H182" t="s">
        <v>645</v>
      </c>
      <c r="I182">
        <v>2007</v>
      </c>
      <c r="J182">
        <f>G182/(D182)^2</f>
        <v>2.6238176214262943</v>
      </c>
      <c r="K182" t="e">
        <f t="shared" si="4"/>
        <v>#N/A</v>
      </c>
      <c r="L182">
        <f t="shared" si="5"/>
        <v>2.6238176214262943</v>
      </c>
    </row>
    <row r="183" spans="1:12" x14ac:dyDescent="0.35">
      <c r="A183">
        <v>40</v>
      </c>
      <c r="B183" t="s">
        <v>643</v>
      </c>
      <c r="C183" t="s">
        <v>648</v>
      </c>
      <c r="D183">
        <v>39.799999999999997</v>
      </c>
      <c r="E183">
        <v>19.100000000000001</v>
      </c>
      <c r="F183">
        <v>184</v>
      </c>
      <c r="G183">
        <v>4650</v>
      </c>
      <c r="H183" t="s">
        <v>645</v>
      </c>
      <c r="I183">
        <v>2007</v>
      </c>
      <c r="J183">
        <f>G183/(D183)^2</f>
        <v>2.9355319310118437</v>
      </c>
      <c r="K183" t="e">
        <f t="shared" si="4"/>
        <v>#N/A</v>
      </c>
      <c r="L183">
        <f t="shared" si="5"/>
        <v>2.9355319310118437</v>
      </c>
    </row>
    <row r="184" spans="1:12" x14ac:dyDescent="0.35">
      <c r="A184">
        <v>42</v>
      </c>
      <c r="B184" t="s">
        <v>643</v>
      </c>
      <c r="C184" t="s">
        <v>648</v>
      </c>
      <c r="D184">
        <v>40.799999999999997</v>
      </c>
      <c r="E184">
        <v>18.399999999999999</v>
      </c>
      <c r="F184">
        <v>195</v>
      </c>
      <c r="G184">
        <v>3900</v>
      </c>
      <c r="H184" t="s">
        <v>645</v>
      </c>
      <c r="I184">
        <v>2007</v>
      </c>
      <c r="J184">
        <f>G184/(D184)^2</f>
        <v>2.3428489042675897</v>
      </c>
      <c r="K184" t="e">
        <f t="shared" si="4"/>
        <v>#N/A</v>
      </c>
      <c r="L184">
        <f t="shared" si="5"/>
        <v>2.3428489042675897</v>
      </c>
    </row>
    <row r="185" spans="1:12" x14ac:dyDescent="0.35">
      <c r="A185">
        <v>44</v>
      </c>
      <c r="B185" t="s">
        <v>643</v>
      </c>
      <c r="C185" t="s">
        <v>648</v>
      </c>
      <c r="D185">
        <v>44.1</v>
      </c>
      <c r="E185">
        <v>19.7</v>
      </c>
      <c r="F185">
        <v>196</v>
      </c>
      <c r="G185">
        <v>4400</v>
      </c>
      <c r="H185" t="s">
        <v>645</v>
      </c>
      <c r="I185">
        <v>2007</v>
      </c>
      <c r="J185">
        <f>G185/(D185)^2</f>
        <v>2.2624318056776751</v>
      </c>
      <c r="K185" t="e">
        <f t="shared" si="4"/>
        <v>#N/A</v>
      </c>
      <c r="L185">
        <f t="shared" si="5"/>
        <v>2.2624318056776751</v>
      </c>
    </row>
    <row r="186" spans="1:12" x14ac:dyDescent="0.35">
      <c r="A186">
        <v>46</v>
      </c>
      <c r="B186" t="s">
        <v>643</v>
      </c>
      <c r="C186" t="s">
        <v>648</v>
      </c>
      <c r="D186">
        <v>39.6</v>
      </c>
      <c r="E186">
        <v>18.8</v>
      </c>
      <c r="F186">
        <v>190</v>
      </c>
      <c r="G186">
        <v>4600</v>
      </c>
      <c r="H186" t="s">
        <v>645</v>
      </c>
      <c r="I186">
        <v>2007</v>
      </c>
      <c r="J186">
        <f>G186/(D186)^2</f>
        <v>2.9333741454953572</v>
      </c>
      <c r="K186" t="e">
        <f t="shared" si="4"/>
        <v>#N/A</v>
      </c>
      <c r="L186">
        <f t="shared" si="5"/>
        <v>2.9333741454953572</v>
      </c>
    </row>
    <row r="187" spans="1:12" x14ac:dyDescent="0.35">
      <c r="A187">
        <v>47</v>
      </c>
      <c r="B187" t="s">
        <v>643</v>
      </c>
      <c r="C187" t="s">
        <v>648</v>
      </c>
      <c r="D187">
        <v>41.1</v>
      </c>
      <c r="E187">
        <v>19</v>
      </c>
      <c r="F187">
        <v>182</v>
      </c>
      <c r="G187">
        <v>3425</v>
      </c>
      <c r="H187" t="s">
        <v>645</v>
      </c>
      <c r="I187">
        <v>2007</v>
      </c>
      <c r="J187">
        <f>G187/(D187)^2</f>
        <v>2.0275750202757501</v>
      </c>
      <c r="K187" t="e">
        <f t="shared" si="4"/>
        <v>#N/A</v>
      </c>
      <c r="L187">
        <f t="shared" si="5"/>
        <v>2.0275750202757501</v>
      </c>
    </row>
    <row r="188" spans="1:12" x14ac:dyDescent="0.35">
      <c r="A188">
        <v>50</v>
      </c>
      <c r="B188" t="s">
        <v>643</v>
      </c>
      <c r="C188" t="s">
        <v>648</v>
      </c>
      <c r="D188">
        <v>42.3</v>
      </c>
      <c r="E188">
        <v>21.2</v>
      </c>
      <c r="F188">
        <v>191</v>
      </c>
      <c r="G188">
        <v>4150</v>
      </c>
      <c r="H188" t="s">
        <v>645</v>
      </c>
      <c r="I188">
        <v>2007</v>
      </c>
      <c r="J188">
        <f>G188/(D188)^2</f>
        <v>2.3193557221020633</v>
      </c>
      <c r="K188" t="e">
        <f t="shared" si="4"/>
        <v>#N/A</v>
      </c>
      <c r="L188">
        <f t="shared" si="5"/>
        <v>2.3193557221020633</v>
      </c>
    </row>
    <row r="189" spans="1:12" x14ac:dyDescent="0.35">
      <c r="A189">
        <v>52</v>
      </c>
      <c r="B189" t="s">
        <v>643</v>
      </c>
      <c r="C189" t="s">
        <v>647</v>
      </c>
      <c r="D189">
        <v>40.1</v>
      </c>
      <c r="E189">
        <v>18.899999999999999</v>
      </c>
      <c r="F189">
        <v>188</v>
      </c>
      <c r="G189">
        <v>4300</v>
      </c>
      <c r="H189" t="s">
        <v>645</v>
      </c>
      <c r="I189">
        <v>2008</v>
      </c>
      <c r="J189">
        <f>G189/(D189)^2</f>
        <v>2.674112723179582</v>
      </c>
      <c r="K189" t="e">
        <f t="shared" si="4"/>
        <v>#N/A</v>
      </c>
      <c r="L189">
        <f t="shared" si="5"/>
        <v>2.674112723179582</v>
      </c>
    </row>
    <row r="190" spans="1:12" x14ac:dyDescent="0.35">
      <c r="A190">
        <v>54</v>
      </c>
      <c r="B190" t="s">
        <v>643</v>
      </c>
      <c r="C190" t="s">
        <v>647</v>
      </c>
      <c r="D190">
        <v>42</v>
      </c>
      <c r="E190">
        <v>19.5</v>
      </c>
      <c r="F190">
        <v>200</v>
      </c>
      <c r="G190">
        <v>4050</v>
      </c>
      <c r="H190" t="s">
        <v>645</v>
      </c>
      <c r="I190">
        <v>2008</v>
      </c>
      <c r="J190">
        <f>G190/(D190)^2</f>
        <v>2.295918367346939</v>
      </c>
      <c r="K190" t="e">
        <f t="shared" si="4"/>
        <v>#N/A</v>
      </c>
      <c r="L190">
        <f t="shared" si="5"/>
        <v>2.295918367346939</v>
      </c>
    </row>
    <row r="191" spans="1:12" x14ac:dyDescent="0.35">
      <c r="A191">
        <v>56</v>
      </c>
      <c r="B191" t="s">
        <v>643</v>
      </c>
      <c r="C191" t="s">
        <v>647</v>
      </c>
      <c r="D191">
        <v>41.4</v>
      </c>
      <c r="E191">
        <v>18.600000000000001</v>
      </c>
      <c r="F191">
        <v>191</v>
      </c>
      <c r="G191">
        <v>3700</v>
      </c>
      <c r="H191" t="s">
        <v>645</v>
      </c>
      <c r="I191">
        <v>2008</v>
      </c>
      <c r="J191">
        <f>G191/(D191)^2</f>
        <v>2.158743494597307</v>
      </c>
      <c r="K191" t="e">
        <f t="shared" si="4"/>
        <v>#N/A</v>
      </c>
      <c r="L191">
        <f t="shared" si="5"/>
        <v>2.158743494597307</v>
      </c>
    </row>
    <row r="192" spans="1:12" x14ac:dyDescent="0.35">
      <c r="A192">
        <v>58</v>
      </c>
      <c r="B192" t="s">
        <v>643</v>
      </c>
      <c r="C192" t="s">
        <v>647</v>
      </c>
      <c r="D192">
        <v>40.6</v>
      </c>
      <c r="E192">
        <v>18.8</v>
      </c>
      <c r="F192">
        <v>193</v>
      </c>
      <c r="G192">
        <v>3800</v>
      </c>
      <c r="H192" t="s">
        <v>645</v>
      </c>
      <c r="I192">
        <v>2008</v>
      </c>
      <c r="J192">
        <f>G192/(D192)^2</f>
        <v>2.3053216530369576</v>
      </c>
      <c r="K192" t="e">
        <f t="shared" si="4"/>
        <v>#N/A</v>
      </c>
      <c r="L192">
        <f t="shared" si="5"/>
        <v>2.3053216530369576</v>
      </c>
    </row>
    <row r="193" spans="1:12" x14ac:dyDescent="0.35">
      <c r="A193">
        <v>60</v>
      </c>
      <c r="B193" t="s">
        <v>643</v>
      </c>
      <c r="C193" t="s">
        <v>647</v>
      </c>
      <c r="D193">
        <v>37.6</v>
      </c>
      <c r="E193">
        <v>19.100000000000001</v>
      </c>
      <c r="F193">
        <v>194</v>
      </c>
      <c r="G193">
        <v>3750</v>
      </c>
      <c r="H193" t="s">
        <v>645</v>
      </c>
      <c r="I193">
        <v>2008</v>
      </c>
      <c r="J193">
        <f>G193/(D193)^2</f>
        <v>2.6525011317338159</v>
      </c>
      <c r="K193" t="e">
        <f t="shared" si="4"/>
        <v>#N/A</v>
      </c>
      <c r="L193">
        <f t="shared" si="5"/>
        <v>2.6525011317338159</v>
      </c>
    </row>
    <row r="194" spans="1:12" x14ac:dyDescent="0.35">
      <c r="A194">
        <v>62</v>
      </c>
      <c r="B194" t="s">
        <v>643</v>
      </c>
      <c r="C194" t="s">
        <v>647</v>
      </c>
      <c r="D194">
        <v>41.3</v>
      </c>
      <c r="E194">
        <v>21.1</v>
      </c>
      <c r="F194">
        <v>195</v>
      </c>
      <c r="G194">
        <v>4400</v>
      </c>
      <c r="H194" t="s">
        <v>645</v>
      </c>
      <c r="I194">
        <v>2008</v>
      </c>
      <c r="J194">
        <f>G194/(D194)^2</f>
        <v>2.5796012171027565</v>
      </c>
      <c r="K194" t="e">
        <f t="shared" si="4"/>
        <v>#N/A</v>
      </c>
      <c r="L194">
        <f t="shared" si="5"/>
        <v>2.5796012171027565</v>
      </c>
    </row>
    <row r="195" spans="1:12" x14ac:dyDescent="0.35">
      <c r="A195">
        <v>64</v>
      </c>
      <c r="B195" t="s">
        <v>643</v>
      </c>
      <c r="C195" t="s">
        <v>647</v>
      </c>
      <c r="D195">
        <v>41.1</v>
      </c>
      <c r="E195">
        <v>18.2</v>
      </c>
      <c r="F195">
        <v>192</v>
      </c>
      <c r="G195">
        <v>4050</v>
      </c>
      <c r="H195" t="s">
        <v>645</v>
      </c>
      <c r="I195">
        <v>2008</v>
      </c>
      <c r="J195">
        <f>G195/(D195)^2</f>
        <v>2.3975704619319091</v>
      </c>
      <c r="K195" t="e">
        <f t="shared" ref="K195:K258" si="6">IF(H195="female",J195,NA())</f>
        <v>#N/A</v>
      </c>
      <c r="L195">
        <f t="shared" ref="L195:L258" si="7">IF(H195="male",J195,NA())</f>
        <v>2.3975704619319091</v>
      </c>
    </row>
    <row r="196" spans="1:12" x14ac:dyDescent="0.35">
      <c r="A196">
        <v>66</v>
      </c>
      <c r="B196" t="s">
        <v>643</v>
      </c>
      <c r="C196" t="s">
        <v>647</v>
      </c>
      <c r="D196">
        <v>41.6</v>
      </c>
      <c r="E196">
        <v>18</v>
      </c>
      <c r="F196">
        <v>192</v>
      </c>
      <c r="G196">
        <v>3950</v>
      </c>
      <c r="H196" t="s">
        <v>645</v>
      </c>
      <c r="I196">
        <v>2008</v>
      </c>
      <c r="J196">
        <f>G196/(D196)^2</f>
        <v>2.2824981508875739</v>
      </c>
      <c r="K196" t="e">
        <f t="shared" si="6"/>
        <v>#N/A</v>
      </c>
      <c r="L196">
        <f t="shared" si="7"/>
        <v>2.2824981508875739</v>
      </c>
    </row>
    <row r="197" spans="1:12" x14ac:dyDescent="0.35">
      <c r="A197">
        <v>68</v>
      </c>
      <c r="B197" t="s">
        <v>643</v>
      </c>
      <c r="C197" t="s">
        <v>647</v>
      </c>
      <c r="D197">
        <v>41.1</v>
      </c>
      <c r="E197">
        <v>19.100000000000001</v>
      </c>
      <c r="F197">
        <v>188</v>
      </c>
      <c r="G197">
        <v>4100</v>
      </c>
      <c r="H197" t="s">
        <v>645</v>
      </c>
      <c r="I197">
        <v>2008</v>
      </c>
      <c r="J197">
        <f>G197/(D197)^2</f>
        <v>2.4271700972644017</v>
      </c>
      <c r="K197" t="e">
        <f t="shared" si="6"/>
        <v>#N/A</v>
      </c>
      <c r="L197">
        <f t="shared" si="7"/>
        <v>2.4271700972644017</v>
      </c>
    </row>
    <row r="198" spans="1:12" x14ac:dyDescent="0.35">
      <c r="A198">
        <v>70</v>
      </c>
      <c r="B198" t="s">
        <v>643</v>
      </c>
      <c r="C198" t="s">
        <v>644</v>
      </c>
      <c r="D198">
        <v>41.8</v>
      </c>
      <c r="E198">
        <v>19.399999999999999</v>
      </c>
      <c r="F198">
        <v>198</v>
      </c>
      <c r="G198">
        <v>4450</v>
      </c>
      <c r="H198" t="s">
        <v>645</v>
      </c>
      <c r="I198">
        <v>2008</v>
      </c>
      <c r="J198">
        <f>G198/(D198)^2</f>
        <v>2.5468739268789635</v>
      </c>
      <c r="K198" t="e">
        <f t="shared" si="6"/>
        <v>#N/A</v>
      </c>
      <c r="L198">
        <f t="shared" si="7"/>
        <v>2.5468739268789635</v>
      </c>
    </row>
    <row r="199" spans="1:12" x14ac:dyDescent="0.35">
      <c r="A199">
        <v>72</v>
      </c>
      <c r="B199" t="s">
        <v>643</v>
      </c>
      <c r="C199" t="s">
        <v>644</v>
      </c>
      <c r="D199">
        <v>39.700000000000003</v>
      </c>
      <c r="E199">
        <v>18.399999999999999</v>
      </c>
      <c r="F199">
        <v>190</v>
      </c>
      <c r="G199">
        <v>3900</v>
      </c>
      <c r="H199" t="s">
        <v>645</v>
      </c>
      <c r="I199">
        <v>2008</v>
      </c>
      <c r="J199">
        <f>G199/(D199)^2</f>
        <v>2.4744779803183827</v>
      </c>
      <c r="K199" t="e">
        <f t="shared" si="6"/>
        <v>#N/A</v>
      </c>
      <c r="L199">
        <f t="shared" si="7"/>
        <v>2.4744779803183827</v>
      </c>
    </row>
    <row r="200" spans="1:12" x14ac:dyDescent="0.35">
      <c r="A200">
        <v>74</v>
      </c>
      <c r="B200" t="s">
        <v>643</v>
      </c>
      <c r="C200" t="s">
        <v>644</v>
      </c>
      <c r="D200">
        <v>45.8</v>
      </c>
      <c r="E200">
        <v>18.899999999999999</v>
      </c>
      <c r="F200">
        <v>197</v>
      </c>
      <c r="G200">
        <v>4150</v>
      </c>
      <c r="H200" t="s">
        <v>645</v>
      </c>
      <c r="I200">
        <v>2008</v>
      </c>
      <c r="J200">
        <f>G200/(D200)^2</f>
        <v>1.9784138365019737</v>
      </c>
      <c r="K200" t="e">
        <f t="shared" si="6"/>
        <v>#N/A</v>
      </c>
      <c r="L200">
        <f t="shared" si="7"/>
        <v>1.9784138365019737</v>
      </c>
    </row>
    <row r="201" spans="1:12" x14ac:dyDescent="0.35">
      <c r="A201">
        <v>76</v>
      </c>
      <c r="B201" t="s">
        <v>643</v>
      </c>
      <c r="C201" t="s">
        <v>644</v>
      </c>
      <c r="D201">
        <v>42.8</v>
      </c>
      <c r="E201">
        <v>18.5</v>
      </c>
      <c r="F201">
        <v>195</v>
      </c>
      <c r="G201">
        <v>4250</v>
      </c>
      <c r="H201" t="s">
        <v>645</v>
      </c>
      <c r="I201">
        <v>2008</v>
      </c>
      <c r="J201">
        <f>G201/(D201)^2</f>
        <v>2.3200716219757189</v>
      </c>
      <c r="K201" t="e">
        <f t="shared" si="6"/>
        <v>#N/A</v>
      </c>
      <c r="L201">
        <f t="shared" si="7"/>
        <v>2.3200716219757189</v>
      </c>
    </row>
    <row r="202" spans="1:12" x14ac:dyDescent="0.35">
      <c r="A202">
        <v>78</v>
      </c>
      <c r="B202" t="s">
        <v>643</v>
      </c>
      <c r="C202" t="s">
        <v>644</v>
      </c>
      <c r="D202">
        <v>37.200000000000003</v>
      </c>
      <c r="E202">
        <v>19.399999999999999</v>
      </c>
      <c r="F202">
        <v>184</v>
      </c>
      <c r="G202">
        <v>3900</v>
      </c>
      <c r="H202" t="s">
        <v>645</v>
      </c>
      <c r="I202">
        <v>2008</v>
      </c>
      <c r="J202">
        <f>G202/(D202)^2</f>
        <v>2.8182448838015954</v>
      </c>
      <c r="K202" t="e">
        <f t="shared" si="6"/>
        <v>#N/A</v>
      </c>
      <c r="L202">
        <f t="shared" si="7"/>
        <v>2.8182448838015954</v>
      </c>
    </row>
    <row r="203" spans="1:12" x14ac:dyDescent="0.35">
      <c r="A203">
        <v>80</v>
      </c>
      <c r="B203" t="s">
        <v>643</v>
      </c>
      <c r="C203" t="s">
        <v>644</v>
      </c>
      <c r="D203">
        <v>42.1</v>
      </c>
      <c r="E203">
        <v>19.100000000000001</v>
      </c>
      <c r="F203">
        <v>195</v>
      </c>
      <c r="G203">
        <v>4000</v>
      </c>
      <c r="H203" t="s">
        <v>645</v>
      </c>
      <c r="I203">
        <v>2008</v>
      </c>
      <c r="J203">
        <f>G203/(D203)^2</f>
        <v>2.2568141682793486</v>
      </c>
      <c r="K203" t="e">
        <f t="shared" si="6"/>
        <v>#N/A</v>
      </c>
      <c r="L203">
        <f t="shared" si="7"/>
        <v>2.2568141682793486</v>
      </c>
    </row>
    <row r="204" spans="1:12" x14ac:dyDescent="0.35">
      <c r="A204">
        <v>82</v>
      </c>
      <c r="B204" t="s">
        <v>643</v>
      </c>
      <c r="C204" t="s">
        <v>644</v>
      </c>
      <c r="D204">
        <v>42.9</v>
      </c>
      <c r="E204">
        <v>17.600000000000001</v>
      </c>
      <c r="F204">
        <v>196</v>
      </c>
      <c r="G204">
        <v>4700</v>
      </c>
      <c r="H204" t="s">
        <v>645</v>
      </c>
      <c r="I204">
        <v>2008</v>
      </c>
      <c r="J204">
        <f>G204/(D204)^2</f>
        <v>2.5537787775550016</v>
      </c>
      <c r="K204" t="e">
        <f t="shared" si="6"/>
        <v>#N/A</v>
      </c>
      <c r="L204">
        <f t="shared" si="7"/>
        <v>2.5537787775550016</v>
      </c>
    </row>
    <row r="205" spans="1:12" x14ac:dyDescent="0.35">
      <c r="A205">
        <v>84</v>
      </c>
      <c r="B205" t="s">
        <v>643</v>
      </c>
      <c r="C205" t="s">
        <v>644</v>
      </c>
      <c r="D205">
        <v>35.1</v>
      </c>
      <c r="E205">
        <v>19.399999999999999</v>
      </c>
      <c r="F205">
        <v>193</v>
      </c>
      <c r="G205">
        <v>4200</v>
      </c>
      <c r="H205" t="s">
        <v>645</v>
      </c>
      <c r="I205">
        <v>2008</v>
      </c>
      <c r="J205">
        <f>G205/(D205)^2</f>
        <v>3.4090632381230672</v>
      </c>
      <c r="K205" t="e">
        <f t="shared" si="6"/>
        <v>#N/A</v>
      </c>
      <c r="L205">
        <f t="shared" si="7"/>
        <v>3.4090632381230672</v>
      </c>
    </row>
    <row r="206" spans="1:12" x14ac:dyDescent="0.35">
      <c r="A206">
        <v>86</v>
      </c>
      <c r="B206" t="s">
        <v>643</v>
      </c>
      <c r="C206" t="s">
        <v>648</v>
      </c>
      <c r="D206">
        <v>41.3</v>
      </c>
      <c r="E206">
        <v>20.3</v>
      </c>
      <c r="F206">
        <v>194</v>
      </c>
      <c r="G206">
        <v>3550</v>
      </c>
      <c r="H206" t="s">
        <v>645</v>
      </c>
      <c r="I206">
        <v>2008</v>
      </c>
      <c r="J206">
        <f>G206/(D206)^2</f>
        <v>2.0812691637988148</v>
      </c>
      <c r="K206" t="e">
        <f t="shared" si="6"/>
        <v>#N/A</v>
      </c>
      <c r="L206">
        <f t="shared" si="7"/>
        <v>2.0812691637988148</v>
      </c>
    </row>
    <row r="207" spans="1:12" x14ac:dyDescent="0.35">
      <c r="A207">
        <v>87</v>
      </c>
      <c r="B207" t="s">
        <v>643</v>
      </c>
      <c r="C207" t="s">
        <v>648</v>
      </c>
      <c r="D207">
        <v>36.299999999999997</v>
      </c>
      <c r="E207">
        <v>19.5</v>
      </c>
      <c r="F207">
        <v>190</v>
      </c>
      <c r="G207">
        <v>3800</v>
      </c>
      <c r="H207" t="s">
        <v>645</v>
      </c>
      <c r="I207">
        <v>2008</v>
      </c>
      <c r="J207">
        <f>G207/(D207)^2</f>
        <v>2.8838345893191879</v>
      </c>
      <c r="K207" t="e">
        <f t="shared" si="6"/>
        <v>#N/A</v>
      </c>
      <c r="L207">
        <f t="shared" si="7"/>
        <v>2.8838345893191879</v>
      </c>
    </row>
    <row r="208" spans="1:12" x14ac:dyDescent="0.35">
      <c r="A208">
        <v>89</v>
      </c>
      <c r="B208" t="s">
        <v>643</v>
      </c>
      <c r="C208" t="s">
        <v>648</v>
      </c>
      <c r="D208">
        <v>38.299999999999997</v>
      </c>
      <c r="E208">
        <v>19.2</v>
      </c>
      <c r="F208">
        <v>189</v>
      </c>
      <c r="G208">
        <v>3950</v>
      </c>
      <c r="H208" t="s">
        <v>645</v>
      </c>
      <c r="I208">
        <v>2008</v>
      </c>
      <c r="J208">
        <f>G208/(D208)^2</f>
        <v>2.6927717824785775</v>
      </c>
      <c r="K208" t="e">
        <f t="shared" si="6"/>
        <v>#N/A</v>
      </c>
      <c r="L208">
        <f t="shared" si="7"/>
        <v>2.6927717824785775</v>
      </c>
    </row>
    <row r="209" spans="1:12" x14ac:dyDescent="0.35">
      <c r="A209">
        <v>92</v>
      </c>
      <c r="B209" t="s">
        <v>643</v>
      </c>
      <c r="C209" t="s">
        <v>648</v>
      </c>
      <c r="D209">
        <v>41.1</v>
      </c>
      <c r="E209">
        <v>18.100000000000001</v>
      </c>
      <c r="F209">
        <v>205</v>
      </c>
      <c r="G209">
        <v>4300</v>
      </c>
      <c r="H209" t="s">
        <v>645</v>
      </c>
      <c r="I209">
        <v>2008</v>
      </c>
      <c r="J209">
        <f>G209/(D209)^2</f>
        <v>2.5455686385943723</v>
      </c>
      <c r="K209" t="e">
        <f t="shared" si="6"/>
        <v>#N/A</v>
      </c>
      <c r="L209">
        <f t="shared" si="7"/>
        <v>2.5455686385943723</v>
      </c>
    </row>
    <row r="210" spans="1:12" x14ac:dyDescent="0.35">
      <c r="A210">
        <v>94</v>
      </c>
      <c r="B210" t="s">
        <v>643</v>
      </c>
      <c r="C210" t="s">
        <v>648</v>
      </c>
      <c r="D210">
        <v>39.6</v>
      </c>
      <c r="E210">
        <v>18.100000000000001</v>
      </c>
      <c r="F210">
        <v>186</v>
      </c>
      <c r="G210">
        <v>4450</v>
      </c>
      <c r="H210" t="s">
        <v>645</v>
      </c>
      <c r="I210">
        <v>2008</v>
      </c>
      <c r="J210">
        <f>G210/(D210)^2</f>
        <v>2.8377206407509434</v>
      </c>
      <c r="K210" t="e">
        <f t="shared" si="6"/>
        <v>#N/A</v>
      </c>
      <c r="L210">
        <f t="shared" si="7"/>
        <v>2.8377206407509434</v>
      </c>
    </row>
    <row r="211" spans="1:12" x14ac:dyDescent="0.35">
      <c r="A211">
        <v>96</v>
      </c>
      <c r="B211" t="s">
        <v>643</v>
      </c>
      <c r="C211" t="s">
        <v>648</v>
      </c>
      <c r="D211">
        <v>40.799999999999997</v>
      </c>
      <c r="E211">
        <v>18.899999999999999</v>
      </c>
      <c r="F211">
        <v>208</v>
      </c>
      <c r="G211">
        <v>4300</v>
      </c>
      <c r="H211" t="s">
        <v>645</v>
      </c>
      <c r="I211">
        <v>2008</v>
      </c>
      <c r="J211">
        <f>G211/(D211)^2</f>
        <v>2.583141099577086</v>
      </c>
      <c r="K211" t="e">
        <f t="shared" si="6"/>
        <v>#N/A</v>
      </c>
      <c r="L211">
        <f t="shared" si="7"/>
        <v>2.583141099577086</v>
      </c>
    </row>
    <row r="212" spans="1:12" x14ac:dyDescent="0.35">
      <c r="A212">
        <v>98</v>
      </c>
      <c r="B212" t="s">
        <v>643</v>
      </c>
      <c r="C212" t="s">
        <v>648</v>
      </c>
      <c r="D212">
        <v>40.299999999999997</v>
      </c>
      <c r="E212">
        <v>18.5</v>
      </c>
      <c r="F212">
        <v>196</v>
      </c>
      <c r="G212">
        <v>4350</v>
      </c>
      <c r="H212" t="s">
        <v>645</v>
      </c>
      <c r="I212">
        <v>2008</v>
      </c>
      <c r="J212">
        <f>G212/(D212)^2</f>
        <v>2.6784229937996051</v>
      </c>
      <c r="K212" t="e">
        <f t="shared" si="6"/>
        <v>#N/A</v>
      </c>
      <c r="L212">
        <f t="shared" si="7"/>
        <v>2.6784229937996051</v>
      </c>
    </row>
    <row r="213" spans="1:12" x14ac:dyDescent="0.35">
      <c r="A213">
        <v>100</v>
      </c>
      <c r="B213" t="s">
        <v>643</v>
      </c>
      <c r="C213" t="s">
        <v>648</v>
      </c>
      <c r="D213">
        <v>43.2</v>
      </c>
      <c r="E213">
        <v>18.5</v>
      </c>
      <c r="F213">
        <v>192</v>
      </c>
      <c r="G213">
        <v>4100</v>
      </c>
      <c r="H213" t="s">
        <v>645</v>
      </c>
      <c r="I213">
        <v>2008</v>
      </c>
      <c r="J213">
        <f>G213/(D213)^2</f>
        <v>2.1969307270233194</v>
      </c>
      <c r="K213" t="e">
        <f t="shared" si="6"/>
        <v>#N/A</v>
      </c>
      <c r="L213">
        <f t="shared" si="7"/>
        <v>2.1969307270233194</v>
      </c>
    </row>
    <row r="214" spans="1:12" x14ac:dyDescent="0.35">
      <c r="A214">
        <v>102</v>
      </c>
      <c r="B214" t="s">
        <v>643</v>
      </c>
      <c r="C214" t="s">
        <v>647</v>
      </c>
      <c r="D214">
        <v>41</v>
      </c>
      <c r="E214">
        <v>20</v>
      </c>
      <c r="F214">
        <v>203</v>
      </c>
      <c r="G214">
        <v>4725</v>
      </c>
      <c r="H214" t="s">
        <v>645</v>
      </c>
      <c r="I214">
        <v>2009</v>
      </c>
      <c r="J214">
        <f>G214/(D214)^2</f>
        <v>2.8108268887566923</v>
      </c>
      <c r="K214" t="e">
        <f t="shared" si="6"/>
        <v>#N/A</v>
      </c>
      <c r="L214">
        <f t="shared" si="7"/>
        <v>2.8108268887566923</v>
      </c>
    </row>
    <row r="215" spans="1:12" x14ac:dyDescent="0.35">
      <c r="A215">
        <v>104</v>
      </c>
      <c r="B215" t="s">
        <v>643</v>
      </c>
      <c r="C215" t="s">
        <v>647</v>
      </c>
      <c r="D215">
        <v>37.799999999999997</v>
      </c>
      <c r="E215">
        <v>20</v>
      </c>
      <c r="F215">
        <v>190</v>
      </c>
      <c r="G215">
        <v>4250</v>
      </c>
      <c r="H215" t="s">
        <v>645</v>
      </c>
      <c r="I215">
        <v>2009</v>
      </c>
      <c r="J215">
        <f>G215/(D215)^2</f>
        <v>2.9744408051286366</v>
      </c>
      <c r="K215" t="e">
        <f t="shared" si="6"/>
        <v>#N/A</v>
      </c>
      <c r="L215">
        <f t="shared" si="7"/>
        <v>2.9744408051286366</v>
      </c>
    </row>
    <row r="216" spans="1:12" x14ac:dyDescent="0.35">
      <c r="A216">
        <v>106</v>
      </c>
      <c r="B216" t="s">
        <v>643</v>
      </c>
      <c r="C216" t="s">
        <v>647</v>
      </c>
      <c r="D216">
        <v>39.700000000000003</v>
      </c>
      <c r="E216">
        <v>18.899999999999999</v>
      </c>
      <c r="F216">
        <v>184</v>
      </c>
      <c r="G216">
        <v>3550</v>
      </c>
      <c r="H216" t="s">
        <v>645</v>
      </c>
      <c r="I216">
        <v>2009</v>
      </c>
      <c r="J216">
        <f>G216/(D216)^2</f>
        <v>2.2524094436231432</v>
      </c>
      <c r="K216" t="e">
        <f t="shared" si="6"/>
        <v>#N/A</v>
      </c>
      <c r="L216">
        <f t="shared" si="7"/>
        <v>2.2524094436231432</v>
      </c>
    </row>
    <row r="217" spans="1:12" x14ac:dyDescent="0.35">
      <c r="A217">
        <v>108</v>
      </c>
      <c r="B217" t="s">
        <v>643</v>
      </c>
      <c r="C217" t="s">
        <v>647</v>
      </c>
      <c r="D217">
        <v>38.200000000000003</v>
      </c>
      <c r="E217">
        <v>20</v>
      </c>
      <c r="F217">
        <v>190</v>
      </c>
      <c r="G217">
        <v>3900</v>
      </c>
      <c r="H217" t="s">
        <v>645</v>
      </c>
      <c r="I217">
        <v>2009</v>
      </c>
      <c r="J217">
        <f>G217/(D217)^2</f>
        <v>2.6726241056988567</v>
      </c>
      <c r="K217" t="e">
        <f t="shared" si="6"/>
        <v>#N/A</v>
      </c>
      <c r="L217">
        <f t="shared" si="7"/>
        <v>2.6726241056988567</v>
      </c>
    </row>
    <row r="218" spans="1:12" x14ac:dyDescent="0.35">
      <c r="A218">
        <v>110</v>
      </c>
      <c r="B218" t="s">
        <v>643</v>
      </c>
      <c r="C218" t="s">
        <v>647</v>
      </c>
      <c r="D218">
        <v>43.2</v>
      </c>
      <c r="E218">
        <v>19</v>
      </c>
      <c r="F218">
        <v>197</v>
      </c>
      <c r="G218">
        <v>4775</v>
      </c>
      <c r="H218" t="s">
        <v>645</v>
      </c>
      <c r="I218">
        <v>2009</v>
      </c>
      <c r="J218">
        <f>G218/(D218)^2</f>
        <v>2.5586205418381343</v>
      </c>
      <c r="K218" t="e">
        <f t="shared" si="6"/>
        <v>#N/A</v>
      </c>
      <c r="L218">
        <f t="shared" si="7"/>
        <v>2.5586205418381343</v>
      </c>
    </row>
    <row r="219" spans="1:12" x14ac:dyDescent="0.35">
      <c r="A219">
        <v>112</v>
      </c>
      <c r="B219" t="s">
        <v>643</v>
      </c>
      <c r="C219" t="s">
        <v>647</v>
      </c>
      <c r="D219">
        <v>45.6</v>
      </c>
      <c r="E219">
        <v>20.3</v>
      </c>
      <c r="F219">
        <v>191</v>
      </c>
      <c r="G219">
        <v>4600</v>
      </c>
      <c r="H219" t="s">
        <v>645</v>
      </c>
      <c r="I219">
        <v>2009</v>
      </c>
      <c r="J219">
        <f>G219/(D219)^2</f>
        <v>2.2122191443521082</v>
      </c>
      <c r="K219" t="e">
        <f t="shared" si="6"/>
        <v>#N/A</v>
      </c>
      <c r="L219">
        <f t="shared" si="7"/>
        <v>2.2122191443521082</v>
      </c>
    </row>
    <row r="220" spans="1:12" x14ac:dyDescent="0.35">
      <c r="A220">
        <v>114</v>
      </c>
      <c r="B220" t="s">
        <v>643</v>
      </c>
      <c r="C220" t="s">
        <v>647</v>
      </c>
      <c r="D220">
        <v>42.2</v>
      </c>
      <c r="E220">
        <v>19.5</v>
      </c>
      <c r="F220">
        <v>197</v>
      </c>
      <c r="G220">
        <v>4275</v>
      </c>
      <c r="H220" t="s">
        <v>645</v>
      </c>
      <c r="I220">
        <v>2009</v>
      </c>
      <c r="J220">
        <f>G220/(D220)^2</f>
        <v>2.4005525482356638</v>
      </c>
      <c r="K220" t="e">
        <f t="shared" si="6"/>
        <v>#N/A</v>
      </c>
      <c r="L220">
        <f t="shared" si="7"/>
        <v>2.4005525482356638</v>
      </c>
    </row>
    <row r="221" spans="1:12" x14ac:dyDescent="0.35">
      <c r="A221">
        <v>116</v>
      </c>
      <c r="B221" t="s">
        <v>643</v>
      </c>
      <c r="C221" t="s">
        <v>647</v>
      </c>
      <c r="D221">
        <v>42.7</v>
      </c>
      <c r="E221">
        <v>18.3</v>
      </c>
      <c r="F221">
        <v>196</v>
      </c>
      <c r="G221">
        <v>4075</v>
      </c>
      <c r="H221" t="s">
        <v>645</v>
      </c>
      <c r="I221">
        <v>2009</v>
      </c>
      <c r="J221">
        <f>G221/(D221)^2</f>
        <v>2.2349708493986142</v>
      </c>
      <c r="K221" t="e">
        <f t="shared" si="6"/>
        <v>#N/A</v>
      </c>
      <c r="L221">
        <f t="shared" si="7"/>
        <v>2.2349708493986142</v>
      </c>
    </row>
    <row r="222" spans="1:12" x14ac:dyDescent="0.35">
      <c r="A222">
        <v>118</v>
      </c>
      <c r="B222" t="s">
        <v>643</v>
      </c>
      <c r="C222" t="s">
        <v>644</v>
      </c>
      <c r="D222">
        <v>37.299999999999997</v>
      </c>
      <c r="E222">
        <v>20.5</v>
      </c>
      <c r="F222">
        <v>199</v>
      </c>
      <c r="G222">
        <v>3775</v>
      </c>
      <c r="H222" t="s">
        <v>645</v>
      </c>
      <c r="I222">
        <v>2009</v>
      </c>
      <c r="J222">
        <f>G222/(D222)^2</f>
        <v>2.7133092310014453</v>
      </c>
      <c r="K222" t="e">
        <f t="shared" si="6"/>
        <v>#N/A</v>
      </c>
      <c r="L222">
        <f t="shared" si="7"/>
        <v>2.7133092310014453</v>
      </c>
    </row>
    <row r="223" spans="1:12" x14ac:dyDescent="0.35">
      <c r="A223">
        <v>120</v>
      </c>
      <c r="B223" t="s">
        <v>643</v>
      </c>
      <c r="C223" t="s">
        <v>644</v>
      </c>
      <c r="D223">
        <v>41.1</v>
      </c>
      <c r="E223">
        <v>18.600000000000001</v>
      </c>
      <c r="F223">
        <v>189</v>
      </c>
      <c r="G223">
        <v>3325</v>
      </c>
      <c r="H223" t="s">
        <v>645</v>
      </c>
      <c r="I223">
        <v>2009</v>
      </c>
      <c r="J223">
        <f>G223/(D223)^2</f>
        <v>1.9683757496107648</v>
      </c>
      <c r="K223" t="e">
        <f t="shared" si="6"/>
        <v>#N/A</v>
      </c>
      <c r="L223">
        <f t="shared" si="7"/>
        <v>1.9683757496107648</v>
      </c>
    </row>
    <row r="224" spans="1:12" x14ac:dyDescent="0.35">
      <c r="A224">
        <v>122</v>
      </c>
      <c r="B224" t="s">
        <v>643</v>
      </c>
      <c r="C224" t="s">
        <v>644</v>
      </c>
      <c r="D224">
        <v>37.700000000000003</v>
      </c>
      <c r="E224">
        <v>19.8</v>
      </c>
      <c r="F224">
        <v>198</v>
      </c>
      <c r="G224">
        <v>3500</v>
      </c>
      <c r="H224" t="s">
        <v>645</v>
      </c>
      <c r="I224">
        <v>2009</v>
      </c>
      <c r="J224">
        <f>G224/(D224)^2</f>
        <v>2.4625516256358657</v>
      </c>
      <c r="K224" t="e">
        <f t="shared" si="6"/>
        <v>#N/A</v>
      </c>
      <c r="L224">
        <f t="shared" si="7"/>
        <v>2.4625516256358657</v>
      </c>
    </row>
    <row r="225" spans="1:12" x14ac:dyDescent="0.35">
      <c r="A225">
        <v>124</v>
      </c>
      <c r="B225" t="s">
        <v>643</v>
      </c>
      <c r="C225" t="s">
        <v>644</v>
      </c>
      <c r="D225">
        <v>41.4</v>
      </c>
      <c r="E225">
        <v>18.5</v>
      </c>
      <c r="F225">
        <v>202</v>
      </c>
      <c r="G225">
        <v>3875</v>
      </c>
      <c r="H225" t="s">
        <v>645</v>
      </c>
      <c r="I225">
        <v>2009</v>
      </c>
      <c r="J225">
        <f>G225/(D225)^2</f>
        <v>2.2608462274498824</v>
      </c>
      <c r="K225" t="e">
        <f t="shared" si="6"/>
        <v>#N/A</v>
      </c>
      <c r="L225">
        <f t="shared" si="7"/>
        <v>2.2608462274498824</v>
      </c>
    </row>
    <row r="226" spans="1:12" x14ac:dyDescent="0.35">
      <c r="A226">
        <v>126</v>
      </c>
      <c r="B226" t="s">
        <v>643</v>
      </c>
      <c r="C226" t="s">
        <v>644</v>
      </c>
      <c r="D226">
        <v>40.6</v>
      </c>
      <c r="E226">
        <v>19</v>
      </c>
      <c r="F226">
        <v>199</v>
      </c>
      <c r="G226">
        <v>4000</v>
      </c>
      <c r="H226" t="s">
        <v>645</v>
      </c>
      <c r="I226">
        <v>2009</v>
      </c>
      <c r="J226">
        <f>G226/(D226)^2</f>
        <v>2.4266543716178504</v>
      </c>
      <c r="K226" t="e">
        <f t="shared" si="6"/>
        <v>#N/A</v>
      </c>
      <c r="L226">
        <f t="shared" si="7"/>
        <v>2.4266543716178504</v>
      </c>
    </row>
    <row r="227" spans="1:12" x14ac:dyDescent="0.35">
      <c r="A227">
        <v>128</v>
      </c>
      <c r="B227" t="s">
        <v>643</v>
      </c>
      <c r="C227" t="s">
        <v>644</v>
      </c>
      <c r="D227">
        <v>41.5</v>
      </c>
      <c r="E227">
        <v>18.3</v>
      </c>
      <c r="F227">
        <v>195</v>
      </c>
      <c r="G227">
        <v>4300</v>
      </c>
      <c r="H227" t="s">
        <v>645</v>
      </c>
      <c r="I227">
        <v>2009</v>
      </c>
      <c r="J227">
        <f>G227/(D227)^2</f>
        <v>2.496733923646393</v>
      </c>
      <c r="K227" t="e">
        <f t="shared" si="6"/>
        <v>#N/A</v>
      </c>
      <c r="L227">
        <f t="shared" si="7"/>
        <v>2.496733923646393</v>
      </c>
    </row>
    <row r="228" spans="1:12" x14ac:dyDescent="0.35">
      <c r="A228">
        <v>130</v>
      </c>
      <c r="B228" t="s">
        <v>643</v>
      </c>
      <c r="C228" t="s">
        <v>644</v>
      </c>
      <c r="D228">
        <v>44.1</v>
      </c>
      <c r="E228">
        <v>18</v>
      </c>
      <c r="F228">
        <v>210</v>
      </c>
      <c r="G228">
        <v>4000</v>
      </c>
      <c r="H228" t="s">
        <v>645</v>
      </c>
      <c r="I228">
        <v>2009</v>
      </c>
      <c r="J228">
        <f>G228/(D228)^2</f>
        <v>2.0567561869797046</v>
      </c>
      <c r="K228" t="e">
        <f t="shared" si="6"/>
        <v>#N/A</v>
      </c>
      <c r="L228">
        <f t="shared" si="7"/>
        <v>2.0567561869797046</v>
      </c>
    </row>
    <row r="229" spans="1:12" x14ac:dyDescent="0.35">
      <c r="A229">
        <v>132</v>
      </c>
      <c r="B229" t="s">
        <v>643</v>
      </c>
      <c r="C229" t="s">
        <v>644</v>
      </c>
      <c r="D229">
        <v>43.1</v>
      </c>
      <c r="E229">
        <v>19.2</v>
      </c>
      <c r="F229">
        <v>197</v>
      </c>
      <c r="G229">
        <v>3500</v>
      </c>
      <c r="H229" t="s">
        <v>645</v>
      </c>
      <c r="I229">
        <v>2009</v>
      </c>
      <c r="J229">
        <f>G229/(D229)^2</f>
        <v>1.8841414505735863</v>
      </c>
      <c r="K229" t="e">
        <f t="shared" si="6"/>
        <v>#N/A</v>
      </c>
      <c r="L229">
        <f t="shared" si="7"/>
        <v>1.8841414505735863</v>
      </c>
    </row>
    <row r="230" spans="1:12" x14ac:dyDescent="0.35">
      <c r="A230">
        <v>134</v>
      </c>
      <c r="B230" t="s">
        <v>643</v>
      </c>
      <c r="C230" t="s">
        <v>648</v>
      </c>
      <c r="D230">
        <v>37.5</v>
      </c>
      <c r="E230">
        <v>18.5</v>
      </c>
      <c r="F230">
        <v>199</v>
      </c>
      <c r="G230">
        <v>4475</v>
      </c>
      <c r="H230" t="s">
        <v>645</v>
      </c>
      <c r="I230">
        <v>2009</v>
      </c>
      <c r="J230">
        <f>G230/(D230)^2</f>
        <v>3.1822222222222223</v>
      </c>
      <c r="K230" t="e">
        <f t="shared" si="6"/>
        <v>#N/A</v>
      </c>
      <c r="L230">
        <f t="shared" si="7"/>
        <v>3.1822222222222223</v>
      </c>
    </row>
    <row r="231" spans="1:12" x14ac:dyDescent="0.35">
      <c r="A231">
        <v>136</v>
      </c>
      <c r="B231" t="s">
        <v>643</v>
      </c>
      <c r="C231" t="s">
        <v>648</v>
      </c>
      <c r="D231">
        <v>41.1</v>
      </c>
      <c r="E231">
        <v>17.5</v>
      </c>
      <c r="F231">
        <v>190</v>
      </c>
      <c r="G231">
        <v>3900</v>
      </c>
      <c r="H231" t="s">
        <v>645</v>
      </c>
      <c r="I231">
        <v>2009</v>
      </c>
      <c r="J231">
        <f>G231/(D231)^2</f>
        <v>2.3087715559344306</v>
      </c>
      <c r="K231" t="e">
        <f t="shared" si="6"/>
        <v>#N/A</v>
      </c>
      <c r="L231">
        <f t="shared" si="7"/>
        <v>2.3087715559344306</v>
      </c>
    </row>
    <row r="232" spans="1:12" x14ac:dyDescent="0.35">
      <c r="A232">
        <v>138</v>
      </c>
      <c r="B232" t="s">
        <v>643</v>
      </c>
      <c r="C232" t="s">
        <v>648</v>
      </c>
      <c r="D232">
        <v>40.200000000000003</v>
      </c>
      <c r="E232">
        <v>20.100000000000001</v>
      </c>
      <c r="F232">
        <v>200</v>
      </c>
      <c r="G232">
        <v>3975</v>
      </c>
      <c r="H232" t="s">
        <v>645</v>
      </c>
      <c r="I232">
        <v>2009</v>
      </c>
      <c r="J232">
        <f>G232/(D232)^2</f>
        <v>2.4597163436548599</v>
      </c>
      <c r="K232" t="e">
        <f t="shared" si="6"/>
        <v>#N/A</v>
      </c>
      <c r="L232">
        <f t="shared" si="7"/>
        <v>2.4597163436548599</v>
      </c>
    </row>
    <row r="233" spans="1:12" x14ac:dyDescent="0.35">
      <c r="A233">
        <v>140</v>
      </c>
      <c r="B233" t="s">
        <v>643</v>
      </c>
      <c r="C233" t="s">
        <v>648</v>
      </c>
      <c r="D233">
        <v>39.700000000000003</v>
      </c>
      <c r="E233">
        <v>17.899999999999999</v>
      </c>
      <c r="F233">
        <v>193</v>
      </c>
      <c r="G233">
        <v>4250</v>
      </c>
      <c r="H233" t="s">
        <v>645</v>
      </c>
      <c r="I233">
        <v>2009</v>
      </c>
      <c r="J233">
        <f>G233/(D233)^2</f>
        <v>2.6965465170136222</v>
      </c>
      <c r="K233" t="e">
        <f t="shared" si="6"/>
        <v>#N/A</v>
      </c>
      <c r="L233">
        <f t="shared" si="7"/>
        <v>2.6965465170136222</v>
      </c>
    </row>
    <row r="234" spans="1:12" x14ac:dyDescent="0.35">
      <c r="A234">
        <v>142</v>
      </c>
      <c r="B234" t="s">
        <v>643</v>
      </c>
      <c r="C234" t="s">
        <v>648</v>
      </c>
      <c r="D234">
        <v>40.6</v>
      </c>
      <c r="E234">
        <v>17.2</v>
      </c>
      <c r="F234">
        <v>187</v>
      </c>
      <c r="G234">
        <v>3475</v>
      </c>
      <c r="H234" t="s">
        <v>645</v>
      </c>
      <c r="I234">
        <v>2009</v>
      </c>
      <c r="J234">
        <f>G234/(D234)^2</f>
        <v>2.1081559853430076</v>
      </c>
      <c r="K234" t="e">
        <f t="shared" si="6"/>
        <v>#N/A</v>
      </c>
      <c r="L234">
        <f t="shared" si="7"/>
        <v>2.1081559853430076</v>
      </c>
    </row>
    <row r="235" spans="1:12" x14ac:dyDescent="0.35">
      <c r="A235">
        <v>144</v>
      </c>
      <c r="B235" t="s">
        <v>643</v>
      </c>
      <c r="C235" t="s">
        <v>648</v>
      </c>
      <c r="D235">
        <v>40.700000000000003</v>
      </c>
      <c r="E235">
        <v>17</v>
      </c>
      <c r="F235">
        <v>190</v>
      </c>
      <c r="G235">
        <v>3725</v>
      </c>
      <c r="H235" t="s">
        <v>645</v>
      </c>
      <c r="I235">
        <v>2009</v>
      </c>
      <c r="J235">
        <f>G235/(D235)^2</f>
        <v>2.2487307499592508</v>
      </c>
      <c r="K235" t="e">
        <f t="shared" si="6"/>
        <v>#N/A</v>
      </c>
      <c r="L235">
        <f t="shared" si="7"/>
        <v>2.2487307499592508</v>
      </c>
    </row>
    <row r="236" spans="1:12" x14ac:dyDescent="0.35">
      <c r="A236">
        <v>146</v>
      </c>
      <c r="B236" t="s">
        <v>643</v>
      </c>
      <c r="C236" t="s">
        <v>648</v>
      </c>
      <c r="D236">
        <v>39</v>
      </c>
      <c r="E236">
        <v>18.7</v>
      </c>
      <c r="F236">
        <v>185</v>
      </c>
      <c r="G236">
        <v>3650</v>
      </c>
      <c r="H236" t="s">
        <v>645</v>
      </c>
      <c r="I236">
        <v>2009</v>
      </c>
      <c r="J236">
        <f>G236/(D236)^2</f>
        <v>2.3997370151216306</v>
      </c>
      <c r="K236" t="e">
        <f t="shared" si="6"/>
        <v>#N/A</v>
      </c>
      <c r="L236">
        <f t="shared" si="7"/>
        <v>2.3997370151216306</v>
      </c>
    </row>
    <row r="237" spans="1:12" x14ac:dyDescent="0.35">
      <c r="A237">
        <v>147</v>
      </c>
      <c r="B237" t="s">
        <v>643</v>
      </c>
      <c r="C237" t="s">
        <v>648</v>
      </c>
      <c r="D237">
        <v>39.200000000000003</v>
      </c>
      <c r="E237">
        <v>18.600000000000001</v>
      </c>
      <c r="F237">
        <v>190</v>
      </c>
      <c r="G237">
        <v>4250</v>
      </c>
      <c r="H237" t="s">
        <v>645</v>
      </c>
      <c r="I237">
        <v>2009</v>
      </c>
      <c r="J237">
        <f>G237/(D237)^2</f>
        <v>2.7657746772178253</v>
      </c>
      <c r="K237" t="e">
        <f t="shared" si="6"/>
        <v>#N/A</v>
      </c>
      <c r="L237">
        <f t="shared" si="7"/>
        <v>2.7657746772178253</v>
      </c>
    </row>
    <row r="238" spans="1:12" x14ac:dyDescent="0.35">
      <c r="A238">
        <v>150</v>
      </c>
      <c r="B238" t="s">
        <v>643</v>
      </c>
      <c r="C238" t="s">
        <v>648</v>
      </c>
      <c r="D238">
        <v>37.799999999999997</v>
      </c>
      <c r="E238">
        <v>18.100000000000001</v>
      </c>
      <c r="F238">
        <v>193</v>
      </c>
      <c r="G238">
        <v>3750</v>
      </c>
      <c r="H238" t="s">
        <v>645</v>
      </c>
      <c r="I238">
        <v>2009</v>
      </c>
      <c r="J238">
        <f>G238/(D238)^2</f>
        <v>2.6245065927605618</v>
      </c>
      <c r="K238" t="e">
        <f t="shared" si="6"/>
        <v>#N/A</v>
      </c>
      <c r="L238">
        <f t="shared" si="7"/>
        <v>2.6245065927605618</v>
      </c>
    </row>
    <row r="239" spans="1:12" x14ac:dyDescent="0.35">
      <c r="A239">
        <v>152</v>
      </c>
      <c r="B239" t="s">
        <v>643</v>
      </c>
      <c r="C239" t="s">
        <v>648</v>
      </c>
      <c r="D239">
        <v>41.5</v>
      </c>
      <c r="E239">
        <v>18.5</v>
      </c>
      <c r="F239">
        <v>201</v>
      </c>
      <c r="G239">
        <v>4000</v>
      </c>
      <c r="H239" t="s">
        <v>645</v>
      </c>
      <c r="I239">
        <v>2009</v>
      </c>
      <c r="J239">
        <f>G239/(D239)^2</f>
        <v>2.3225431847873423</v>
      </c>
      <c r="K239" t="e">
        <f t="shared" si="6"/>
        <v>#N/A</v>
      </c>
      <c r="L239">
        <f t="shared" si="7"/>
        <v>2.3225431847873423</v>
      </c>
    </row>
    <row r="240" spans="1:12" x14ac:dyDescent="0.35">
      <c r="A240">
        <v>154</v>
      </c>
      <c r="B240" t="s">
        <v>649</v>
      </c>
      <c r="C240" t="s">
        <v>647</v>
      </c>
      <c r="D240">
        <v>50</v>
      </c>
      <c r="E240">
        <v>16.3</v>
      </c>
      <c r="F240">
        <v>230</v>
      </c>
      <c r="G240">
        <v>5700</v>
      </c>
      <c r="H240" t="s">
        <v>645</v>
      </c>
      <c r="I240">
        <v>2007</v>
      </c>
      <c r="J240">
        <f>G240/(D240)^2</f>
        <v>2.2799999999999998</v>
      </c>
      <c r="K240" t="e">
        <f t="shared" si="6"/>
        <v>#N/A</v>
      </c>
      <c r="L240">
        <f t="shared" si="7"/>
        <v>2.2799999999999998</v>
      </c>
    </row>
    <row r="241" spans="1:12" x14ac:dyDescent="0.35">
      <c r="A241">
        <v>156</v>
      </c>
      <c r="B241" t="s">
        <v>649</v>
      </c>
      <c r="C241" t="s">
        <v>647</v>
      </c>
      <c r="D241">
        <v>50</v>
      </c>
      <c r="E241">
        <v>15.2</v>
      </c>
      <c r="F241">
        <v>218</v>
      </c>
      <c r="G241">
        <v>5700</v>
      </c>
      <c r="H241" t="s">
        <v>645</v>
      </c>
      <c r="I241">
        <v>2007</v>
      </c>
      <c r="J241">
        <f>G241/(D241)^2</f>
        <v>2.2799999999999998</v>
      </c>
      <c r="K241" t="e">
        <f t="shared" si="6"/>
        <v>#N/A</v>
      </c>
      <c r="L241">
        <f t="shared" si="7"/>
        <v>2.2799999999999998</v>
      </c>
    </row>
    <row r="242" spans="1:12" x14ac:dyDescent="0.35">
      <c r="A242">
        <v>157</v>
      </c>
      <c r="B242" t="s">
        <v>649</v>
      </c>
      <c r="C242" t="s">
        <v>647</v>
      </c>
      <c r="D242">
        <v>47.6</v>
      </c>
      <c r="E242">
        <v>14.5</v>
      </c>
      <c r="F242">
        <v>215</v>
      </c>
      <c r="G242">
        <v>5400</v>
      </c>
      <c r="H242" t="s">
        <v>645</v>
      </c>
      <c r="I242">
        <v>2007</v>
      </c>
      <c r="J242">
        <f>G242/(D242)^2</f>
        <v>2.3833062636819431</v>
      </c>
      <c r="K242" t="e">
        <f t="shared" si="6"/>
        <v>#N/A</v>
      </c>
      <c r="L242">
        <f t="shared" si="7"/>
        <v>2.3833062636819431</v>
      </c>
    </row>
    <row r="243" spans="1:12" x14ac:dyDescent="0.35">
      <c r="A243">
        <v>160</v>
      </c>
      <c r="B243" t="s">
        <v>649</v>
      </c>
      <c r="C243" t="s">
        <v>647</v>
      </c>
      <c r="D243">
        <v>46.7</v>
      </c>
      <c r="E243">
        <v>15.3</v>
      </c>
      <c r="F243">
        <v>219</v>
      </c>
      <c r="G243">
        <v>5200</v>
      </c>
      <c r="H243" t="s">
        <v>645</v>
      </c>
      <c r="I243">
        <v>2007</v>
      </c>
      <c r="J243">
        <f>G243/(D243)^2</f>
        <v>2.3843476745732244</v>
      </c>
      <c r="K243" t="e">
        <f t="shared" si="6"/>
        <v>#N/A</v>
      </c>
      <c r="L243">
        <f t="shared" si="7"/>
        <v>2.3843476745732244</v>
      </c>
    </row>
    <row r="244" spans="1:12" x14ac:dyDescent="0.35">
      <c r="A244">
        <v>162</v>
      </c>
      <c r="B244" t="s">
        <v>649</v>
      </c>
      <c r="C244" t="s">
        <v>647</v>
      </c>
      <c r="D244">
        <v>46.8</v>
      </c>
      <c r="E244">
        <v>15.4</v>
      </c>
      <c r="F244">
        <v>215</v>
      </c>
      <c r="G244">
        <v>5150</v>
      </c>
      <c r="H244" t="s">
        <v>645</v>
      </c>
      <c r="I244">
        <v>2007</v>
      </c>
      <c r="J244">
        <f>G244/(D244)^2</f>
        <v>2.3513404923661336</v>
      </c>
      <c r="K244" t="e">
        <f t="shared" si="6"/>
        <v>#N/A</v>
      </c>
      <c r="L244">
        <f t="shared" si="7"/>
        <v>2.3513404923661336</v>
      </c>
    </row>
    <row r="245" spans="1:12" x14ac:dyDescent="0.35">
      <c r="A245">
        <v>164</v>
      </c>
      <c r="B245" t="s">
        <v>649</v>
      </c>
      <c r="C245" t="s">
        <v>647</v>
      </c>
      <c r="D245">
        <v>49</v>
      </c>
      <c r="E245">
        <v>16.100000000000001</v>
      </c>
      <c r="F245">
        <v>216</v>
      </c>
      <c r="G245">
        <v>5550</v>
      </c>
      <c r="H245" t="s">
        <v>645</v>
      </c>
      <c r="I245">
        <v>2007</v>
      </c>
      <c r="J245">
        <f>G245/(D245)^2</f>
        <v>2.3115368596418158</v>
      </c>
      <c r="K245" t="e">
        <f t="shared" si="6"/>
        <v>#N/A</v>
      </c>
      <c r="L245">
        <f t="shared" si="7"/>
        <v>2.3115368596418158</v>
      </c>
    </row>
    <row r="246" spans="1:12" x14ac:dyDescent="0.35">
      <c r="A246">
        <v>166</v>
      </c>
      <c r="B246" t="s">
        <v>649</v>
      </c>
      <c r="C246" t="s">
        <v>647</v>
      </c>
      <c r="D246">
        <v>48.4</v>
      </c>
      <c r="E246">
        <v>14.6</v>
      </c>
      <c r="F246">
        <v>213</v>
      </c>
      <c r="G246">
        <v>5850</v>
      </c>
      <c r="H246" t="s">
        <v>645</v>
      </c>
      <c r="I246">
        <v>2007</v>
      </c>
      <c r="J246">
        <f>G246/(D246)^2</f>
        <v>2.4972679461785399</v>
      </c>
      <c r="K246" t="e">
        <f t="shared" si="6"/>
        <v>#N/A</v>
      </c>
      <c r="L246">
        <f t="shared" si="7"/>
        <v>2.4972679461785399</v>
      </c>
    </row>
    <row r="247" spans="1:12" x14ac:dyDescent="0.35">
      <c r="A247">
        <v>168</v>
      </c>
      <c r="B247" t="s">
        <v>649</v>
      </c>
      <c r="C247" t="s">
        <v>647</v>
      </c>
      <c r="D247">
        <v>49.3</v>
      </c>
      <c r="E247">
        <v>15.7</v>
      </c>
      <c r="F247">
        <v>217</v>
      </c>
      <c r="G247">
        <v>5850</v>
      </c>
      <c r="H247" t="s">
        <v>645</v>
      </c>
      <c r="I247">
        <v>2007</v>
      </c>
      <c r="J247">
        <f>G247/(D247)^2</f>
        <v>2.4069220609835877</v>
      </c>
      <c r="K247" t="e">
        <f t="shared" si="6"/>
        <v>#N/A</v>
      </c>
      <c r="L247">
        <f t="shared" si="7"/>
        <v>2.4069220609835877</v>
      </c>
    </row>
    <row r="248" spans="1:12" x14ac:dyDescent="0.35">
      <c r="A248">
        <v>170</v>
      </c>
      <c r="B248" t="s">
        <v>649</v>
      </c>
      <c r="C248" t="s">
        <v>647</v>
      </c>
      <c r="D248">
        <v>49.2</v>
      </c>
      <c r="E248">
        <v>15.2</v>
      </c>
      <c r="F248">
        <v>221</v>
      </c>
      <c r="G248">
        <v>6300</v>
      </c>
      <c r="H248" t="s">
        <v>645</v>
      </c>
      <c r="I248">
        <v>2007</v>
      </c>
      <c r="J248">
        <f>G248/(D248)^2</f>
        <v>2.6026174895895298</v>
      </c>
      <c r="K248" t="e">
        <f t="shared" si="6"/>
        <v>#N/A</v>
      </c>
      <c r="L248">
        <f t="shared" si="7"/>
        <v>2.6026174895895298</v>
      </c>
    </row>
    <row r="249" spans="1:12" x14ac:dyDescent="0.35">
      <c r="A249">
        <v>172</v>
      </c>
      <c r="B249" t="s">
        <v>649</v>
      </c>
      <c r="C249" t="s">
        <v>647</v>
      </c>
      <c r="D249">
        <v>48.7</v>
      </c>
      <c r="E249">
        <v>15.1</v>
      </c>
      <c r="F249">
        <v>222</v>
      </c>
      <c r="G249">
        <v>5350</v>
      </c>
      <c r="H249" t="s">
        <v>645</v>
      </c>
      <c r="I249">
        <v>2007</v>
      </c>
      <c r="J249">
        <f>G249/(D249)^2</f>
        <v>2.2557754175292724</v>
      </c>
      <c r="K249" t="e">
        <f t="shared" si="6"/>
        <v>#N/A</v>
      </c>
      <c r="L249">
        <f t="shared" si="7"/>
        <v>2.2557754175292724</v>
      </c>
    </row>
    <row r="250" spans="1:12" x14ac:dyDescent="0.35">
      <c r="A250">
        <v>173</v>
      </c>
      <c r="B250" t="s">
        <v>649</v>
      </c>
      <c r="C250" t="s">
        <v>647</v>
      </c>
      <c r="D250">
        <v>50.2</v>
      </c>
      <c r="E250">
        <v>14.3</v>
      </c>
      <c r="F250">
        <v>218</v>
      </c>
      <c r="G250">
        <v>5700</v>
      </c>
      <c r="H250" t="s">
        <v>645</v>
      </c>
      <c r="I250">
        <v>2007</v>
      </c>
      <c r="J250">
        <f>G250/(D250)^2</f>
        <v>2.2618688592244562</v>
      </c>
      <c r="K250" t="e">
        <f t="shared" si="6"/>
        <v>#N/A</v>
      </c>
      <c r="L250">
        <f t="shared" si="7"/>
        <v>2.2618688592244562</v>
      </c>
    </row>
    <row r="251" spans="1:12" x14ac:dyDescent="0.35">
      <c r="A251">
        <v>176</v>
      </c>
      <c r="B251" t="s">
        <v>649</v>
      </c>
      <c r="C251" t="s">
        <v>647</v>
      </c>
      <c r="D251">
        <v>46.3</v>
      </c>
      <c r="E251">
        <v>15.8</v>
      </c>
      <c r="F251">
        <v>215</v>
      </c>
      <c r="G251">
        <v>5050</v>
      </c>
      <c r="H251" t="s">
        <v>645</v>
      </c>
      <c r="I251">
        <v>2007</v>
      </c>
      <c r="J251">
        <f>G251/(D251)^2</f>
        <v>2.355751064752833</v>
      </c>
      <c r="K251" t="e">
        <f t="shared" si="6"/>
        <v>#N/A</v>
      </c>
      <c r="L251">
        <f t="shared" si="7"/>
        <v>2.355751064752833</v>
      </c>
    </row>
    <row r="252" spans="1:12" x14ac:dyDescent="0.35">
      <c r="A252">
        <v>178</v>
      </c>
      <c r="B252" t="s">
        <v>649</v>
      </c>
      <c r="C252" t="s">
        <v>647</v>
      </c>
      <c r="D252">
        <v>46.1</v>
      </c>
      <c r="E252">
        <v>15.1</v>
      </c>
      <c r="F252">
        <v>215</v>
      </c>
      <c r="G252">
        <v>5100</v>
      </c>
      <c r="H252" t="s">
        <v>645</v>
      </c>
      <c r="I252">
        <v>2007</v>
      </c>
      <c r="J252">
        <f>G252/(D252)^2</f>
        <v>2.3997628469657117</v>
      </c>
      <c r="K252" t="e">
        <f t="shared" si="6"/>
        <v>#N/A</v>
      </c>
      <c r="L252">
        <f t="shared" si="7"/>
        <v>2.3997628469657117</v>
      </c>
    </row>
    <row r="253" spans="1:12" x14ac:dyDescent="0.35">
      <c r="A253">
        <v>180</v>
      </c>
      <c r="B253" t="s">
        <v>649</v>
      </c>
      <c r="C253" t="s">
        <v>647</v>
      </c>
      <c r="D253">
        <v>47.8</v>
      </c>
      <c r="E253">
        <v>15</v>
      </c>
      <c r="F253">
        <v>215</v>
      </c>
      <c r="G253">
        <v>5650</v>
      </c>
      <c r="H253" t="s">
        <v>645</v>
      </c>
      <c r="I253">
        <v>2007</v>
      </c>
      <c r="J253">
        <f>G253/(D253)^2</f>
        <v>2.4728208539766463</v>
      </c>
      <c r="K253" t="e">
        <f t="shared" si="6"/>
        <v>#N/A</v>
      </c>
      <c r="L253">
        <f t="shared" si="7"/>
        <v>2.4728208539766463</v>
      </c>
    </row>
    <row r="254" spans="1:12" x14ac:dyDescent="0.35">
      <c r="A254">
        <v>182</v>
      </c>
      <c r="B254" t="s">
        <v>649</v>
      </c>
      <c r="C254" t="s">
        <v>647</v>
      </c>
      <c r="D254">
        <v>50</v>
      </c>
      <c r="E254">
        <v>15.3</v>
      </c>
      <c r="F254">
        <v>220</v>
      </c>
      <c r="G254">
        <v>5550</v>
      </c>
      <c r="H254" t="s">
        <v>645</v>
      </c>
      <c r="I254">
        <v>2007</v>
      </c>
      <c r="J254">
        <f>G254/(D254)^2</f>
        <v>2.2200000000000002</v>
      </c>
      <c r="K254" t="e">
        <f t="shared" si="6"/>
        <v>#N/A</v>
      </c>
      <c r="L254">
        <f t="shared" si="7"/>
        <v>2.2200000000000002</v>
      </c>
    </row>
    <row r="255" spans="1:12" x14ac:dyDescent="0.35">
      <c r="A255">
        <v>183</v>
      </c>
      <c r="B255" t="s">
        <v>649</v>
      </c>
      <c r="C255" t="s">
        <v>647</v>
      </c>
      <c r="D255">
        <v>47.3</v>
      </c>
      <c r="E255">
        <v>15.3</v>
      </c>
      <c r="F255">
        <v>222</v>
      </c>
      <c r="G255">
        <v>5250</v>
      </c>
      <c r="H255" t="s">
        <v>645</v>
      </c>
      <c r="I255">
        <v>2007</v>
      </c>
      <c r="J255">
        <f>G255/(D255)^2</f>
        <v>2.346588953600115</v>
      </c>
      <c r="K255" t="e">
        <f t="shared" si="6"/>
        <v>#N/A</v>
      </c>
      <c r="L255">
        <f t="shared" si="7"/>
        <v>2.346588953600115</v>
      </c>
    </row>
    <row r="256" spans="1:12" x14ac:dyDescent="0.35">
      <c r="A256">
        <v>186</v>
      </c>
      <c r="B256" t="s">
        <v>649</v>
      </c>
      <c r="C256" t="s">
        <v>647</v>
      </c>
      <c r="D256">
        <v>59.6</v>
      </c>
      <c r="E256">
        <v>17</v>
      </c>
      <c r="F256">
        <v>230</v>
      </c>
      <c r="G256">
        <v>6050</v>
      </c>
      <c r="H256" t="s">
        <v>645</v>
      </c>
      <c r="I256">
        <v>2007</v>
      </c>
      <c r="J256">
        <f>G256/(D256)^2</f>
        <v>1.703189045538489</v>
      </c>
      <c r="K256" t="e">
        <f t="shared" si="6"/>
        <v>#N/A</v>
      </c>
      <c r="L256">
        <f t="shared" si="7"/>
        <v>1.703189045538489</v>
      </c>
    </row>
    <row r="257" spans="1:12" x14ac:dyDescent="0.35">
      <c r="A257">
        <v>188</v>
      </c>
      <c r="B257" t="s">
        <v>649</v>
      </c>
      <c r="C257" t="s">
        <v>647</v>
      </c>
      <c r="D257">
        <v>48.4</v>
      </c>
      <c r="E257">
        <v>16.3</v>
      </c>
      <c r="F257">
        <v>220</v>
      </c>
      <c r="G257">
        <v>5400</v>
      </c>
      <c r="H257" t="s">
        <v>645</v>
      </c>
      <c r="I257">
        <v>2008</v>
      </c>
      <c r="J257">
        <f>G257/(D257)^2</f>
        <v>2.3051704118571137</v>
      </c>
      <c r="K257" t="e">
        <f t="shared" si="6"/>
        <v>#N/A</v>
      </c>
      <c r="L257">
        <f t="shared" si="7"/>
        <v>2.3051704118571137</v>
      </c>
    </row>
    <row r="258" spans="1:12" x14ac:dyDescent="0.35">
      <c r="A258">
        <v>190</v>
      </c>
      <c r="B258" t="s">
        <v>649</v>
      </c>
      <c r="C258" t="s">
        <v>647</v>
      </c>
      <c r="D258">
        <v>44.4</v>
      </c>
      <c r="E258">
        <v>17.3</v>
      </c>
      <c r="F258">
        <v>219</v>
      </c>
      <c r="G258">
        <v>5250</v>
      </c>
      <c r="H258" t="s">
        <v>645</v>
      </c>
      <c r="I258">
        <v>2008</v>
      </c>
      <c r="J258">
        <f>G258/(D258)^2</f>
        <v>2.6631361090820551</v>
      </c>
      <c r="K258" t="e">
        <f t="shared" si="6"/>
        <v>#N/A</v>
      </c>
      <c r="L258">
        <f t="shared" si="7"/>
        <v>2.6631361090820551</v>
      </c>
    </row>
    <row r="259" spans="1:12" x14ac:dyDescent="0.35">
      <c r="A259">
        <v>192</v>
      </c>
      <c r="B259" t="s">
        <v>649</v>
      </c>
      <c r="C259" t="s">
        <v>647</v>
      </c>
      <c r="D259">
        <v>48.7</v>
      </c>
      <c r="E259">
        <v>15.7</v>
      </c>
      <c r="F259">
        <v>208</v>
      </c>
      <c r="G259">
        <v>5350</v>
      </c>
      <c r="H259" t="s">
        <v>645</v>
      </c>
      <c r="I259">
        <v>2008</v>
      </c>
      <c r="J259">
        <f>G259/(D259)^2</f>
        <v>2.2557754175292724</v>
      </c>
      <c r="K259" t="e">
        <f t="shared" ref="K259:K322" si="8">IF(H259="female",J259,NA())</f>
        <v>#N/A</v>
      </c>
      <c r="L259">
        <f t="shared" ref="L259:L322" si="9">IF(H259="male",J259,NA())</f>
        <v>2.2557754175292724</v>
      </c>
    </row>
    <row r="260" spans="1:12" x14ac:dyDescent="0.35">
      <c r="A260">
        <v>194</v>
      </c>
      <c r="B260" t="s">
        <v>649</v>
      </c>
      <c r="C260" t="s">
        <v>647</v>
      </c>
      <c r="D260">
        <v>49.6</v>
      </c>
      <c r="E260">
        <v>16</v>
      </c>
      <c r="F260">
        <v>225</v>
      </c>
      <c r="G260">
        <v>5700</v>
      </c>
      <c r="H260" t="s">
        <v>645</v>
      </c>
      <c r="I260">
        <v>2008</v>
      </c>
      <c r="J260">
        <f>G260/(D260)^2</f>
        <v>2.3169224765868885</v>
      </c>
      <c r="K260" t="e">
        <f t="shared" si="8"/>
        <v>#N/A</v>
      </c>
      <c r="L260">
        <f t="shared" si="9"/>
        <v>2.3169224765868885</v>
      </c>
    </row>
    <row r="261" spans="1:12" x14ac:dyDescent="0.35">
      <c r="A261">
        <v>196</v>
      </c>
      <c r="B261" t="s">
        <v>649</v>
      </c>
      <c r="C261" t="s">
        <v>647</v>
      </c>
      <c r="D261">
        <v>49.6</v>
      </c>
      <c r="E261">
        <v>15</v>
      </c>
      <c r="F261">
        <v>216</v>
      </c>
      <c r="G261">
        <v>4750</v>
      </c>
      <c r="H261" t="s">
        <v>645</v>
      </c>
      <c r="I261">
        <v>2008</v>
      </c>
      <c r="J261">
        <f>G261/(D261)^2</f>
        <v>1.9307687304890737</v>
      </c>
      <c r="K261" t="e">
        <f t="shared" si="8"/>
        <v>#N/A</v>
      </c>
      <c r="L261">
        <f t="shared" si="9"/>
        <v>1.9307687304890737</v>
      </c>
    </row>
    <row r="262" spans="1:12" x14ac:dyDescent="0.35">
      <c r="A262">
        <v>197</v>
      </c>
      <c r="B262" t="s">
        <v>649</v>
      </c>
      <c r="C262" t="s">
        <v>647</v>
      </c>
      <c r="D262">
        <v>50.5</v>
      </c>
      <c r="E262">
        <v>15.9</v>
      </c>
      <c r="F262">
        <v>222</v>
      </c>
      <c r="G262">
        <v>5550</v>
      </c>
      <c r="H262" t="s">
        <v>645</v>
      </c>
      <c r="I262">
        <v>2008</v>
      </c>
      <c r="J262">
        <f>G262/(D262)^2</f>
        <v>2.1762572296833644</v>
      </c>
      <c r="K262" t="e">
        <f t="shared" si="8"/>
        <v>#N/A</v>
      </c>
      <c r="L262">
        <f t="shared" si="9"/>
        <v>2.1762572296833644</v>
      </c>
    </row>
    <row r="263" spans="1:12" x14ac:dyDescent="0.35">
      <c r="A263">
        <v>200</v>
      </c>
      <c r="B263" t="s">
        <v>649</v>
      </c>
      <c r="C263" t="s">
        <v>647</v>
      </c>
      <c r="D263">
        <v>50.5</v>
      </c>
      <c r="E263">
        <v>15.9</v>
      </c>
      <c r="F263">
        <v>225</v>
      </c>
      <c r="G263">
        <v>5400</v>
      </c>
      <c r="H263" t="s">
        <v>645</v>
      </c>
      <c r="I263">
        <v>2008</v>
      </c>
      <c r="J263">
        <f>G263/(D263)^2</f>
        <v>2.1174394667189493</v>
      </c>
      <c r="K263" t="e">
        <f t="shared" si="8"/>
        <v>#N/A</v>
      </c>
      <c r="L263">
        <f t="shared" si="9"/>
        <v>2.1174394667189493</v>
      </c>
    </row>
    <row r="264" spans="1:12" x14ac:dyDescent="0.35">
      <c r="A264">
        <v>202</v>
      </c>
      <c r="B264" t="s">
        <v>649</v>
      </c>
      <c r="C264" t="s">
        <v>647</v>
      </c>
      <c r="D264">
        <v>45.2</v>
      </c>
      <c r="E264">
        <v>15.8</v>
      </c>
      <c r="F264">
        <v>215</v>
      </c>
      <c r="G264">
        <v>5300</v>
      </c>
      <c r="H264" t="s">
        <v>645</v>
      </c>
      <c r="I264">
        <v>2008</v>
      </c>
      <c r="J264">
        <f>G264/(D264)^2</f>
        <v>2.5941733886756988</v>
      </c>
      <c r="K264" t="e">
        <f t="shared" si="8"/>
        <v>#N/A</v>
      </c>
      <c r="L264">
        <f t="shared" si="9"/>
        <v>2.5941733886756988</v>
      </c>
    </row>
    <row r="265" spans="1:12" x14ac:dyDescent="0.35">
      <c r="A265">
        <v>204</v>
      </c>
      <c r="B265" t="s">
        <v>649</v>
      </c>
      <c r="C265" t="s">
        <v>647</v>
      </c>
      <c r="D265">
        <v>48.5</v>
      </c>
      <c r="E265">
        <v>14.1</v>
      </c>
      <c r="F265">
        <v>220</v>
      </c>
      <c r="G265">
        <v>5300</v>
      </c>
      <c r="H265" t="s">
        <v>645</v>
      </c>
      <c r="I265">
        <v>2008</v>
      </c>
      <c r="J265">
        <f>G265/(D265)^2</f>
        <v>2.2531618662982251</v>
      </c>
      <c r="K265" t="e">
        <f t="shared" si="8"/>
        <v>#N/A</v>
      </c>
      <c r="L265">
        <f t="shared" si="9"/>
        <v>2.2531618662982251</v>
      </c>
    </row>
    <row r="266" spans="1:12" x14ac:dyDescent="0.35">
      <c r="A266">
        <v>206</v>
      </c>
      <c r="B266" t="s">
        <v>649</v>
      </c>
      <c r="C266" t="s">
        <v>647</v>
      </c>
      <c r="D266">
        <v>50.1</v>
      </c>
      <c r="E266">
        <v>15</v>
      </c>
      <c r="F266">
        <v>225</v>
      </c>
      <c r="G266">
        <v>5000</v>
      </c>
      <c r="H266" t="s">
        <v>645</v>
      </c>
      <c r="I266">
        <v>2008</v>
      </c>
      <c r="J266">
        <f>G266/(D266)^2</f>
        <v>1.9920239361596168</v>
      </c>
      <c r="K266" t="e">
        <f t="shared" si="8"/>
        <v>#N/A</v>
      </c>
      <c r="L266">
        <f t="shared" si="9"/>
        <v>1.9920239361596168</v>
      </c>
    </row>
    <row r="267" spans="1:12" x14ac:dyDescent="0.35">
      <c r="A267">
        <v>208</v>
      </c>
      <c r="B267" t="s">
        <v>649</v>
      </c>
      <c r="C267" t="s">
        <v>647</v>
      </c>
      <c r="D267">
        <v>45</v>
      </c>
      <c r="E267">
        <v>15.4</v>
      </c>
      <c r="F267">
        <v>220</v>
      </c>
      <c r="G267">
        <v>5050</v>
      </c>
      <c r="H267" t="s">
        <v>645</v>
      </c>
      <c r="I267">
        <v>2008</v>
      </c>
      <c r="J267">
        <f>G267/(D267)^2</f>
        <v>2.4938271604938271</v>
      </c>
      <c r="K267" t="e">
        <f t="shared" si="8"/>
        <v>#N/A</v>
      </c>
      <c r="L267">
        <f t="shared" si="9"/>
        <v>2.4938271604938271</v>
      </c>
    </row>
    <row r="268" spans="1:12" x14ac:dyDescent="0.35">
      <c r="A268">
        <v>210</v>
      </c>
      <c r="B268" t="s">
        <v>649</v>
      </c>
      <c r="C268" t="s">
        <v>647</v>
      </c>
      <c r="D268">
        <v>45.5</v>
      </c>
      <c r="E268">
        <v>15</v>
      </c>
      <c r="F268">
        <v>220</v>
      </c>
      <c r="G268">
        <v>5000</v>
      </c>
      <c r="H268" t="s">
        <v>645</v>
      </c>
      <c r="I268">
        <v>2008</v>
      </c>
      <c r="J268">
        <f>G268/(D268)^2</f>
        <v>2.4151672503320856</v>
      </c>
      <c r="K268" t="e">
        <f t="shared" si="8"/>
        <v>#N/A</v>
      </c>
      <c r="L268">
        <f t="shared" si="9"/>
        <v>2.4151672503320856</v>
      </c>
    </row>
    <row r="269" spans="1:12" x14ac:dyDescent="0.35">
      <c r="A269">
        <v>212</v>
      </c>
      <c r="B269" t="s">
        <v>649</v>
      </c>
      <c r="C269" t="s">
        <v>647</v>
      </c>
      <c r="D269">
        <v>50.4</v>
      </c>
      <c r="E269">
        <v>15.3</v>
      </c>
      <c r="F269">
        <v>224</v>
      </c>
      <c r="G269">
        <v>5550</v>
      </c>
      <c r="H269" t="s">
        <v>645</v>
      </c>
      <c r="I269">
        <v>2008</v>
      </c>
      <c r="J269">
        <f>G269/(D269)^2</f>
        <v>2.184901738473167</v>
      </c>
      <c r="K269" t="e">
        <f t="shared" si="8"/>
        <v>#N/A</v>
      </c>
      <c r="L269">
        <f t="shared" si="9"/>
        <v>2.184901738473167</v>
      </c>
    </row>
    <row r="270" spans="1:12" x14ac:dyDescent="0.35">
      <c r="A270">
        <v>214</v>
      </c>
      <c r="B270" t="s">
        <v>649</v>
      </c>
      <c r="C270" t="s">
        <v>647</v>
      </c>
      <c r="D270">
        <v>46.2</v>
      </c>
      <c r="E270">
        <v>14.9</v>
      </c>
      <c r="F270">
        <v>221</v>
      </c>
      <c r="G270">
        <v>5300</v>
      </c>
      <c r="H270" t="s">
        <v>645</v>
      </c>
      <c r="I270">
        <v>2008</v>
      </c>
      <c r="J270">
        <f>G270/(D270)^2</f>
        <v>2.4830868986713144</v>
      </c>
      <c r="K270" t="e">
        <f t="shared" si="8"/>
        <v>#N/A</v>
      </c>
      <c r="L270">
        <f t="shared" si="9"/>
        <v>2.4830868986713144</v>
      </c>
    </row>
    <row r="271" spans="1:12" x14ac:dyDescent="0.35">
      <c r="A271">
        <v>216</v>
      </c>
      <c r="B271" t="s">
        <v>649</v>
      </c>
      <c r="C271" t="s">
        <v>647</v>
      </c>
      <c r="D271">
        <v>54.3</v>
      </c>
      <c r="E271">
        <v>15.7</v>
      </c>
      <c r="F271">
        <v>231</v>
      </c>
      <c r="G271">
        <v>5650</v>
      </c>
      <c r="H271" t="s">
        <v>645</v>
      </c>
      <c r="I271">
        <v>2008</v>
      </c>
      <c r="J271">
        <f>G271/(D271)^2</f>
        <v>1.9162350898256397</v>
      </c>
      <c r="K271" t="e">
        <f t="shared" si="8"/>
        <v>#N/A</v>
      </c>
      <c r="L271">
        <f t="shared" si="9"/>
        <v>1.9162350898256397</v>
      </c>
    </row>
    <row r="272" spans="1:12" x14ac:dyDescent="0.35">
      <c r="A272">
        <v>218</v>
      </c>
      <c r="B272" t="s">
        <v>649</v>
      </c>
      <c r="C272" t="s">
        <v>647</v>
      </c>
      <c r="D272">
        <v>49.8</v>
      </c>
      <c r="E272">
        <v>16.8</v>
      </c>
      <c r="F272">
        <v>230</v>
      </c>
      <c r="G272">
        <v>5700</v>
      </c>
      <c r="H272" t="s">
        <v>645</v>
      </c>
      <c r="I272">
        <v>2008</v>
      </c>
      <c r="J272">
        <f>G272/(D272)^2</f>
        <v>2.2983500266124746</v>
      </c>
      <c r="K272" t="e">
        <f t="shared" si="8"/>
        <v>#N/A</v>
      </c>
      <c r="L272">
        <f t="shared" si="9"/>
        <v>2.2983500266124746</v>
      </c>
    </row>
    <row r="273" spans="1:12" x14ac:dyDescent="0.35">
      <c r="A273">
        <v>220</v>
      </c>
      <c r="B273" t="s">
        <v>649</v>
      </c>
      <c r="C273" t="s">
        <v>647</v>
      </c>
      <c r="D273">
        <v>49.5</v>
      </c>
      <c r="E273">
        <v>16.2</v>
      </c>
      <c r="F273">
        <v>229</v>
      </c>
      <c r="G273">
        <v>5800</v>
      </c>
      <c r="H273" t="s">
        <v>645</v>
      </c>
      <c r="I273">
        <v>2008</v>
      </c>
      <c r="J273">
        <f>G273/(D273)^2</f>
        <v>2.3671053974084275</v>
      </c>
      <c r="K273" t="e">
        <f t="shared" si="8"/>
        <v>#N/A</v>
      </c>
      <c r="L273">
        <f t="shared" si="9"/>
        <v>2.3671053974084275</v>
      </c>
    </row>
    <row r="274" spans="1:12" x14ac:dyDescent="0.35">
      <c r="A274">
        <v>222</v>
      </c>
      <c r="B274" t="s">
        <v>649</v>
      </c>
      <c r="C274" t="s">
        <v>647</v>
      </c>
      <c r="D274">
        <v>50.7</v>
      </c>
      <c r="E274">
        <v>15</v>
      </c>
      <c r="F274">
        <v>223</v>
      </c>
      <c r="G274">
        <v>5550</v>
      </c>
      <c r="H274" t="s">
        <v>645</v>
      </c>
      <c r="I274">
        <v>2008</v>
      </c>
      <c r="J274">
        <f>G274/(D274)^2</f>
        <v>2.15912141264895</v>
      </c>
      <c r="K274" t="e">
        <f t="shared" si="8"/>
        <v>#N/A</v>
      </c>
      <c r="L274">
        <f t="shared" si="9"/>
        <v>2.15912141264895</v>
      </c>
    </row>
    <row r="275" spans="1:12" x14ac:dyDescent="0.35">
      <c r="A275">
        <v>224</v>
      </c>
      <c r="B275" t="s">
        <v>649</v>
      </c>
      <c r="C275" t="s">
        <v>647</v>
      </c>
      <c r="D275">
        <v>46.4</v>
      </c>
      <c r="E275">
        <v>15.6</v>
      </c>
      <c r="F275">
        <v>221</v>
      </c>
      <c r="G275">
        <v>5000</v>
      </c>
      <c r="H275" t="s">
        <v>645</v>
      </c>
      <c r="I275">
        <v>2008</v>
      </c>
      <c r="J275">
        <f>G275/(D275)^2</f>
        <v>2.322384066587396</v>
      </c>
      <c r="K275" t="e">
        <f t="shared" si="8"/>
        <v>#N/A</v>
      </c>
      <c r="L275">
        <f t="shared" si="9"/>
        <v>2.322384066587396</v>
      </c>
    </row>
    <row r="276" spans="1:12" x14ac:dyDescent="0.35">
      <c r="A276">
        <v>225</v>
      </c>
      <c r="B276" t="s">
        <v>649</v>
      </c>
      <c r="C276" t="s">
        <v>647</v>
      </c>
      <c r="D276">
        <v>48.2</v>
      </c>
      <c r="E276">
        <v>15.6</v>
      </c>
      <c r="F276">
        <v>221</v>
      </c>
      <c r="G276">
        <v>5100</v>
      </c>
      <c r="H276" t="s">
        <v>645</v>
      </c>
      <c r="I276">
        <v>2008</v>
      </c>
      <c r="J276">
        <f>G276/(D276)^2</f>
        <v>2.1952101375665016</v>
      </c>
      <c r="K276" t="e">
        <f t="shared" si="8"/>
        <v>#N/A</v>
      </c>
      <c r="L276">
        <f t="shared" si="9"/>
        <v>2.1952101375665016</v>
      </c>
    </row>
    <row r="277" spans="1:12" x14ac:dyDescent="0.35">
      <c r="A277">
        <v>228</v>
      </c>
      <c r="B277" t="s">
        <v>649</v>
      </c>
      <c r="C277" t="s">
        <v>647</v>
      </c>
      <c r="D277">
        <v>48.6</v>
      </c>
      <c r="E277">
        <v>16</v>
      </c>
      <c r="F277">
        <v>230</v>
      </c>
      <c r="G277">
        <v>5800</v>
      </c>
      <c r="H277" t="s">
        <v>645</v>
      </c>
      <c r="I277">
        <v>2008</v>
      </c>
      <c r="J277">
        <f>G277/(D277)^2</f>
        <v>2.4555877322223916</v>
      </c>
      <c r="K277" t="e">
        <f t="shared" si="8"/>
        <v>#N/A</v>
      </c>
      <c r="L277">
        <f t="shared" si="9"/>
        <v>2.4555877322223916</v>
      </c>
    </row>
    <row r="278" spans="1:12" x14ac:dyDescent="0.35">
      <c r="A278">
        <v>230</v>
      </c>
      <c r="B278" t="s">
        <v>649</v>
      </c>
      <c r="C278" t="s">
        <v>647</v>
      </c>
      <c r="D278">
        <v>51.1</v>
      </c>
      <c r="E278">
        <v>16.3</v>
      </c>
      <c r="F278">
        <v>220</v>
      </c>
      <c r="G278">
        <v>6000</v>
      </c>
      <c r="H278" t="s">
        <v>645</v>
      </c>
      <c r="I278">
        <v>2008</v>
      </c>
      <c r="J278">
        <f>G278/(D278)^2</f>
        <v>2.297785317917747</v>
      </c>
      <c r="K278" t="e">
        <f t="shared" si="8"/>
        <v>#N/A</v>
      </c>
      <c r="L278">
        <f t="shared" si="9"/>
        <v>2.297785317917747</v>
      </c>
    </row>
    <row r="279" spans="1:12" x14ac:dyDescent="0.35">
      <c r="A279">
        <v>232</v>
      </c>
      <c r="B279" t="s">
        <v>649</v>
      </c>
      <c r="C279" t="s">
        <v>647</v>
      </c>
      <c r="D279">
        <v>45.2</v>
      </c>
      <c r="E279">
        <v>16.399999999999999</v>
      </c>
      <c r="F279">
        <v>223</v>
      </c>
      <c r="G279">
        <v>5950</v>
      </c>
      <c r="H279" t="s">
        <v>645</v>
      </c>
      <c r="I279">
        <v>2008</v>
      </c>
      <c r="J279">
        <f>G279/(D279)^2</f>
        <v>2.9123267287963031</v>
      </c>
      <c r="K279" t="e">
        <f t="shared" si="8"/>
        <v>#N/A</v>
      </c>
      <c r="L279">
        <f t="shared" si="9"/>
        <v>2.9123267287963031</v>
      </c>
    </row>
    <row r="280" spans="1:12" x14ac:dyDescent="0.35">
      <c r="A280">
        <v>234</v>
      </c>
      <c r="B280" t="s">
        <v>649</v>
      </c>
      <c r="C280" t="s">
        <v>647</v>
      </c>
      <c r="D280">
        <v>52.5</v>
      </c>
      <c r="E280">
        <v>15.6</v>
      </c>
      <c r="F280">
        <v>221</v>
      </c>
      <c r="G280">
        <v>5450</v>
      </c>
      <c r="H280" t="s">
        <v>645</v>
      </c>
      <c r="I280">
        <v>2009</v>
      </c>
      <c r="J280">
        <f>G280/(D280)^2</f>
        <v>1.9773242630385488</v>
      </c>
      <c r="K280" t="e">
        <f t="shared" si="8"/>
        <v>#N/A</v>
      </c>
      <c r="L280">
        <f t="shared" si="9"/>
        <v>1.9773242630385488</v>
      </c>
    </row>
    <row r="281" spans="1:12" x14ac:dyDescent="0.35">
      <c r="A281">
        <v>236</v>
      </c>
      <c r="B281" t="s">
        <v>649</v>
      </c>
      <c r="C281" t="s">
        <v>647</v>
      </c>
      <c r="D281">
        <v>50</v>
      </c>
      <c r="E281">
        <v>15.9</v>
      </c>
      <c r="F281">
        <v>224</v>
      </c>
      <c r="G281">
        <v>5350</v>
      </c>
      <c r="H281" t="s">
        <v>645</v>
      </c>
      <c r="I281">
        <v>2009</v>
      </c>
      <c r="J281">
        <f>G281/(D281)^2</f>
        <v>2.14</v>
      </c>
      <c r="K281" t="e">
        <f t="shared" si="8"/>
        <v>#N/A</v>
      </c>
      <c r="L281">
        <f t="shared" si="9"/>
        <v>2.14</v>
      </c>
    </row>
    <row r="282" spans="1:12" x14ac:dyDescent="0.35">
      <c r="A282">
        <v>238</v>
      </c>
      <c r="B282" t="s">
        <v>649</v>
      </c>
      <c r="C282" t="s">
        <v>647</v>
      </c>
      <c r="D282">
        <v>50.8</v>
      </c>
      <c r="E282">
        <v>17.3</v>
      </c>
      <c r="F282">
        <v>228</v>
      </c>
      <c r="G282">
        <v>5600</v>
      </c>
      <c r="H282" t="s">
        <v>645</v>
      </c>
      <c r="I282">
        <v>2009</v>
      </c>
      <c r="J282">
        <f>G282/(D282)^2</f>
        <v>2.1700043400086799</v>
      </c>
      <c r="K282" t="e">
        <f t="shared" si="8"/>
        <v>#N/A</v>
      </c>
      <c r="L282">
        <f t="shared" si="9"/>
        <v>2.1700043400086799</v>
      </c>
    </row>
    <row r="283" spans="1:12" x14ac:dyDescent="0.35">
      <c r="A283">
        <v>240</v>
      </c>
      <c r="B283" t="s">
        <v>649</v>
      </c>
      <c r="C283" t="s">
        <v>647</v>
      </c>
      <c r="D283">
        <v>51.3</v>
      </c>
      <c r="E283">
        <v>14.2</v>
      </c>
      <c r="F283">
        <v>218</v>
      </c>
      <c r="G283">
        <v>5300</v>
      </c>
      <c r="H283" t="s">
        <v>645</v>
      </c>
      <c r="I283">
        <v>2009</v>
      </c>
      <c r="J283">
        <f>G283/(D283)^2</f>
        <v>2.0139150127864607</v>
      </c>
      <c r="K283" t="e">
        <f t="shared" si="8"/>
        <v>#N/A</v>
      </c>
      <c r="L283">
        <f t="shared" si="9"/>
        <v>2.0139150127864607</v>
      </c>
    </row>
    <row r="284" spans="1:12" x14ac:dyDescent="0.35">
      <c r="A284">
        <v>242</v>
      </c>
      <c r="B284" t="s">
        <v>649</v>
      </c>
      <c r="C284" t="s">
        <v>647</v>
      </c>
      <c r="D284">
        <v>52.1</v>
      </c>
      <c r="E284">
        <v>17</v>
      </c>
      <c r="F284">
        <v>230</v>
      </c>
      <c r="G284">
        <v>5550</v>
      </c>
      <c r="H284" t="s">
        <v>645</v>
      </c>
      <c r="I284">
        <v>2009</v>
      </c>
      <c r="J284">
        <f>G284/(D284)^2</f>
        <v>2.0446432189683943</v>
      </c>
      <c r="K284" t="e">
        <f t="shared" si="8"/>
        <v>#N/A</v>
      </c>
      <c r="L284">
        <f t="shared" si="9"/>
        <v>2.0446432189683943</v>
      </c>
    </row>
    <row r="285" spans="1:12" x14ac:dyDescent="0.35">
      <c r="A285">
        <v>244</v>
      </c>
      <c r="B285" t="s">
        <v>649</v>
      </c>
      <c r="C285" t="s">
        <v>647</v>
      </c>
      <c r="D285">
        <v>52.2</v>
      </c>
      <c r="E285">
        <v>17.100000000000001</v>
      </c>
      <c r="F285">
        <v>228</v>
      </c>
      <c r="G285">
        <v>5400</v>
      </c>
      <c r="H285" t="s">
        <v>645</v>
      </c>
      <c r="I285">
        <v>2009</v>
      </c>
      <c r="J285">
        <f>G285/(D285)^2</f>
        <v>1.9817677368212445</v>
      </c>
      <c r="K285" t="e">
        <f t="shared" si="8"/>
        <v>#N/A</v>
      </c>
      <c r="L285">
        <f t="shared" si="9"/>
        <v>1.9817677368212445</v>
      </c>
    </row>
    <row r="286" spans="1:12" x14ac:dyDescent="0.35">
      <c r="A286">
        <v>246</v>
      </c>
      <c r="B286" t="s">
        <v>649</v>
      </c>
      <c r="C286" t="s">
        <v>647</v>
      </c>
      <c r="D286">
        <v>49.5</v>
      </c>
      <c r="E286">
        <v>16.100000000000001</v>
      </c>
      <c r="F286">
        <v>224</v>
      </c>
      <c r="G286">
        <v>5650</v>
      </c>
      <c r="H286" t="s">
        <v>645</v>
      </c>
      <c r="I286">
        <v>2009</v>
      </c>
      <c r="J286">
        <f>G286/(D286)^2</f>
        <v>2.305887154372003</v>
      </c>
      <c r="K286" t="e">
        <f t="shared" si="8"/>
        <v>#N/A</v>
      </c>
      <c r="L286">
        <f t="shared" si="9"/>
        <v>2.305887154372003</v>
      </c>
    </row>
    <row r="287" spans="1:12" x14ac:dyDescent="0.35">
      <c r="A287">
        <v>248</v>
      </c>
      <c r="B287" t="s">
        <v>649</v>
      </c>
      <c r="C287" t="s">
        <v>647</v>
      </c>
      <c r="D287">
        <v>50.8</v>
      </c>
      <c r="E287">
        <v>15.7</v>
      </c>
      <c r="F287">
        <v>226</v>
      </c>
      <c r="G287">
        <v>5200</v>
      </c>
      <c r="H287" t="s">
        <v>645</v>
      </c>
      <c r="I287">
        <v>2009</v>
      </c>
      <c r="J287">
        <f>G287/(D287)^2</f>
        <v>2.0150040300080603</v>
      </c>
      <c r="K287" t="e">
        <f t="shared" si="8"/>
        <v>#N/A</v>
      </c>
      <c r="L287">
        <f t="shared" si="9"/>
        <v>2.0150040300080603</v>
      </c>
    </row>
    <row r="288" spans="1:12" x14ac:dyDescent="0.35">
      <c r="A288">
        <v>249</v>
      </c>
      <c r="B288" t="s">
        <v>649</v>
      </c>
      <c r="C288" t="s">
        <v>647</v>
      </c>
      <c r="D288">
        <v>49.4</v>
      </c>
      <c r="E288">
        <v>15.8</v>
      </c>
      <c r="F288">
        <v>216</v>
      </c>
      <c r="G288">
        <v>4925</v>
      </c>
      <c r="H288" t="s">
        <v>645</v>
      </c>
      <c r="I288">
        <v>2009</v>
      </c>
      <c r="J288">
        <f>G288/(D288)^2</f>
        <v>2.0181448638725437</v>
      </c>
      <c r="K288" t="e">
        <f t="shared" si="8"/>
        <v>#N/A</v>
      </c>
      <c r="L288">
        <f t="shared" si="9"/>
        <v>2.0181448638725437</v>
      </c>
    </row>
    <row r="289" spans="1:12" x14ac:dyDescent="0.35">
      <c r="A289">
        <v>252</v>
      </c>
      <c r="B289" t="s">
        <v>649</v>
      </c>
      <c r="C289" t="s">
        <v>647</v>
      </c>
      <c r="D289">
        <v>51.1</v>
      </c>
      <c r="E289">
        <v>16.5</v>
      </c>
      <c r="F289">
        <v>225</v>
      </c>
      <c r="G289">
        <v>5250</v>
      </c>
      <c r="H289" t="s">
        <v>645</v>
      </c>
      <c r="I289">
        <v>2009</v>
      </c>
      <c r="J289">
        <f>G289/(D289)^2</f>
        <v>2.0105621531780287</v>
      </c>
      <c r="K289" t="e">
        <f t="shared" si="8"/>
        <v>#N/A</v>
      </c>
      <c r="L289">
        <f t="shared" si="9"/>
        <v>2.0105621531780287</v>
      </c>
    </row>
    <row r="290" spans="1:12" x14ac:dyDescent="0.35">
      <c r="A290">
        <v>254</v>
      </c>
      <c r="B290" t="s">
        <v>649</v>
      </c>
      <c r="C290" t="s">
        <v>647</v>
      </c>
      <c r="D290">
        <v>55.9</v>
      </c>
      <c r="E290">
        <v>17</v>
      </c>
      <c r="F290">
        <v>228</v>
      </c>
      <c r="G290">
        <v>5600</v>
      </c>
      <c r="H290" t="s">
        <v>645</v>
      </c>
      <c r="I290">
        <v>2009</v>
      </c>
      <c r="J290">
        <f>G290/(D290)^2</f>
        <v>1.7921089602247817</v>
      </c>
      <c r="K290" t="e">
        <f t="shared" si="8"/>
        <v>#N/A</v>
      </c>
      <c r="L290">
        <f t="shared" si="9"/>
        <v>1.7921089602247817</v>
      </c>
    </row>
    <row r="291" spans="1:12" x14ac:dyDescent="0.35">
      <c r="A291">
        <v>256</v>
      </c>
      <c r="B291" t="s">
        <v>649</v>
      </c>
      <c r="C291" t="s">
        <v>647</v>
      </c>
      <c r="D291">
        <v>49.1</v>
      </c>
      <c r="E291">
        <v>15</v>
      </c>
      <c r="F291">
        <v>228</v>
      </c>
      <c r="G291">
        <v>5500</v>
      </c>
      <c r="H291" t="s">
        <v>645</v>
      </c>
      <c r="I291">
        <v>2009</v>
      </c>
      <c r="J291">
        <f>G291/(D291)^2</f>
        <v>2.2813909018130838</v>
      </c>
      <c r="K291" t="e">
        <f t="shared" si="8"/>
        <v>#N/A</v>
      </c>
      <c r="L291">
        <f t="shared" si="9"/>
        <v>2.2813909018130838</v>
      </c>
    </row>
    <row r="292" spans="1:12" x14ac:dyDescent="0.35">
      <c r="A292">
        <v>258</v>
      </c>
      <c r="B292" t="s">
        <v>649</v>
      </c>
      <c r="C292" t="s">
        <v>647</v>
      </c>
      <c r="D292">
        <v>46.8</v>
      </c>
      <c r="E292">
        <v>16.100000000000001</v>
      </c>
      <c r="F292">
        <v>215</v>
      </c>
      <c r="G292">
        <v>5500</v>
      </c>
      <c r="H292" t="s">
        <v>645</v>
      </c>
      <c r="I292">
        <v>2009</v>
      </c>
      <c r="J292">
        <f>G292/(D292)^2</f>
        <v>2.5111403316531522</v>
      </c>
      <c r="K292" t="e">
        <f t="shared" si="8"/>
        <v>#N/A</v>
      </c>
      <c r="L292">
        <f t="shared" si="9"/>
        <v>2.5111403316531522</v>
      </c>
    </row>
    <row r="293" spans="1:12" x14ac:dyDescent="0.35">
      <c r="A293">
        <v>260</v>
      </c>
      <c r="B293" t="s">
        <v>649</v>
      </c>
      <c r="C293" t="s">
        <v>647</v>
      </c>
      <c r="D293">
        <v>53.4</v>
      </c>
      <c r="E293">
        <v>15.8</v>
      </c>
      <c r="F293">
        <v>219</v>
      </c>
      <c r="G293">
        <v>5500</v>
      </c>
      <c r="H293" t="s">
        <v>645</v>
      </c>
      <c r="I293">
        <v>2009</v>
      </c>
      <c r="J293">
        <f>G293/(D293)^2</f>
        <v>1.9287688142630701</v>
      </c>
      <c r="K293" t="e">
        <f t="shared" si="8"/>
        <v>#N/A</v>
      </c>
      <c r="L293">
        <f t="shared" si="9"/>
        <v>1.9287688142630701</v>
      </c>
    </row>
    <row r="294" spans="1:12" x14ac:dyDescent="0.35">
      <c r="A294">
        <v>262</v>
      </c>
      <c r="B294" t="s">
        <v>649</v>
      </c>
      <c r="C294" t="s">
        <v>647</v>
      </c>
      <c r="D294">
        <v>48.1</v>
      </c>
      <c r="E294">
        <v>15.1</v>
      </c>
      <c r="F294">
        <v>209</v>
      </c>
      <c r="G294">
        <v>5500</v>
      </c>
      <c r="H294" t="s">
        <v>645</v>
      </c>
      <c r="I294">
        <v>2009</v>
      </c>
      <c r="J294">
        <f>G294/(D294)^2</f>
        <v>2.3772373044722315</v>
      </c>
      <c r="K294" t="e">
        <f t="shared" si="8"/>
        <v>#N/A</v>
      </c>
      <c r="L294">
        <f t="shared" si="9"/>
        <v>2.3772373044722315</v>
      </c>
    </row>
    <row r="295" spans="1:12" x14ac:dyDescent="0.35">
      <c r="A295">
        <v>264</v>
      </c>
      <c r="B295" t="s">
        <v>649</v>
      </c>
      <c r="C295" t="s">
        <v>647</v>
      </c>
      <c r="D295">
        <v>49.8</v>
      </c>
      <c r="E295">
        <v>15.9</v>
      </c>
      <c r="F295">
        <v>229</v>
      </c>
      <c r="G295">
        <v>5950</v>
      </c>
      <c r="H295" t="s">
        <v>645</v>
      </c>
      <c r="I295">
        <v>2009</v>
      </c>
      <c r="J295">
        <f>G295/(D295)^2</f>
        <v>2.3991548523410917</v>
      </c>
      <c r="K295" t="e">
        <f t="shared" si="8"/>
        <v>#N/A</v>
      </c>
      <c r="L295">
        <f t="shared" si="9"/>
        <v>2.3991548523410917</v>
      </c>
    </row>
    <row r="296" spans="1:12" x14ac:dyDescent="0.35">
      <c r="A296">
        <v>266</v>
      </c>
      <c r="B296" t="s">
        <v>649</v>
      </c>
      <c r="C296" t="s">
        <v>647</v>
      </c>
      <c r="D296">
        <v>51.5</v>
      </c>
      <c r="E296">
        <v>16.3</v>
      </c>
      <c r="F296">
        <v>230</v>
      </c>
      <c r="G296">
        <v>5500</v>
      </c>
      <c r="H296" t="s">
        <v>645</v>
      </c>
      <c r="I296">
        <v>2009</v>
      </c>
      <c r="J296">
        <f>G296/(D296)^2</f>
        <v>2.0737110000942596</v>
      </c>
      <c r="K296" t="e">
        <f t="shared" si="8"/>
        <v>#N/A</v>
      </c>
      <c r="L296">
        <f t="shared" si="9"/>
        <v>2.0737110000942596</v>
      </c>
    </row>
    <row r="297" spans="1:12" x14ac:dyDescent="0.35">
      <c r="A297">
        <v>268</v>
      </c>
      <c r="B297" t="s">
        <v>649</v>
      </c>
      <c r="C297" t="s">
        <v>647</v>
      </c>
      <c r="D297">
        <v>55.1</v>
      </c>
      <c r="E297">
        <v>16</v>
      </c>
      <c r="F297">
        <v>230</v>
      </c>
      <c r="G297">
        <v>5850</v>
      </c>
      <c r="H297" t="s">
        <v>645</v>
      </c>
      <c r="I297">
        <v>2009</v>
      </c>
      <c r="J297">
        <f>G297/(D297)^2</f>
        <v>1.9268711236128997</v>
      </c>
      <c r="K297" t="e">
        <f t="shared" si="8"/>
        <v>#N/A</v>
      </c>
      <c r="L297">
        <f t="shared" si="9"/>
        <v>1.9268711236128997</v>
      </c>
    </row>
    <row r="298" spans="1:12" x14ac:dyDescent="0.35">
      <c r="A298">
        <v>270</v>
      </c>
      <c r="B298" t="s">
        <v>649</v>
      </c>
      <c r="C298" t="s">
        <v>647</v>
      </c>
      <c r="D298">
        <v>48.8</v>
      </c>
      <c r="E298">
        <v>16.2</v>
      </c>
      <c r="F298">
        <v>222</v>
      </c>
      <c r="G298">
        <v>6000</v>
      </c>
      <c r="H298" t="s">
        <v>645</v>
      </c>
      <c r="I298">
        <v>2009</v>
      </c>
      <c r="J298">
        <f>G298/(D298)^2</f>
        <v>2.519484009674819</v>
      </c>
      <c r="K298" t="e">
        <f t="shared" si="8"/>
        <v>#N/A</v>
      </c>
      <c r="L298">
        <f t="shared" si="9"/>
        <v>2.519484009674819</v>
      </c>
    </row>
    <row r="299" spans="1:12" x14ac:dyDescent="0.35">
      <c r="A299">
        <v>274</v>
      </c>
      <c r="B299" t="s">
        <v>649</v>
      </c>
      <c r="C299" t="s">
        <v>647</v>
      </c>
      <c r="D299">
        <v>50.4</v>
      </c>
      <c r="E299">
        <v>15.7</v>
      </c>
      <c r="F299">
        <v>222</v>
      </c>
      <c r="G299">
        <v>5750</v>
      </c>
      <c r="H299" t="s">
        <v>645</v>
      </c>
      <c r="I299">
        <v>2009</v>
      </c>
      <c r="J299">
        <f>G299/(D299)^2</f>
        <v>2.2636369362559838</v>
      </c>
      <c r="K299" t="e">
        <f t="shared" si="8"/>
        <v>#N/A</v>
      </c>
      <c r="L299">
        <f t="shared" si="9"/>
        <v>2.2636369362559838</v>
      </c>
    </row>
    <row r="300" spans="1:12" x14ac:dyDescent="0.35">
      <c r="A300">
        <v>276</v>
      </c>
      <c r="B300" t="s">
        <v>649</v>
      </c>
      <c r="C300" t="s">
        <v>647</v>
      </c>
      <c r="D300">
        <v>49.9</v>
      </c>
      <c r="E300">
        <v>16.100000000000001</v>
      </c>
      <c r="F300">
        <v>213</v>
      </c>
      <c r="G300">
        <v>5400</v>
      </c>
      <c r="H300" t="s">
        <v>645</v>
      </c>
      <c r="I300">
        <v>2009</v>
      </c>
      <c r="J300">
        <f>G300/(D300)^2</f>
        <v>2.1686659892932161</v>
      </c>
      <c r="K300" t="e">
        <f t="shared" si="8"/>
        <v>#N/A</v>
      </c>
      <c r="L300">
        <f t="shared" si="9"/>
        <v>2.1686659892932161</v>
      </c>
    </row>
    <row r="301" spans="1:12" x14ac:dyDescent="0.35">
      <c r="A301">
        <v>278</v>
      </c>
      <c r="B301" t="s">
        <v>650</v>
      </c>
      <c r="C301" t="s">
        <v>648</v>
      </c>
      <c r="D301">
        <v>50</v>
      </c>
      <c r="E301">
        <v>19.5</v>
      </c>
      <c r="F301">
        <v>196</v>
      </c>
      <c r="G301">
        <v>3900</v>
      </c>
      <c r="H301" t="s">
        <v>645</v>
      </c>
      <c r="I301">
        <v>2007</v>
      </c>
      <c r="J301">
        <f>G301/(D301)^2</f>
        <v>1.56</v>
      </c>
      <c r="K301" t="e">
        <f t="shared" si="8"/>
        <v>#N/A</v>
      </c>
      <c r="L301">
        <f t="shared" si="9"/>
        <v>1.56</v>
      </c>
    </row>
    <row r="302" spans="1:12" x14ac:dyDescent="0.35">
      <c r="A302">
        <v>279</v>
      </c>
      <c r="B302" t="s">
        <v>650</v>
      </c>
      <c r="C302" t="s">
        <v>648</v>
      </c>
      <c r="D302">
        <v>51.3</v>
      </c>
      <c r="E302">
        <v>19.2</v>
      </c>
      <c r="F302">
        <v>193</v>
      </c>
      <c r="G302">
        <v>3650</v>
      </c>
      <c r="H302" t="s">
        <v>645</v>
      </c>
      <c r="I302">
        <v>2007</v>
      </c>
      <c r="J302">
        <f>G302/(D302)^2</f>
        <v>1.3869414710699211</v>
      </c>
      <c r="K302" t="e">
        <f t="shared" si="8"/>
        <v>#N/A</v>
      </c>
      <c r="L302">
        <f t="shared" si="9"/>
        <v>1.3869414710699211</v>
      </c>
    </row>
    <row r="303" spans="1:12" x14ac:dyDescent="0.35">
      <c r="A303">
        <v>281</v>
      </c>
      <c r="B303" t="s">
        <v>650</v>
      </c>
      <c r="C303" t="s">
        <v>648</v>
      </c>
      <c r="D303">
        <v>52.7</v>
      </c>
      <c r="E303">
        <v>19.8</v>
      </c>
      <c r="F303">
        <v>197</v>
      </c>
      <c r="G303">
        <v>3725</v>
      </c>
      <c r="H303" t="s">
        <v>645</v>
      </c>
      <c r="I303">
        <v>2007</v>
      </c>
      <c r="J303">
        <f>G303/(D303)^2</f>
        <v>1.34123552095748</v>
      </c>
      <c r="K303" t="e">
        <f t="shared" si="8"/>
        <v>#N/A</v>
      </c>
      <c r="L303">
        <f t="shared" si="9"/>
        <v>1.34123552095748</v>
      </c>
    </row>
    <row r="304" spans="1:12" x14ac:dyDescent="0.35">
      <c r="A304">
        <v>284</v>
      </c>
      <c r="B304" t="s">
        <v>650</v>
      </c>
      <c r="C304" t="s">
        <v>648</v>
      </c>
      <c r="D304">
        <v>51.3</v>
      </c>
      <c r="E304">
        <v>18.2</v>
      </c>
      <c r="F304">
        <v>197</v>
      </c>
      <c r="G304">
        <v>3750</v>
      </c>
      <c r="H304" t="s">
        <v>645</v>
      </c>
      <c r="I304">
        <v>2007</v>
      </c>
      <c r="J304">
        <f>G304/(D304)^2</f>
        <v>1.4249398675375902</v>
      </c>
      <c r="K304" t="e">
        <f t="shared" si="8"/>
        <v>#N/A</v>
      </c>
      <c r="L304">
        <f t="shared" si="9"/>
        <v>1.4249398675375902</v>
      </c>
    </row>
    <row r="305" spans="1:12" x14ac:dyDescent="0.35">
      <c r="A305">
        <v>286</v>
      </c>
      <c r="B305" t="s">
        <v>650</v>
      </c>
      <c r="C305" t="s">
        <v>648</v>
      </c>
      <c r="D305">
        <v>51.3</v>
      </c>
      <c r="E305">
        <v>19.899999999999999</v>
      </c>
      <c r="F305">
        <v>198</v>
      </c>
      <c r="G305">
        <v>3700</v>
      </c>
      <c r="H305" t="s">
        <v>645</v>
      </c>
      <c r="I305">
        <v>2007</v>
      </c>
      <c r="J305">
        <f>G305/(D305)^2</f>
        <v>1.4059406693037555</v>
      </c>
      <c r="K305" t="e">
        <f t="shared" si="8"/>
        <v>#N/A</v>
      </c>
      <c r="L305">
        <f t="shared" si="9"/>
        <v>1.4059406693037555</v>
      </c>
    </row>
    <row r="306" spans="1:12" x14ac:dyDescent="0.35">
      <c r="A306">
        <v>288</v>
      </c>
      <c r="B306" t="s">
        <v>650</v>
      </c>
      <c r="C306" t="s">
        <v>648</v>
      </c>
      <c r="D306">
        <v>51.7</v>
      </c>
      <c r="E306">
        <v>20.3</v>
      </c>
      <c r="F306">
        <v>194</v>
      </c>
      <c r="G306">
        <v>3775</v>
      </c>
      <c r="H306" t="s">
        <v>645</v>
      </c>
      <c r="I306">
        <v>2007</v>
      </c>
      <c r="J306">
        <f>G306/(D306)^2</f>
        <v>1.4123289772493441</v>
      </c>
      <c r="K306" t="e">
        <f t="shared" si="8"/>
        <v>#N/A</v>
      </c>
      <c r="L306">
        <f t="shared" si="9"/>
        <v>1.4123289772493441</v>
      </c>
    </row>
    <row r="307" spans="1:12" x14ac:dyDescent="0.35">
      <c r="A307">
        <v>290</v>
      </c>
      <c r="B307" t="s">
        <v>650</v>
      </c>
      <c r="C307" t="s">
        <v>648</v>
      </c>
      <c r="D307">
        <v>52</v>
      </c>
      <c r="E307">
        <v>18.100000000000001</v>
      </c>
      <c r="F307">
        <v>201</v>
      </c>
      <c r="G307">
        <v>4050</v>
      </c>
      <c r="H307" t="s">
        <v>645</v>
      </c>
      <c r="I307">
        <v>2007</v>
      </c>
      <c r="J307">
        <f>G307/(D307)^2</f>
        <v>1.4977810650887573</v>
      </c>
      <c r="K307" t="e">
        <f t="shared" si="8"/>
        <v>#N/A</v>
      </c>
      <c r="L307">
        <f t="shared" si="9"/>
        <v>1.4977810650887573</v>
      </c>
    </row>
    <row r="308" spans="1:12" x14ac:dyDescent="0.35">
      <c r="A308">
        <v>292</v>
      </c>
      <c r="B308" t="s">
        <v>650</v>
      </c>
      <c r="C308" t="s">
        <v>648</v>
      </c>
      <c r="D308">
        <v>50.5</v>
      </c>
      <c r="E308">
        <v>19.600000000000001</v>
      </c>
      <c r="F308">
        <v>201</v>
      </c>
      <c r="G308">
        <v>4050</v>
      </c>
      <c r="H308" t="s">
        <v>645</v>
      </c>
      <c r="I308">
        <v>2007</v>
      </c>
      <c r="J308">
        <f>G308/(D308)^2</f>
        <v>1.5880796000392119</v>
      </c>
      <c r="K308" t="e">
        <f t="shared" si="8"/>
        <v>#N/A</v>
      </c>
      <c r="L308">
        <f t="shared" si="9"/>
        <v>1.5880796000392119</v>
      </c>
    </row>
    <row r="309" spans="1:12" x14ac:dyDescent="0.35">
      <c r="A309">
        <v>293</v>
      </c>
      <c r="B309" t="s">
        <v>650</v>
      </c>
      <c r="C309" t="s">
        <v>648</v>
      </c>
      <c r="D309">
        <v>50.3</v>
      </c>
      <c r="E309">
        <v>20</v>
      </c>
      <c r="F309">
        <v>197</v>
      </c>
      <c r="G309">
        <v>3300</v>
      </c>
      <c r="H309" t="s">
        <v>645</v>
      </c>
      <c r="I309">
        <v>2007</v>
      </c>
      <c r="J309">
        <f>G309/(D309)^2</f>
        <v>1.3043014280124423</v>
      </c>
      <c r="K309" t="e">
        <f t="shared" si="8"/>
        <v>#N/A</v>
      </c>
      <c r="L309">
        <f t="shared" si="9"/>
        <v>1.3043014280124423</v>
      </c>
    </row>
    <row r="310" spans="1:12" x14ac:dyDescent="0.35">
      <c r="A310">
        <v>296</v>
      </c>
      <c r="B310" t="s">
        <v>650</v>
      </c>
      <c r="C310" t="s">
        <v>648</v>
      </c>
      <c r="D310">
        <v>49.2</v>
      </c>
      <c r="E310">
        <v>18.2</v>
      </c>
      <c r="F310">
        <v>195</v>
      </c>
      <c r="G310">
        <v>4400</v>
      </c>
      <c r="H310" t="s">
        <v>645</v>
      </c>
      <c r="I310">
        <v>2007</v>
      </c>
      <c r="J310">
        <f>G310/(D310)^2</f>
        <v>1.8177011038403064</v>
      </c>
      <c r="K310" t="e">
        <f t="shared" si="8"/>
        <v>#N/A</v>
      </c>
      <c r="L310">
        <f t="shared" si="9"/>
        <v>1.8177011038403064</v>
      </c>
    </row>
    <row r="311" spans="1:12" x14ac:dyDescent="0.35">
      <c r="A311">
        <v>298</v>
      </c>
      <c r="B311" t="s">
        <v>650</v>
      </c>
      <c r="C311" t="s">
        <v>648</v>
      </c>
      <c r="D311">
        <v>48.5</v>
      </c>
      <c r="E311">
        <v>17.5</v>
      </c>
      <c r="F311">
        <v>191</v>
      </c>
      <c r="G311">
        <v>3400</v>
      </c>
      <c r="H311" t="s">
        <v>645</v>
      </c>
      <c r="I311">
        <v>2007</v>
      </c>
      <c r="J311">
        <f>G311/(D311)^2</f>
        <v>1.4454245934743331</v>
      </c>
      <c r="K311" t="e">
        <f t="shared" si="8"/>
        <v>#N/A</v>
      </c>
      <c r="L311">
        <f t="shared" si="9"/>
        <v>1.4454245934743331</v>
      </c>
    </row>
    <row r="312" spans="1:12" x14ac:dyDescent="0.35">
      <c r="A312">
        <v>300</v>
      </c>
      <c r="B312" t="s">
        <v>650</v>
      </c>
      <c r="C312" t="s">
        <v>648</v>
      </c>
      <c r="D312">
        <v>50.6</v>
      </c>
      <c r="E312">
        <v>19.399999999999999</v>
      </c>
      <c r="F312">
        <v>193</v>
      </c>
      <c r="G312">
        <v>3800</v>
      </c>
      <c r="H312" t="s">
        <v>645</v>
      </c>
      <c r="I312">
        <v>2007</v>
      </c>
      <c r="J312">
        <f>G312/(D312)^2</f>
        <v>1.4841662891155931</v>
      </c>
      <c r="K312" t="e">
        <f t="shared" si="8"/>
        <v>#N/A</v>
      </c>
      <c r="L312">
        <f t="shared" si="9"/>
        <v>1.4841662891155931</v>
      </c>
    </row>
    <row r="313" spans="1:12" x14ac:dyDescent="0.35">
      <c r="A313">
        <v>302</v>
      </c>
      <c r="B313" t="s">
        <v>650</v>
      </c>
      <c r="C313" t="s">
        <v>648</v>
      </c>
      <c r="D313">
        <v>52</v>
      </c>
      <c r="E313">
        <v>19</v>
      </c>
      <c r="F313">
        <v>197</v>
      </c>
      <c r="G313">
        <v>4150</v>
      </c>
      <c r="H313" t="s">
        <v>645</v>
      </c>
      <c r="I313">
        <v>2007</v>
      </c>
      <c r="J313">
        <f>G313/(D313)^2</f>
        <v>1.5347633136094674</v>
      </c>
      <c r="K313" t="e">
        <f t="shared" si="8"/>
        <v>#N/A</v>
      </c>
      <c r="L313">
        <f t="shared" si="9"/>
        <v>1.5347633136094674</v>
      </c>
    </row>
    <row r="314" spans="1:12" x14ac:dyDescent="0.35">
      <c r="A314">
        <v>304</v>
      </c>
      <c r="B314" t="s">
        <v>650</v>
      </c>
      <c r="C314" t="s">
        <v>648</v>
      </c>
      <c r="D314">
        <v>49.5</v>
      </c>
      <c r="E314">
        <v>19</v>
      </c>
      <c r="F314">
        <v>200</v>
      </c>
      <c r="G314">
        <v>3800</v>
      </c>
      <c r="H314" t="s">
        <v>645</v>
      </c>
      <c r="I314">
        <v>2008</v>
      </c>
      <c r="J314">
        <f>G314/(D314)^2</f>
        <v>1.550862156922763</v>
      </c>
      <c r="K314" t="e">
        <f t="shared" si="8"/>
        <v>#N/A</v>
      </c>
      <c r="L314">
        <f t="shared" si="9"/>
        <v>1.550862156922763</v>
      </c>
    </row>
    <row r="315" spans="1:12" x14ac:dyDescent="0.35">
      <c r="A315">
        <v>306</v>
      </c>
      <c r="B315" t="s">
        <v>650</v>
      </c>
      <c r="C315" t="s">
        <v>648</v>
      </c>
      <c r="D315">
        <v>52.8</v>
      </c>
      <c r="E315">
        <v>20</v>
      </c>
      <c r="F315">
        <v>205</v>
      </c>
      <c r="G315">
        <v>4550</v>
      </c>
      <c r="H315" t="s">
        <v>645</v>
      </c>
      <c r="I315">
        <v>2008</v>
      </c>
      <c r="J315">
        <f>G315/(D315)^2</f>
        <v>1.6320879247015612</v>
      </c>
      <c r="K315" t="e">
        <f t="shared" si="8"/>
        <v>#N/A</v>
      </c>
      <c r="L315">
        <f t="shared" si="9"/>
        <v>1.6320879247015612</v>
      </c>
    </row>
    <row r="316" spans="1:12" x14ac:dyDescent="0.35">
      <c r="A316">
        <v>308</v>
      </c>
      <c r="B316" t="s">
        <v>650</v>
      </c>
      <c r="C316" t="s">
        <v>648</v>
      </c>
      <c r="D316">
        <v>54.2</v>
      </c>
      <c r="E316">
        <v>20.8</v>
      </c>
      <c r="F316">
        <v>201</v>
      </c>
      <c r="G316">
        <v>4300</v>
      </c>
      <c r="H316" t="s">
        <v>645</v>
      </c>
      <c r="I316">
        <v>2008</v>
      </c>
      <c r="J316">
        <f>G316/(D316)^2</f>
        <v>1.4637600250541249</v>
      </c>
      <c r="K316" t="e">
        <f t="shared" si="8"/>
        <v>#N/A</v>
      </c>
      <c r="L316">
        <f t="shared" si="9"/>
        <v>1.4637600250541249</v>
      </c>
    </row>
    <row r="317" spans="1:12" x14ac:dyDescent="0.35">
      <c r="A317">
        <v>310</v>
      </c>
      <c r="B317" t="s">
        <v>650</v>
      </c>
      <c r="C317" t="s">
        <v>648</v>
      </c>
      <c r="D317">
        <v>51</v>
      </c>
      <c r="E317">
        <v>18.8</v>
      </c>
      <c r="F317">
        <v>203</v>
      </c>
      <c r="G317">
        <v>4100</v>
      </c>
      <c r="H317" t="s">
        <v>645</v>
      </c>
      <c r="I317">
        <v>2008</v>
      </c>
      <c r="J317">
        <f>G317/(D317)^2</f>
        <v>1.5763168012302959</v>
      </c>
      <c r="K317" t="e">
        <f t="shared" si="8"/>
        <v>#N/A</v>
      </c>
      <c r="L317">
        <f t="shared" si="9"/>
        <v>1.5763168012302959</v>
      </c>
    </row>
    <row r="318" spans="1:12" x14ac:dyDescent="0.35">
      <c r="A318">
        <v>311</v>
      </c>
      <c r="B318" t="s">
        <v>650</v>
      </c>
      <c r="C318" t="s">
        <v>648</v>
      </c>
      <c r="D318">
        <v>49.7</v>
      </c>
      <c r="E318">
        <v>18.600000000000001</v>
      </c>
      <c r="F318">
        <v>195</v>
      </c>
      <c r="G318">
        <v>3600</v>
      </c>
      <c r="H318" t="s">
        <v>645</v>
      </c>
      <c r="I318">
        <v>2008</v>
      </c>
      <c r="J318">
        <f>G318/(D318)^2</f>
        <v>1.457436773558858</v>
      </c>
      <c r="K318" t="e">
        <f t="shared" si="8"/>
        <v>#N/A</v>
      </c>
      <c r="L318">
        <f t="shared" si="9"/>
        <v>1.457436773558858</v>
      </c>
    </row>
    <row r="319" spans="1:12" x14ac:dyDescent="0.35">
      <c r="A319">
        <v>314</v>
      </c>
      <c r="B319" t="s">
        <v>650</v>
      </c>
      <c r="C319" t="s">
        <v>648</v>
      </c>
      <c r="D319">
        <v>52</v>
      </c>
      <c r="E319">
        <v>20.7</v>
      </c>
      <c r="F319">
        <v>210</v>
      </c>
      <c r="G319">
        <v>4800</v>
      </c>
      <c r="H319" t="s">
        <v>645</v>
      </c>
      <c r="I319">
        <v>2008</v>
      </c>
      <c r="J319">
        <f>G319/(D319)^2</f>
        <v>1.7751479289940828</v>
      </c>
      <c r="K319" t="e">
        <f t="shared" si="8"/>
        <v>#N/A</v>
      </c>
      <c r="L319">
        <f t="shared" si="9"/>
        <v>1.7751479289940828</v>
      </c>
    </row>
    <row r="320" spans="1:12" x14ac:dyDescent="0.35">
      <c r="A320">
        <v>316</v>
      </c>
      <c r="B320" t="s">
        <v>650</v>
      </c>
      <c r="C320" t="s">
        <v>648</v>
      </c>
      <c r="D320">
        <v>53.5</v>
      </c>
      <c r="E320">
        <v>19.899999999999999</v>
      </c>
      <c r="F320">
        <v>205</v>
      </c>
      <c r="G320">
        <v>4500</v>
      </c>
      <c r="H320" t="s">
        <v>645</v>
      </c>
      <c r="I320">
        <v>2008</v>
      </c>
      <c r="J320">
        <f>G320/(D320)^2</f>
        <v>1.5721897108917808</v>
      </c>
      <c r="K320" t="e">
        <f t="shared" si="8"/>
        <v>#N/A</v>
      </c>
      <c r="L320">
        <f t="shared" si="9"/>
        <v>1.5721897108917808</v>
      </c>
    </row>
    <row r="321" spans="1:12" x14ac:dyDescent="0.35">
      <c r="A321">
        <v>317</v>
      </c>
      <c r="B321" t="s">
        <v>650</v>
      </c>
      <c r="C321" t="s">
        <v>648</v>
      </c>
      <c r="D321">
        <v>49</v>
      </c>
      <c r="E321">
        <v>19.5</v>
      </c>
      <c r="F321">
        <v>210</v>
      </c>
      <c r="G321">
        <v>3950</v>
      </c>
      <c r="H321" t="s">
        <v>645</v>
      </c>
      <c r="I321">
        <v>2008</v>
      </c>
      <c r="J321">
        <f>G321/(D321)^2</f>
        <v>1.6451478550603915</v>
      </c>
      <c r="K321" t="e">
        <f t="shared" si="8"/>
        <v>#N/A</v>
      </c>
      <c r="L321">
        <f t="shared" si="9"/>
        <v>1.6451478550603915</v>
      </c>
    </row>
    <row r="322" spans="1:12" x14ac:dyDescent="0.35">
      <c r="A322">
        <v>319</v>
      </c>
      <c r="B322" t="s">
        <v>650</v>
      </c>
      <c r="C322" t="s">
        <v>648</v>
      </c>
      <c r="D322">
        <v>50.9</v>
      </c>
      <c r="E322">
        <v>19.100000000000001</v>
      </c>
      <c r="F322">
        <v>196</v>
      </c>
      <c r="G322">
        <v>3550</v>
      </c>
      <c r="H322" t="s">
        <v>645</v>
      </c>
      <c r="I322">
        <v>2008</v>
      </c>
      <c r="J322">
        <f>G322/(D322)^2</f>
        <v>1.3702278438017454</v>
      </c>
      <c r="K322" t="e">
        <f t="shared" si="8"/>
        <v>#N/A</v>
      </c>
      <c r="L322">
        <f t="shared" si="9"/>
        <v>1.3702278438017454</v>
      </c>
    </row>
    <row r="323" spans="1:12" x14ac:dyDescent="0.35">
      <c r="A323">
        <v>322</v>
      </c>
      <c r="B323" t="s">
        <v>650</v>
      </c>
      <c r="C323" t="s">
        <v>648</v>
      </c>
      <c r="D323">
        <v>50.8</v>
      </c>
      <c r="E323">
        <v>18.5</v>
      </c>
      <c r="F323">
        <v>201</v>
      </c>
      <c r="G323">
        <v>4450</v>
      </c>
      <c r="H323" t="s">
        <v>645</v>
      </c>
      <c r="I323">
        <v>2009</v>
      </c>
      <c r="J323">
        <f>G323/(D323)^2</f>
        <v>1.7243784487568976</v>
      </c>
      <c r="K323" t="e">
        <f t="shared" ref="K323:K334" si="10">IF(H323="female",J323,NA())</f>
        <v>#N/A</v>
      </c>
      <c r="L323">
        <f t="shared" ref="L323:L334" si="11">IF(H323="male",J323,NA())</f>
        <v>1.7243784487568976</v>
      </c>
    </row>
    <row r="324" spans="1:12" x14ac:dyDescent="0.35">
      <c r="A324">
        <v>324</v>
      </c>
      <c r="B324" t="s">
        <v>650</v>
      </c>
      <c r="C324" t="s">
        <v>648</v>
      </c>
      <c r="D324">
        <v>49</v>
      </c>
      <c r="E324">
        <v>19.600000000000001</v>
      </c>
      <c r="F324">
        <v>212</v>
      </c>
      <c r="G324">
        <v>4300</v>
      </c>
      <c r="H324" t="s">
        <v>645</v>
      </c>
      <c r="I324">
        <v>2009</v>
      </c>
      <c r="J324">
        <f>G324/(D324)^2</f>
        <v>1.7909204498125781</v>
      </c>
      <c r="K324" t="e">
        <f t="shared" si="10"/>
        <v>#N/A</v>
      </c>
      <c r="L324">
        <f t="shared" si="11"/>
        <v>1.7909204498125781</v>
      </c>
    </row>
    <row r="325" spans="1:12" x14ac:dyDescent="0.35">
      <c r="A325">
        <v>325</v>
      </c>
      <c r="B325" t="s">
        <v>650</v>
      </c>
      <c r="C325" t="s">
        <v>648</v>
      </c>
      <c r="D325">
        <v>51.5</v>
      </c>
      <c r="E325">
        <v>18.7</v>
      </c>
      <c r="F325">
        <v>187</v>
      </c>
      <c r="G325">
        <v>3250</v>
      </c>
      <c r="H325" t="s">
        <v>645</v>
      </c>
      <c r="I325">
        <v>2009</v>
      </c>
      <c r="J325">
        <f>G325/(D325)^2</f>
        <v>1.2253746818738807</v>
      </c>
      <c r="K325" t="e">
        <f t="shared" si="10"/>
        <v>#N/A</v>
      </c>
      <c r="L325">
        <f t="shared" si="11"/>
        <v>1.2253746818738807</v>
      </c>
    </row>
    <row r="326" spans="1:12" x14ac:dyDescent="0.35">
      <c r="A326">
        <v>328</v>
      </c>
      <c r="B326" t="s">
        <v>650</v>
      </c>
      <c r="C326" t="s">
        <v>648</v>
      </c>
      <c r="D326">
        <v>51.4</v>
      </c>
      <c r="E326">
        <v>19</v>
      </c>
      <c r="F326">
        <v>201</v>
      </c>
      <c r="G326">
        <v>3950</v>
      </c>
      <c r="H326" t="s">
        <v>645</v>
      </c>
      <c r="I326">
        <v>2009</v>
      </c>
      <c r="J326">
        <f>G326/(D326)^2</f>
        <v>1.4951021211524778</v>
      </c>
      <c r="K326" t="e">
        <f t="shared" si="10"/>
        <v>#N/A</v>
      </c>
      <c r="L326">
        <f t="shared" si="11"/>
        <v>1.4951021211524778</v>
      </c>
    </row>
    <row r="327" spans="1:12" x14ac:dyDescent="0.35">
      <c r="A327">
        <v>330</v>
      </c>
      <c r="B327" t="s">
        <v>650</v>
      </c>
      <c r="C327" t="s">
        <v>648</v>
      </c>
      <c r="D327">
        <v>50.7</v>
      </c>
      <c r="E327">
        <v>19.7</v>
      </c>
      <c r="F327">
        <v>203</v>
      </c>
      <c r="G327">
        <v>4050</v>
      </c>
      <c r="H327" t="s">
        <v>645</v>
      </c>
      <c r="I327">
        <v>2009</v>
      </c>
      <c r="J327">
        <f>G327/(D327)^2</f>
        <v>1.5755750849059906</v>
      </c>
      <c r="K327" t="e">
        <f t="shared" si="10"/>
        <v>#N/A</v>
      </c>
      <c r="L327">
        <f t="shared" si="11"/>
        <v>1.5755750849059906</v>
      </c>
    </row>
    <row r="328" spans="1:12" x14ac:dyDescent="0.35">
      <c r="A328">
        <v>332</v>
      </c>
      <c r="B328" t="s">
        <v>650</v>
      </c>
      <c r="C328" t="s">
        <v>648</v>
      </c>
      <c r="D328">
        <v>52.2</v>
      </c>
      <c r="E328">
        <v>18.8</v>
      </c>
      <c r="F328">
        <v>197</v>
      </c>
      <c r="G328">
        <v>3450</v>
      </c>
      <c r="H328" t="s">
        <v>645</v>
      </c>
      <c r="I328">
        <v>2009</v>
      </c>
      <c r="J328">
        <f>G328/(D328)^2</f>
        <v>1.2661293874135728</v>
      </c>
      <c r="K328" t="e">
        <f t="shared" si="10"/>
        <v>#N/A</v>
      </c>
      <c r="L328">
        <f t="shared" si="11"/>
        <v>1.2661293874135728</v>
      </c>
    </row>
    <row r="329" spans="1:12" x14ac:dyDescent="0.35">
      <c r="A329">
        <v>334</v>
      </c>
      <c r="B329" t="s">
        <v>650</v>
      </c>
      <c r="C329" t="s">
        <v>648</v>
      </c>
      <c r="D329">
        <v>49.3</v>
      </c>
      <c r="E329">
        <v>19.899999999999999</v>
      </c>
      <c r="F329">
        <v>203</v>
      </c>
      <c r="G329">
        <v>4050</v>
      </c>
      <c r="H329" t="s">
        <v>645</v>
      </c>
      <c r="I329">
        <v>2009</v>
      </c>
      <c r="J329">
        <f>G329/(D329)^2</f>
        <v>1.6663306576040224</v>
      </c>
      <c r="K329" t="e">
        <f t="shared" si="10"/>
        <v>#N/A</v>
      </c>
      <c r="L329">
        <f t="shared" si="11"/>
        <v>1.6663306576040224</v>
      </c>
    </row>
    <row r="330" spans="1:12" x14ac:dyDescent="0.35">
      <c r="A330">
        <v>335</v>
      </c>
      <c r="B330" t="s">
        <v>650</v>
      </c>
      <c r="C330" t="s">
        <v>648</v>
      </c>
      <c r="D330">
        <v>50.2</v>
      </c>
      <c r="E330">
        <v>18.8</v>
      </c>
      <c r="F330">
        <v>202</v>
      </c>
      <c r="G330">
        <v>3800</v>
      </c>
      <c r="H330" t="s">
        <v>645</v>
      </c>
      <c r="I330">
        <v>2009</v>
      </c>
      <c r="J330">
        <f>G330/(D330)^2</f>
        <v>1.5079125728163043</v>
      </c>
      <c r="K330" t="e">
        <f t="shared" si="10"/>
        <v>#N/A</v>
      </c>
      <c r="L330">
        <f t="shared" si="11"/>
        <v>1.5079125728163043</v>
      </c>
    </row>
    <row r="331" spans="1:12" x14ac:dyDescent="0.35">
      <c r="A331">
        <v>337</v>
      </c>
      <c r="B331" t="s">
        <v>650</v>
      </c>
      <c r="C331" t="s">
        <v>648</v>
      </c>
      <c r="D331">
        <v>51.9</v>
      </c>
      <c r="E331">
        <v>19.5</v>
      </c>
      <c r="F331">
        <v>206</v>
      </c>
      <c r="G331">
        <v>3950</v>
      </c>
      <c r="H331" t="s">
        <v>645</v>
      </c>
      <c r="I331">
        <v>2009</v>
      </c>
      <c r="J331">
        <f>G331/(D331)^2</f>
        <v>1.466433522299071</v>
      </c>
      <c r="K331" t="e">
        <f t="shared" si="10"/>
        <v>#N/A</v>
      </c>
      <c r="L331">
        <f t="shared" si="11"/>
        <v>1.466433522299071</v>
      </c>
    </row>
    <row r="332" spans="1:12" x14ac:dyDescent="0.35">
      <c r="A332">
        <v>340</v>
      </c>
      <c r="B332" t="s">
        <v>650</v>
      </c>
      <c r="C332" t="s">
        <v>648</v>
      </c>
      <c r="D332">
        <v>55.8</v>
      </c>
      <c r="E332">
        <v>19.8</v>
      </c>
      <c r="F332">
        <v>207</v>
      </c>
      <c r="G332">
        <v>4000</v>
      </c>
      <c r="H332" t="s">
        <v>645</v>
      </c>
      <c r="I332">
        <v>2009</v>
      </c>
      <c r="J332">
        <f>G332/(D332)^2</f>
        <v>1.2846700325021518</v>
      </c>
      <c r="K332" t="e">
        <f t="shared" si="10"/>
        <v>#N/A</v>
      </c>
      <c r="L332">
        <f t="shared" si="11"/>
        <v>1.2846700325021518</v>
      </c>
    </row>
    <row r="333" spans="1:12" x14ac:dyDescent="0.35">
      <c r="A333">
        <v>342</v>
      </c>
      <c r="B333" t="s">
        <v>650</v>
      </c>
      <c r="C333" t="s">
        <v>648</v>
      </c>
      <c r="D333">
        <v>49.6</v>
      </c>
      <c r="E333">
        <v>18.2</v>
      </c>
      <c r="F333">
        <v>193</v>
      </c>
      <c r="G333">
        <v>3775</v>
      </c>
      <c r="H333" t="s">
        <v>645</v>
      </c>
      <c r="I333">
        <v>2009</v>
      </c>
      <c r="J333">
        <f>G333/(D333)^2</f>
        <v>1.5344530437044743</v>
      </c>
      <c r="K333" t="e">
        <f t="shared" si="10"/>
        <v>#N/A</v>
      </c>
      <c r="L333">
        <f t="shared" si="11"/>
        <v>1.5344530437044743</v>
      </c>
    </row>
    <row r="334" spans="1:12" x14ac:dyDescent="0.35">
      <c r="A334">
        <v>343</v>
      </c>
      <c r="B334" t="s">
        <v>650</v>
      </c>
      <c r="C334" t="s">
        <v>648</v>
      </c>
      <c r="D334">
        <v>50.8</v>
      </c>
      <c r="E334">
        <v>19</v>
      </c>
      <c r="F334">
        <v>210</v>
      </c>
      <c r="G334">
        <v>4100</v>
      </c>
      <c r="H334" t="s">
        <v>645</v>
      </c>
      <c r="I334">
        <v>2009</v>
      </c>
      <c r="J334">
        <f>G334/(D334)^2</f>
        <v>1.588753177506355</v>
      </c>
      <c r="K334" t="e">
        <f t="shared" si="10"/>
        <v>#N/A</v>
      </c>
      <c r="L334">
        <f t="shared" si="11"/>
        <v>1.588753177506355</v>
      </c>
    </row>
  </sheetData>
  <autoFilter ref="A1:J334" xr:uid="{FBAD8FC5-EF41-4F1A-96D5-D6D7E61B75AB}">
    <sortState xmlns:xlrd2="http://schemas.microsoft.com/office/spreadsheetml/2017/richdata2" ref="A2:J334">
      <sortCondition ref="H323:H334"/>
    </sortState>
  </autoFilter>
  <conditionalFormatting sqref="H2:H334">
    <cfRule type="containsText" dxfId="5" priority="4" operator="containsText" text="female">
      <formula>NOT(ISERROR(SEARCH("female",H2)))</formula>
    </cfRule>
    <cfRule type="containsText" dxfId="4" priority="5" operator="containsText" text="male">
      <formula>NOT(ISERROR(SEARCH("male",H2)))</formula>
    </cfRule>
  </conditionalFormatting>
  <conditionalFormatting sqref="C2:C334">
    <cfRule type="containsText" dxfId="3" priority="1" operator="containsText" text="Dream">
      <formula>NOT(ISERROR(SEARCH("Dream",C2)))</formula>
    </cfRule>
    <cfRule type="containsText" dxfId="2" priority="2" operator="containsText" text="Biscoe">
      <formula>NOT(ISERROR(SEARCH("Biscoe",C2)))</formula>
    </cfRule>
    <cfRule type="containsText" dxfId="1" priority="3" operator="containsText" text="Torgersen">
      <formula>NOT(ISERROR(SEARCH("Torgersen",C2)))</formula>
    </cfRule>
  </conditionalFormatting>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I345"/>
  <sheetViews>
    <sheetView workbookViewId="0">
      <selection activeCell="H27" sqref="H27"/>
    </sheetView>
  </sheetViews>
  <sheetFormatPr defaultRowHeight="14.5" x14ac:dyDescent="0.35"/>
  <cols>
    <col min="1" max="1" width="10.54296875" bestFit="1" customWidth="1"/>
    <col min="2" max="2" width="23.36328125" customWidth="1"/>
    <col min="3" max="3" width="32.1796875" customWidth="1"/>
    <col min="4" max="4" width="27.54296875" customWidth="1"/>
    <col min="5" max="5" width="8.7265625" style="8"/>
  </cols>
  <sheetData>
    <row r="1" spans="1:9" x14ac:dyDescent="0.35">
      <c r="A1" t="s">
        <v>630</v>
      </c>
      <c r="B1" s="7" t="s">
        <v>631</v>
      </c>
      <c r="C1" s="7" t="s">
        <v>632</v>
      </c>
      <c r="D1" s="7" t="s">
        <v>633</v>
      </c>
      <c r="E1" s="8" t="s">
        <v>674</v>
      </c>
      <c r="F1" t="s">
        <v>673</v>
      </c>
      <c r="I1" t="s">
        <v>675</v>
      </c>
    </row>
    <row r="2" spans="1:9" hidden="1" x14ac:dyDescent="0.35">
      <c r="A2" s="1">
        <v>44926</v>
      </c>
      <c r="B2">
        <v>390.61</v>
      </c>
      <c r="C2">
        <v>19.2</v>
      </c>
      <c r="D2">
        <v>31.7</v>
      </c>
      <c r="E2" s="8">
        <f>D2/B2</f>
        <v>8.1155116356468091E-2</v>
      </c>
      <c r="F2" t="s">
        <v>673</v>
      </c>
    </row>
    <row r="3" spans="1:9" hidden="1" x14ac:dyDescent="0.35">
      <c r="A3" s="1">
        <v>44925</v>
      </c>
      <c r="B3">
        <v>390.6</v>
      </c>
      <c r="C3">
        <v>19.2</v>
      </c>
      <c r="D3">
        <v>31.69</v>
      </c>
      <c r="E3" s="8">
        <f t="shared" ref="E3:E66" si="0">D3/B3</f>
        <v>8.1131592421915005E-2</v>
      </c>
      <c r="F3">
        <f>AVERAGE(D2:D230)</f>
        <v>60.196419213973797</v>
      </c>
    </row>
    <row r="4" spans="1:9" hidden="1" x14ac:dyDescent="0.35">
      <c r="A4" s="1">
        <v>44924</v>
      </c>
      <c r="B4">
        <v>390.6</v>
      </c>
      <c r="C4">
        <v>19.2</v>
      </c>
      <c r="D4">
        <v>31.68</v>
      </c>
      <c r="E4" s="8">
        <f t="shared" si="0"/>
        <v>8.1105990783410131E-2</v>
      </c>
    </row>
    <row r="5" spans="1:9" hidden="1" x14ac:dyDescent="0.35">
      <c r="A5" s="1">
        <v>44923</v>
      </c>
      <c r="B5">
        <v>390.58</v>
      </c>
      <c r="C5">
        <v>19.2</v>
      </c>
      <c r="D5">
        <v>31.65</v>
      </c>
      <c r="E5" s="8">
        <f t="shared" si="0"/>
        <v>8.1033335040196636E-2</v>
      </c>
    </row>
    <row r="6" spans="1:9" hidden="1" x14ac:dyDescent="0.35">
      <c r="A6" s="1">
        <v>44922</v>
      </c>
      <c r="B6">
        <v>390.57</v>
      </c>
      <c r="C6">
        <v>19.100000000000001</v>
      </c>
      <c r="D6">
        <v>31.61</v>
      </c>
      <c r="E6" s="8">
        <f t="shared" si="0"/>
        <v>8.0932995365747495E-2</v>
      </c>
    </row>
    <row r="7" spans="1:9" hidden="1" x14ac:dyDescent="0.35">
      <c r="A7" s="1">
        <v>44921</v>
      </c>
      <c r="B7">
        <v>390.56</v>
      </c>
      <c r="C7">
        <v>19.100000000000001</v>
      </c>
      <c r="D7">
        <v>31.59</v>
      </c>
      <c r="E7" s="8">
        <f t="shared" si="0"/>
        <v>8.0883859074149939E-2</v>
      </c>
    </row>
    <row r="8" spans="1:9" hidden="1" x14ac:dyDescent="0.35">
      <c r="A8" s="1">
        <v>44920</v>
      </c>
      <c r="B8">
        <v>390.55</v>
      </c>
      <c r="C8">
        <v>19.100000000000001</v>
      </c>
      <c r="D8">
        <v>31.58</v>
      </c>
      <c r="E8" s="8">
        <f t="shared" si="0"/>
        <v>8.0860325182435022E-2</v>
      </c>
    </row>
    <row r="9" spans="1:9" ht="13.5" customHeight="1" x14ac:dyDescent="0.35">
      <c r="A9" s="1">
        <v>44919</v>
      </c>
      <c r="B9">
        <v>390.56</v>
      </c>
      <c r="C9">
        <v>19.100000000000001</v>
      </c>
      <c r="D9">
        <v>31.59</v>
      </c>
      <c r="E9" s="8">
        <f t="shared" si="0"/>
        <v>8.0883859074149939E-2</v>
      </c>
      <c r="F9" s="9">
        <f>AVERAGE(D9:D230)</f>
        <v>61.096756756756747</v>
      </c>
      <c r="I9">
        <f>AVERAGE(B9:B345)</f>
        <v>401.98605341246304</v>
      </c>
    </row>
    <row r="10" spans="1:9" ht="15" thickBot="1" x14ac:dyDescent="0.4">
      <c r="A10" s="1">
        <v>44918</v>
      </c>
      <c r="B10">
        <v>390.55</v>
      </c>
      <c r="C10">
        <v>19.100000000000001</v>
      </c>
      <c r="D10">
        <v>31.57</v>
      </c>
      <c r="E10" s="8">
        <f t="shared" si="0"/>
        <v>8.0834720266291127E-2</v>
      </c>
    </row>
    <row r="11" spans="1:9" ht="15" thickBot="1" x14ac:dyDescent="0.4">
      <c r="A11" s="1">
        <v>44917</v>
      </c>
      <c r="B11">
        <v>390.53</v>
      </c>
      <c r="C11">
        <v>19.100000000000001</v>
      </c>
      <c r="D11">
        <v>31.52</v>
      </c>
      <c r="E11" s="8">
        <f t="shared" si="0"/>
        <v>8.0710828873582066E-2</v>
      </c>
      <c r="F11" s="10">
        <f>F9/I9</f>
        <v>0.15198725487639647</v>
      </c>
    </row>
    <row r="12" spans="1:9" x14ac:dyDescent="0.35">
      <c r="A12" s="1">
        <v>44916</v>
      </c>
      <c r="B12">
        <v>390.5</v>
      </c>
      <c r="C12">
        <v>19</v>
      </c>
      <c r="D12">
        <v>31.47</v>
      </c>
      <c r="E12" s="8">
        <f>D12/B12</f>
        <v>8.058898847631242E-2</v>
      </c>
    </row>
    <row r="13" spans="1:9" x14ac:dyDescent="0.35">
      <c r="A13" s="1">
        <v>44915</v>
      </c>
      <c r="B13">
        <v>390.48</v>
      </c>
      <c r="C13">
        <v>19</v>
      </c>
      <c r="D13">
        <v>31.42</v>
      </c>
      <c r="E13" s="8">
        <f t="shared" si="0"/>
        <v>8.0465068633476744E-2</v>
      </c>
    </row>
    <row r="14" spans="1:9" x14ac:dyDescent="0.35">
      <c r="A14" s="1">
        <v>44914</v>
      </c>
      <c r="B14">
        <v>390.46</v>
      </c>
      <c r="C14">
        <v>19</v>
      </c>
      <c r="D14">
        <v>31.37</v>
      </c>
      <c r="E14" s="8">
        <f t="shared" si="0"/>
        <v>8.0341136095886903E-2</v>
      </c>
    </row>
    <row r="15" spans="1:9" x14ac:dyDescent="0.35">
      <c r="A15" s="1">
        <v>44913</v>
      </c>
      <c r="B15">
        <v>390.43</v>
      </c>
      <c r="C15">
        <v>18.899999999999999</v>
      </c>
      <c r="D15">
        <v>31.32</v>
      </c>
      <c r="E15" s="8">
        <f t="shared" si="0"/>
        <v>8.0219245447327309E-2</v>
      </c>
    </row>
    <row r="16" spans="1:9" x14ac:dyDescent="0.35">
      <c r="A16" s="1">
        <v>44912</v>
      </c>
      <c r="B16">
        <v>390.38</v>
      </c>
      <c r="C16">
        <v>18.899999999999999</v>
      </c>
      <c r="D16">
        <v>31.2</v>
      </c>
      <c r="E16" s="8">
        <f t="shared" si="0"/>
        <v>7.9922127158153597E-2</v>
      </c>
    </row>
    <row r="17" spans="1:8" x14ac:dyDescent="0.35">
      <c r="A17" s="1">
        <v>44911</v>
      </c>
      <c r="B17">
        <v>390.2</v>
      </c>
      <c r="C17">
        <v>18.8</v>
      </c>
      <c r="D17">
        <v>31.02</v>
      </c>
      <c r="E17" s="8">
        <f t="shared" si="0"/>
        <v>7.949769349051769E-2</v>
      </c>
    </row>
    <row r="18" spans="1:8" x14ac:dyDescent="0.35">
      <c r="A18" s="1">
        <v>44910</v>
      </c>
      <c r="B18">
        <v>390.43</v>
      </c>
      <c r="C18">
        <v>18.600000000000001</v>
      </c>
      <c r="D18">
        <v>30.81</v>
      </c>
      <c r="E18" s="8">
        <f t="shared" si="0"/>
        <v>7.8912993366288445E-2</v>
      </c>
    </row>
    <row r="19" spans="1:8" x14ac:dyDescent="0.35">
      <c r="A19" s="1">
        <v>44909</v>
      </c>
      <c r="B19">
        <v>390.17</v>
      </c>
      <c r="C19">
        <v>18.600000000000001</v>
      </c>
      <c r="D19">
        <v>30.73</v>
      </c>
      <c r="E19" s="8">
        <f t="shared" si="0"/>
        <v>7.8760540277315008E-2</v>
      </c>
    </row>
    <row r="20" spans="1:8" x14ac:dyDescent="0.35">
      <c r="A20" s="1">
        <v>44908</v>
      </c>
      <c r="B20">
        <v>390.13</v>
      </c>
      <c r="C20">
        <v>18.5</v>
      </c>
      <c r="D20">
        <v>30.65</v>
      </c>
      <c r="E20" s="8">
        <f t="shared" si="0"/>
        <v>7.856355573783097E-2</v>
      </c>
    </row>
    <row r="21" spans="1:8" x14ac:dyDescent="0.35">
      <c r="A21" s="1">
        <v>44907</v>
      </c>
      <c r="B21">
        <v>390.07</v>
      </c>
      <c r="C21">
        <v>18.5</v>
      </c>
      <c r="D21">
        <v>30.51</v>
      </c>
      <c r="E21" s="8">
        <f t="shared" si="0"/>
        <v>7.821673033045351E-2</v>
      </c>
    </row>
    <row r="22" spans="1:8" x14ac:dyDescent="0.35">
      <c r="A22" s="1">
        <v>44906</v>
      </c>
      <c r="B22">
        <v>390.05</v>
      </c>
      <c r="C22">
        <v>18.399999999999999</v>
      </c>
      <c r="D22">
        <v>30.48</v>
      </c>
      <c r="E22" s="8">
        <f t="shared" si="0"/>
        <v>7.8143827714395583E-2</v>
      </c>
    </row>
    <row r="23" spans="1:8" x14ac:dyDescent="0.35">
      <c r="A23" s="1">
        <v>44905</v>
      </c>
      <c r="B23">
        <v>390.04</v>
      </c>
      <c r="C23">
        <v>18.399999999999999</v>
      </c>
      <c r="D23">
        <v>30.46</v>
      </c>
      <c r="E23" s="8">
        <f t="shared" si="0"/>
        <v>7.8094554404676442E-2</v>
      </c>
    </row>
    <row r="24" spans="1:8" x14ac:dyDescent="0.35">
      <c r="A24" s="1">
        <v>44904</v>
      </c>
      <c r="B24">
        <v>390.03</v>
      </c>
      <c r="C24">
        <v>18.399999999999999</v>
      </c>
      <c r="D24">
        <v>30.43</v>
      </c>
      <c r="E24" s="8">
        <f t="shared" si="0"/>
        <v>7.8019639514909117E-2</v>
      </c>
    </row>
    <row r="25" spans="1:8" x14ac:dyDescent="0.35">
      <c r="A25" s="1">
        <v>44903</v>
      </c>
      <c r="B25">
        <v>390.02</v>
      </c>
      <c r="C25">
        <v>18.399999999999999</v>
      </c>
      <c r="D25">
        <v>30.42</v>
      </c>
      <c r="E25" s="8">
        <f t="shared" si="0"/>
        <v>7.7996000205117696E-2</v>
      </c>
    </row>
    <row r="26" spans="1:8" x14ac:dyDescent="0.35">
      <c r="A26" s="1">
        <v>44902</v>
      </c>
      <c r="B26">
        <v>390.03</v>
      </c>
      <c r="C26">
        <v>18.399999999999999</v>
      </c>
      <c r="D26">
        <v>30.42</v>
      </c>
      <c r="E26" s="8">
        <f t="shared" si="0"/>
        <v>7.7994000461502969E-2</v>
      </c>
      <c r="H26" t="s">
        <v>676</v>
      </c>
    </row>
    <row r="27" spans="1:8" x14ac:dyDescent="0.35">
      <c r="A27" s="1">
        <v>44901</v>
      </c>
      <c r="B27">
        <v>390.03</v>
      </c>
      <c r="C27">
        <v>18.399999999999999</v>
      </c>
      <c r="D27">
        <v>30.44</v>
      </c>
      <c r="E27" s="8">
        <f t="shared" si="0"/>
        <v>7.8045278568315266E-2</v>
      </c>
    </row>
    <row r="28" spans="1:8" x14ac:dyDescent="0.35">
      <c r="A28" s="1">
        <v>44900</v>
      </c>
      <c r="B28">
        <v>390.03</v>
      </c>
      <c r="C28">
        <v>18.399999999999999</v>
      </c>
      <c r="D28">
        <v>30.43</v>
      </c>
      <c r="E28" s="8">
        <f t="shared" si="0"/>
        <v>7.8019639514909117E-2</v>
      </c>
    </row>
    <row r="29" spans="1:8" x14ac:dyDescent="0.35">
      <c r="A29" s="1">
        <v>44899</v>
      </c>
      <c r="B29">
        <v>390.03</v>
      </c>
      <c r="C29">
        <v>18.399999999999999</v>
      </c>
      <c r="D29">
        <v>30.43</v>
      </c>
      <c r="E29" s="8">
        <f t="shared" si="0"/>
        <v>7.8019639514909117E-2</v>
      </c>
    </row>
    <row r="30" spans="1:8" x14ac:dyDescent="0.35">
      <c r="A30" s="1">
        <v>44898</v>
      </c>
      <c r="B30">
        <v>390.03</v>
      </c>
      <c r="C30">
        <v>18.399999999999999</v>
      </c>
      <c r="D30">
        <v>30.43</v>
      </c>
      <c r="E30" s="8">
        <f t="shared" si="0"/>
        <v>7.8019639514909117E-2</v>
      </c>
    </row>
    <row r="31" spans="1:8" x14ac:dyDescent="0.35">
      <c r="A31" s="1">
        <v>44897</v>
      </c>
      <c r="B31">
        <v>390.03</v>
      </c>
      <c r="C31">
        <v>18.399999999999999</v>
      </c>
      <c r="D31">
        <v>30.43</v>
      </c>
      <c r="E31" s="8">
        <f t="shared" si="0"/>
        <v>7.8019639514909117E-2</v>
      </c>
    </row>
    <row r="32" spans="1:8" x14ac:dyDescent="0.35">
      <c r="A32" s="1">
        <v>44896</v>
      </c>
      <c r="B32">
        <v>390.02</v>
      </c>
      <c r="C32">
        <v>18.399999999999999</v>
      </c>
      <c r="D32">
        <v>30.42</v>
      </c>
      <c r="E32" s="8">
        <f t="shared" si="0"/>
        <v>7.7996000205117696E-2</v>
      </c>
    </row>
    <row r="33" spans="1:5" x14ac:dyDescent="0.35">
      <c r="A33" s="1">
        <v>44895</v>
      </c>
      <c r="B33">
        <v>390.05</v>
      </c>
      <c r="C33">
        <v>18.399999999999999</v>
      </c>
      <c r="D33">
        <v>30.48</v>
      </c>
      <c r="E33" s="8">
        <f t="shared" si="0"/>
        <v>7.8143827714395583E-2</v>
      </c>
    </row>
    <row r="34" spans="1:5" x14ac:dyDescent="0.35">
      <c r="A34" s="1">
        <v>44894</v>
      </c>
      <c r="B34">
        <v>390.09</v>
      </c>
      <c r="C34">
        <v>18.5</v>
      </c>
      <c r="D34">
        <v>30.56</v>
      </c>
      <c r="E34" s="8">
        <f t="shared" si="0"/>
        <v>7.834089569073803E-2</v>
      </c>
    </row>
    <row r="35" spans="1:5" x14ac:dyDescent="0.35">
      <c r="A35" s="1">
        <v>44893</v>
      </c>
      <c r="B35">
        <v>390.08</v>
      </c>
      <c r="C35">
        <v>18.5</v>
      </c>
      <c r="D35">
        <v>30.55</v>
      </c>
      <c r="E35" s="8">
        <f t="shared" si="0"/>
        <v>7.831726825266612E-2</v>
      </c>
    </row>
    <row r="36" spans="1:5" x14ac:dyDescent="0.35">
      <c r="A36" s="1">
        <v>44892</v>
      </c>
      <c r="B36">
        <v>390.08</v>
      </c>
      <c r="C36">
        <v>18.5</v>
      </c>
      <c r="D36">
        <v>30.55</v>
      </c>
      <c r="E36" s="8">
        <f t="shared" si="0"/>
        <v>7.831726825266612E-2</v>
      </c>
    </row>
    <row r="37" spans="1:5" x14ac:dyDescent="0.35">
      <c r="A37" s="1">
        <v>44889</v>
      </c>
      <c r="B37">
        <v>390.07</v>
      </c>
      <c r="C37">
        <v>18.5</v>
      </c>
      <c r="D37">
        <v>30.53</v>
      </c>
      <c r="E37" s="8">
        <f t="shared" si="0"/>
        <v>7.8268003178916606E-2</v>
      </c>
    </row>
    <row r="38" spans="1:5" x14ac:dyDescent="0.35">
      <c r="A38" s="1">
        <v>44888</v>
      </c>
      <c r="B38">
        <v>390.03</v>
      </c>
      <c r="C38">
        <v>18.399999999999999</v>
      </c>
      <c r="D38">
        <v>30.42</v>
      </c>
      <c r="E38" s="8">
        <f t="shared" si="0"/>
        <v>7.7994000461502969E-2</v>
      </c>
    </row>
    <row r="39" spans="1:5" x14ac:dyDescent="0.35">
      <c r="A39" s="1">
        <v>44886</v>
      </c>
      <c r="B39">
        <v>389.97</v>
      </c>
      <c r="C39">
        <v>18.3</v>
      </c>
      <c r="D39">
        <v>30.3</v>
      </c>
      <c r="E39" s="8">
        <f t="shared" si="0"/>
        <v>7.7698284483421795E-2</v>
      </c>
    </row>
    <row r="40" spans="1:5" x14ac:dyDescent="0.35">
      <c r="A40" s="1">
        <v>44885</v>
      </c>
      <c r="B40">
        <v>389.97</v>
      </c>
      <c r="C40">
        <v>18.3</v>
      </c>
      <c r="D40">
        <v>30.3</v>
      </c>
      <c r="E40" s="8">
        <f t="shared" si="0"/>
        <v>7.7698284483421795E-2</v>
      </c>
    </row>
    <row r="41" spans="1:5" x14ac:dyDescent="0.35">
      <c r="A41" s="1">
        <v>44884</v>
      </c>
      <c r="B41">
        <v>389.96</v>
      </c>
      <c r="C41">
        <v>18.3</v>
      </c>
      <c r="D41">
        <v>30.29</v>
      </c>
      <c r="E41" s="8">
        <f t="shared" si="0"/>
        <v>7.7674633295722634E-2</v>
      </c>
    </row>
    <row r="42" spans="1:5" x14ac:dyDescent="0.35">
      <c r="A42" s="1">
        <v>44883</v>
      </c>
      <c r="B42">
        <v>389.96</v>
      </c>
      <c r="C42">
        <v>18.3</v>
      </c>
      <c r="D42">
        <v>30.28</v>
      </c>
      <c r="E42" s="8">
        <f t="shared" si="0"/>
        <v>7.7648989639963084E-2</v>
      </c>
    </row>
    <row r="43" spans="1:5" x14ac:dyDescent="0.35">
      <c r="A43" s="1">
        <v>44882</v>
      </c>
      <c r="B43">
        <v>389.96</v>
      </c>
      <c r="C43">
        <v>18.3</v>
      </c>
      <c r="D43">
        <v>30.28</v>
      </c>
      <c r="E43" s="8">
        <f t="shared" si="0"/>
        <v>7.7648989639963084E-2</v>
      </c>
    </row>
    <row r="44" spans="1:5" x14ac:dyDescent="0.35">
      <c r="A44" s="1">
        <v>44881</v>
      </c>
      <c r="B44">
        <v>389.96</v>
      </c>
      <c r="C44">
        <v>18.3</v>
      </c>
      <c r="D44">
        <v>30.28</v>
      </c>
      <c r="E44" s="8">
        <f t="shared" si="0"/>
        <v>7.7648989639963084E-2</v>
      </c>
    </row>
    <row r="45" spans="1:5" x14ac:dyDescent="0.35">
      <c r="A45" s="1">
        <v>44880</v>
      </c>
      <c r="B45">
        <v>389.98</v>
      </c>
      <c r="C45">
        <v>18.3</v>
      </c>
      <c r="D45">
        <v>30.32</v>
      </c>
      <c r="E45" s="8">
        <f t="shared" si="0"/>
        <v>7.7747576798810197E-2</v>
      </c>
    </row>
    <row r="46" spans="1:5" x14ac:dyDescent="0.35">
      <c r="A46" s="1">
        <v>44879</v>
      </c>
      <c r="B46">
        <v>390.02</v>
      </c>
      <c r="C46">
        <v>18.399999999999999</v>
      </c>
      <c r="D46">
        <v>30.42</v>
      </c>
      <c r="E46" s="8">
        <f t="shared" si="0"/>
        <v>7.7996000205117696E-2</v>
      </c>
    </row>
    <row r="47" spans="1:5" x14ac:dyDescent="0.35">
      <c r="A47" s="1">
        <v>44877</v>
      </c>
      <c r="B47">
        <v>390.01</v>
      </c>
      <c r="C47">
        <v>18.399999999999999</v>
      </c>
      <c r="D47">
        <v>30.38</v>
      </c>
      <c r="E47" s="8">
        <f t="shared" si="0"/>
        <v>7.7895438578497983E-2</v>
      </c>
    </row>
    <row r="48" spans="1:5" x14ac:dyDescent="0.35">
      <c r="A48" s="1">
        <v>44876</v>
      </c>
      <c r="B48">
        <v>389.99</v>
      </c>
      <c r="C48">
        <v>18.399999999999999</v>
      </c>
      <c r="D48">
        <v>30.34</v>
      </c>
      <c r="E48" s="8">
        <f t="shared" si="0"/>
        <v>7.7796866586322719E-2</v>
      </c>
    </row>
    <row r="49" spans="1:5" x14ac:dyDescent="0.35">
      <c r="A49" s="1">
        <v>44875</v>
      </c>
      <c r="B49">
        <v>389.96</v>
      </c>
      <c r="C49">
        <v>18.3</v>
      </c>
      <c r="D49">
        <v>30.29</v>
      </c>
      <c r="E49" s="8">
        <f t="shared" si="0"/>
        <v>7.7674633295722634E-2</v>
      </c>
    </row>
    <row r="50" spans="1:5" x14ac:dyDescent="0.35">
      <c r="A50" s="1">
        <v>44874</v>
      </c>
      <c r="B50">
        <v>389.95</v>
      </c>
      <c r="C50">
        <v>18.3</v>
      </c>
      <c r="D50">
        <v>30.27</v>
      </c>
      <c r="E50" s="8">
        <f t="shared" si="0"/>
        <v>7.7625336581613025E-2</v>
      </c>
    </row>
    <row r="51" spans="1:5" x14ac:dyDescent="0.35">
      <c r="A51" s="1">
        <v>44873</v>
      </c>
      <c r="B51">
        <v>389.95</v>
      </c>
      <c r="C51">
        <v>18.3</v>
      </c>
      <c r="D51">
        <v>30.25</v>
      </c>
      <c r="E51" s="8">
        <f t="shared" si="0"/>
        <v>7.7574047954866013E-2</v>
      </c>
    </row>
    <row r="52" spans="1:5" x14ac:dyDescent="0.35">
      <c r="A52" s="1">
        <v>44872</v>
      </c>
      <c r="B52">
        <v>389.94</v>
      </c>
      <c r="C52">
        <v>18.3</v>
      </c>
      <c r="D52">
        <v>30.24</v>
      </c>
      <c r="E52" s="8">
        <f t="shared" si="0"/>
        <v>7.7550392368056623E-2</v>
      </c>
    </row>
    <row r="53" spans="1:5" x14ac:dyDescent="0.35">
      <c r="A53" s="1">
        <v>44871</v>
      </c>
      <c r="B53">
        <v>389.94</v>
      </c>
      <c r="C53">
        <v>18.3</v>
      </c>
      <c r="D53">
        <v>30.24</v>
      </c>
      <c r="E53" s="8">
        <f t="shared" si="0"/>
        <v>7.7550392368056623E-2</v>
      </c>
    </row>
    <row r="54" spans="1:5" x14ac:dyDescent="0.35">
      <c r="A54" s="1">
        <v>44870</v>
      </c>
      <c r="B54">
        <v>389.93</v>
      </c>
      <c r="C54">
        <v>18.3</v>
      </c>
      <c r="D54">
        <v>30.22</v>
      </c>
      <c r="E54" s="8">
        <f t="shared" si="0"/>
        <v>7.750108993921985E-2</v>
      </c>
    </row>
    <row r="55" spans="1:5" x14ac:dyDescent="0.35">
      <c r="A55" s="1">
        <v>44869</v>
      </c>
      <c r="B55">
        <v>389.92</v>
      </c>
      <c r="C55">
        <v>18.3</v>
      </c>
      <c r="D55">
        <v>30.2</v>
      </c>
      <c r="E55" s="8">
        <f t="shared" si="0"/>
        <v>7.7451784981534669E-2</v>
      </c>
    </row>
    <row r="56" spans="1:5" x14ac:dyDescent="0.35">
      <c r="A56" s="1">
        <v>44868</v>
      </c>
      <c r="B56">
        <v>389.9</v>
      </c>
      <c r="C56">
        <v>18.2</v>
      </c>
      <c r="D56">
        <v>30.15</v>
      </c>
      <c r="E56" s="8">
        <f t="shared" si="0"/>
        <v>7.7327519876891515E-2</v>
      </c>
    </row>
    <row r="57" spans="1:5" x14ac:dyDescent="0.35">
      <c r="A57" s="1">
        <v>44867</v>
      </c>
      <c r="B57">
        <v>389.88</v>
      </c>
      <c r="C57">
        <v>18.2</v>
      </c>
      <c r="D57">
        <v>30.1</v>
      </c>
      <c r="E57" s="8">
        <f t="shared" si="0"/>
        <v>7.7203242023186625E-2</v>
      </c>
    </row>
    <row r="58" spans="1:5" x14ac:dyDescent="0.35">
      <c r="A58" s="1">
        <v>44865</v>
      </c>
      <c r="B58">
        <v>389.86</v>
      </c>
      <c r="C58">
        <v>18.2</v>
      </c>
      <c r="D58">
        <v>30.07</v>
      </c>
      <c r="E58" s="8">
        <f t="shared" si="0"/>
        <v>7.7130251885292156E-2</v>
      </c>
    </row>
    <row r="59" spans="1:5" x14ac:dyDescent="0.35">
      <c r="A59" s="1">
        <v>44864</v>
      </c>
      <c r="B59">
        <v>389.86</v>
      </c>
      <c r="C59">
        <v>18.2</v>
      </c>
      <c r="D59">
        <v>30.07</v>
      </c>
      <c r="E59" s="8">
        <f t="shared" si="0"/>
        <v>7.7130251885292156E-2</v>
      </c>
    </row>
    <row r="60" spans="1:5" x14ac:dyDescent="0.35">
      <c r="A60" s="1">
        <v>44863</v>
      </c>
      <c r="B60">
        <v>389.86</v>
      </c>
      <c r="C60">
        <v>18.2</v>
      </c>
      <c r="D60">
        <v>30.06</v>
      </c>
      <c r="E60" s="8">
        <f t="shared" si="0"/>
        <v>7.7104601651875021E-2</v>
      </c>
    </row>
    <row r="61" spans="1:5" x14ac:dyDescent="0.35">
      <c r="A61" s="1">
        <v>44861</v>
      </c>
      <c r="B61">
        <v>389.83</v>
      </c>
      <c r="C61">
        <v>18.2</v>
      </c>
      <c r="D61">
        <v>30</v>
      </c>
      <c r="E61" s="8">
        <f t="shared" si="0"/>
        <v>7.6956622117333201E-2</v>
      </c>
    </row>
    <row r="62" spans="1:5" x14ac:dyDescent="0.35">
      <c r="A62" s="1">
        <v>44860</v>
      </c>
      <c r="B62">
        <v>389.81</v>
      </c>
      <c r="C62">
        <v>18.100000000000001</v>
      </c>
      <c r="D62">
        <v>29.95</v>
      </c>
      <c r="E62" s="8">
        <f t="shared" si="0"/>
        <v>7.6832302916805623E-2</v>
      </c>
    </row>
    <row r="63" spans="1:5" x14ac:dyDescent="0.35">
      <c r="A63" s="1">
        <v>44859</v>
      </c>
      <c r="B63">
        <v>389.78</v>
      </c>
      <c r="C63">
        <v>18.100000000000001</v>
      </c>
      <c r="D63">
        <v>29.89</v>
      </c>
      <c r="E63" s="8">
        <f t="shared" si="0"/>
        <v>7.6684283441941614E-2</v>
      </c>
    </row>
    <row r="64" spans="1:5" x14ac:dyDescent="0.35">
      <c r="A64" s="1">
        <v>44858</v>
      </c>
      <c r="B64">
        <v>389.78</v>
      </c>
      <c r="C64">
        <v>18.100000000000001</v>
      </c>
      <c r="D64">
        <v>29.89</v>
      </c>
      <c r="E64" s="8">
        <f t="shared" si="0"/>
        <v>7.6684283441941614E-2</v>
      </c>
    </row>
    <row r="65" spans="1:5" x14ac:dyDescent="0.35">
      <c r="A65" s="1">
        <v>44857</v>
      </c>
      <c r="B65">
        <v>390.2</v>
      </c>
      <c r="C65">
        <v>18.600000000000001</v>
      </c>
      <c r="D65">
        <v>30.8</v>
      </c>
      <c r="E65" s="8">
        <f t="shared" si="0"/>
        <v>7.8933880061506922E-2</v>
      </c>
    </row>
    <row r="66" spans="1:5" x14ac:dyDescent="0.35">
      <c r="A66" s="1">
        <v>44856</v>
      </c>
      <c r="B66">
        <v>390.37</v>
      </c>
      <c r="C66">
        <v>18.899999999999999</v>
      </c>
      <c r="D66">
        <v>31.19</v>
      </c>
      <c r="E66" s="8">
        <f t="shared" si="0"/>
        <v>7.9898557778517815E-2</v>
      </c>
    </row>
    <row r="67" spans="1:5" x14ac:dyDescent="0.35">
      <c r="A67" s="1">
        <v>44855</v>
      </c>
      <c r="B67">
        <v>390.71</v>
      </c>
      <c r="C67">
        <v>19.3</v>
      </c>
      <c r="D67">
        <v>31.93</v>
      </c>
      <c r="E67" s="8">
        <f t="shared" ref="E67:E130" si="1">D67/B67</f>
        <v>8.1723017071485243E-2</v>
      </c>
    </row>
    <row r="68" spans="1:5" x14ac:dyDescent="0.35">
      <c r="A68" s="1">
        <v>44854</v>
      </c>
      <c r="B68">
        <v>390.88</v>
      </c>
      <c r="C68">
        <v>19.600000000000001</v>
      </c>
      <c r="D68">
        <v>32.32</v>
      </c>
      <c r="E68" s="8">
        <f t="shared" si="1"/>
        <v>8.2685223086369219E-2</v>
      </c>
    </row>
    <row r="69" spans="1:5" x14ac:dyDescent="0.35">
      <c r="A69" s="1">
        <v>44853</v>
      </c>
      <c r="B69">
        <v>391.09</v>
      </c>
      <c r="C69">
        <v>19.8</v>
      </c>
      <c r="D69">
        <v>32.78</v>
      </c>
      <c r="E69" s="8">
        <f t="shared" si="1"/>
        <v>8.3817024214375216E-2</v>
      </c>
    </row>
    <row r="70" spans="1:5" x14ac:dyDescent="0.35">
      <c r="A70" s="1">
        <v>44852</v>
      </c>
      <c r="B70">
        <v>391.35</v>
      </c>
      <c r="C70">
        <v>20.2</v>
      </c>
      <c r="D70">
        <v>33.369999999999997</v>
      </c>
      <c r="E70" s="8">
        <f t="shared" si="1"/>
        <v>8.5268940845790203E-2</v>
      </c>
    </row>
    <row r="71" spans="1:5" x14ac:dyDescent="0.35">
      <c r="A71" s="1">
        <v>44850</v>
      </c>
      <c r="B71">
        <v>391.94</v>
      </c>
      <c r="C71">
        <v>21</v>
      </c>
      <c r="D71">
        <v>34.700000000000003</v>
      </c>
      <c r="E71" s="8">
        <f t="shared" si="1"/>
        <v>8.8533959279481558E-2</v>
      </c>
    </row>
    <row r="72" spans="1:5" x14ac:dyDescent="0.35">
      <c r="A72" s="1">
        <v>44849</v>
      </c>
      <c r="B72">
        <v>392.2</v>
      </c>
      <c r="C72">
        <v>21.4</v>
      </c>
      <c r="D72">
        <v>35.299999999999997</v>
      </c>
      <c r="E72" s="8">
        <f t="shared" si="1"/>
        <v>9.0005099439061695E-2</v>
      </c>
    </row>
    <row r="73" spans="1:5" x14ac:dyDescent="0.35">
      <c r="A73" s="1">
        <v>44848</v>
      </c>
      <c r="B73">
        <v>392.5</v>
      </c>
      <c r="C73">
        <v>21.8</v>
      </c>
      <c r="D73">
        <v>36</v>
      </c>
      <c r="E73" s="8">
        <f t="shared" si="1"/>
        <v>9.171974522292993E-2</v>
      </c>
    </row>
    <row r="74" spans="1:5" x14ac:dyDescent="0.35">
      <c r="A74" s="1">
        <v>44847</v>
      </c>
      <c r="B74">
        <v>392.88</v>
      </c>
      <c r="C74">
        <v>22.3</v>
      </c>
      <c r="D74">
        <v>36.909999999999997</v>
      </c>
      <c r="E74" s="8">
        <f t="shared" si="1"/>
        <v>9.394726125025453E-2</v>
      </c>
    </row>
    <row r="75" spans="1:5" x14ac:dyDescent="0.35">
      <c r="A75" s="1">
        <v>44846</v>
      </c>
      <c r="B75">
        <v>393.27</v>
      </c>
      <c r="C75">
        <v>22.9</v>
      </c>
      <c r="D75">
        <v>37.81</v>
      </c>
      <c r="E75" s="8">
        <f t="shared" si="1"/>
        <v>9.6142599232079753E-2</v>
      </c>
    </row>
    <row r="76" spans="1:5" x14ac:dyDescent="0.35">
      <c r="A76" s="1">
        <v>44843</v>
      </c>
      <c r="B76">
        <v>394.1</v>
      </c>
      <c r="C76">
        <v>24.1</v>
      </c>
      <c r="D76">
        <v>39.82</v>
      </c>
      <c r="E76" s="8">
        <f t="shared" si="1"/>
        <v>0.10104034509007866</v>
      </c>
    </row>
    <row r="77" spans="1:5" x14ac:dyDescent="0.35">
      <c r="A77" s="1">
        <v>44842</v>
      </c>
      <c r="B77">
        <v>394.21</v>
      </c>
      <c r="C77">
        <v>24.3</v>
      </c>
      <c r="D77">
        <v>40.090000000000003</v>
      </c>
      <c r="E77" s="8">
        <f t="shared" si="1"/>
        <v>0.10169706501610817</v>
      </c>
    </row>
    <row r="78" spans="1:5" x14ac:dyDescent="0.35">
      <c r="A78" s="1">
        <v>44841</v>
      </c>
      <c r="B78">
        <v>394.41</v>
      </c>
      <c r="C78">
        <v>24.6</v>
      </c>
      <c r="D78">
        <v>40.58</v>
      </c>
      <c r="E78" s="8">
        <f t="shared" si="1"/>
        <v>0.10288785781293577</v>
      </c>
    </row>
    <row r="79" spans="1:5" x14ac:dyDescent="0.35">
      <c r="A79" s="1">
        <v>44840</v>
      </c>
      <c r="B79">
        <v>394.66</v>
      </c>
      <c r="C79">
        <v>24.9</v>
      </c>
      <c r="D79">
        <v>41.2</v>
      </c>
      <c r="E79" s="8">
        <f t="shared" si="1"/>
        <v>0.10439365529823139</v>
      </c>
    </row>
    <row r="80" spans="1:5" x14ac:dyDescent="0.35">
      <c r="A80" s="1">
        <v>44839</v>
      </c>
      <c r="B80">
        <v>395.06</v>
      </c>
      <c r="C80">
        <v>25.5</v>
      </c>
      <c r="D80">
        <v>42.2</v>
      </c>
      <c r="E80" s="8">
        <f t="shared" si="1"/>
        <v>0.10681921733407584</v>
      </c>
    </row>
    <row r="81" spans="1:5" x14ac:dyDescent="0.35">
      <c r="A81" s="1">
        <v>44838</v>
      </c>
      <c r="B81">
        <v>395.66</v>
      </c>
      <c r="C81">
        <v>26.5</v>
      </c>
      <c r="D81">
        <v>43.74</v>
      </c>
      <c r="E81" s="8">
        <f t="shared" si="1"/>
        <v>0.11054946165900015</v>
      </c>
    </row>
    <row r="82" spans="1:5" x14ac:dyDescent="0.35">
      <c r="A82" s="1">
        <v>44836</v>
      </c>
      <c r="B82">
        <v>395.83</v>
      </c>
      <c r="C82">
        <v>26.7</v>
      </c>
      <c r="D82">
        <v>44.15</v>
      </c>
      <c r="E82" s="8">
        <f t="shared" si="1"/>
        <v>0.1115377813707905</v>
      </c>
    </row>
    <row r="83" spans="1:5" x14ac:dyDescent="0.35">
      <c r="A83" s="1">
        <v>44835</v>
      </c>
      <c r="B83">
        <v>395.62</v>
      </c>
      <c r="C83">
        <v>26.4</v>
      </c>
      <c r="D83">
        <v>43.62</v>
      </c>
      <c r="E83" s="8">
        <f t="shared" si="1"/>
        <v>0.11025731762802689</v>
      </c>
    </row>
    <row r="84" spans="1:5" x14ac:dyDescent="0.35">
      <c r="A84" s="1">
        <v>44834</v>
      </c>
      <c r="B84">
        <v>395.27</v>
      </c>
      <c r="C84">
        <v>25.9</v>
      </c>
      <c r="D84">
        <v>42.72</v>
      </c>
      <c r="E84" s="8">
        <f t="shared" si="1"/>
        <v>0.10807802261745136</v>
      </c>
    </row>
    <row r="85" spans="1:5" x14ac:dyDescent="0.35">
      <c r="A85" s="1">
        <v>44833</v>
      </c>
      <c r="B85">
        <v>395.05</v>
      </c>
      <c r="C85">
        <v>25.5</v>
      </c>
      <c r="D85">
        <v>42.17</v>
      </c>
      <c r="E85" s="8">
        <f t="shared" si="1"/>
        <v>0.10674598152132642</v>
      </c>
    </row>
    <row r="86" spans="1:5" x14ac:dyDescent="0.35">
      <c r="A86" s="1">
        <v>44832</v>
      </c>
      <c r="B86">
        <v>394.9</v>
      </c>
      <c r="C86">
        <v>25.3</v>
      </c>
      <c r="D86">
        <v>41.78</v>
      </c>
      <c r="E86" s="8">
        <f t="shared" si="1"/>
        <v>0.10579893643960497</v>
      </c>
    </row>
    <row r="87" spans="1:5" x14ac:dyDescent="0.35">
      <c r="A87" s="1">
        <v>44831</v>
      </c>
      <c r="B87">
        <v>394.73</v>
      </c>
      <c r="C87">
        <v>25</v>
      </c>
      <c r="D87">
        <v>41.38</v>
      </c>
      <c r="E87" s="8">
        <f t="shared" si="1"/>
        <v>0.10483115040660705</v>
      </c>
    </row>
    <row r="88" spans="1:5" x14ac:dyDescent="0.35">
      <c r="A88" s="1">
        <v>44830</v>
      </c>
      <c r="B88">
        <v>394.89</v>
      </c>
      <c r="C88">
        <v>25.3</v>
      </c>
      <c r="D88">
        <v>41.77</v>
      </c>
      <c r="E88" s="8">
        <f t="shared" si="1"/>
        <v>0.10577629213198614</v>
      </c>
    </row>
    <row r="89" spans="1:5" x14ac:dyDescent="0.35">
      <c r="A89" s="1">
        <v>44829</v>
      </c>
      <c r="B89">
        <v>394.97</v>
      </c>
      <c r="C89">
        <v>25.4</v>
      </c>
      <c r="D89">
        <v>41.96</v>
      </c>
      <c r="E89" s="8">
        <f t="shared" si="1"/>
        <v>0.10623591665189761</v>
      </c>
    </row>
    <row r="90" spans="1:5" x14ac:dyDescent="0.35">
      <c r="A90" s="1">
        <v>44828</v>
      </c>
      <c r="B90">
        <v>394.55</v>
      </c>
      <c r="C90">
        <v>24.8</v>
      </c>
      <c r="D90">
        <v>40.909999999999997</v>
      </c>
      <c r="E90" s="8">
        <f t="shared" si="1"/>
        <v>0.10368774553288555</v>
      </c>
    </row>
    <row r="91" spans="1:5" x14ac:dyDescent="0.35">
      <c r="A91" s="1">
        <v>44827</v>
      </c>
      <c r="B91">
        <v>394.55</v>
      </c>
      <c r="C91">
        <v>24.8</v>
      </c>
      <c r="D91">
        <v>40.909999999999997</v>
      </c>
      <c r="E91" s="8">
        <f t="shared" si="1"/>
        <v>0.10368774553288555</v>
      </c>
    </row>
    <row r="92" spans="1:5" x14ac:dyDescent="0.35">
      <c r="A92" s="1">
        <v>44826</v>
      </c>
      <c r="B92">
        <v>394.77</v>
      </c>
      <c r="C92">
        <v>25.1</v>
      </c>
      <c r="D92">
        <v>41.47</v>
      </c>
      <c r="E92" s="8">
        <f t="shared" si="1"/>
        <v>0.10504850925855562</v>
      </c>
    </row>
    <row r="93" spans="1:5" x14ac:dyDescent="0.35">
      <c r="A93" s="1">
        <v>44825</v>
      </c>
      <c r="B93">
        <v>394.87</v>
      </c>
      <c r="C93">
        <v>25.2</v>
      </c>
      <c r="D93">
        <v>41.72</v>
      </c>
      <c r="E93" s="8">
        <f t="shared" si="1"/>
        <v>0.10565502570466229</v>
      </c>
    </row>
    <row r="94" spans="1:5" x14ac:dyDescent="0.35">
      <c r="A94" s="1">
        <v>44824</v>
      </c>
      <c r="B94">
        <v>395.14</v>
      </c>
      <c r="C94">
        <v>25.6</v>
      </c>
      <c r="D94">
        <v>42.38</v>
      </c>
      <c r="E94" s="8">
        <f t="shared" si="1"/>
        <v>0.10725312547451538</v>
      </c>
    </row>
    <row r="95" spans="1:5" x14ac:dyDescent="0.35">
      <c r="A95" s="1">
        <v>44823</v>
      </c>
      <c r="B95">
        <v>395.56</v>
      </c>
      <c r="C95">
        <v>26.3</v>
      </c>
      <c r="D95">
        <v>43.47</v>
      </c>
      <c r="E95" s="8">
        <f t="shared" si="1"/>
        <v>0.10989483264232985</v>
      </c>
    </row>
    <row r="96" spans="1:5" x14ac:dyDescent="0.35">
      <c r="A96" s="1">
        <v>44822</v>
      </c>
      <c r="B96">
        <v>396.12</v>
      </c>
      <c r="C96">
        <v>27.2</v>
      </c>
      <c r="D96">
        <v>44.92</v>
      </c>
      <c r="E96" s="8">
        <f t="shared" si="1"/>
        <v>0.11339997980409977</v>
      </c>
    </row>
    <row r="97" spans="1:5" x14ac:dyDescent="0.35">
      <c r="A97" s="1">
        <v>44821</v>
      </c>
      <c r="B97">
        <v>396.61</v>
      </c>
      <c r="C97">
        <v>28</v>
      </c>
      <c r="D97">
        <v>46.24</v>
      </c>
      <c r="E97" s="8">
        <f t="shared" si="1"/>
        <v>0.11658808401200171</v>
      </c>
    </row>
    <row r="98" spans="1:5" x14ac:dyDescent="0.35">
      <c r="A98" s="1">
        <v>44820</v>
      </c>
      <c r="B98">
        <v>397.04</v>
      </c>
      <c r="C98">
        <v>28.7</v>
      </c>
      <c r="D98">
        <v>47.42</v>
      </c>
      <c r="E98" s="8">
        <f t="shared" si="1"/>
        <v>0.1194338101954463</v>
      </c>
    </row>
    <row r="99" spans="1:5" x14ac:dyDescent="0.35">
      <c r="A99" s="1">
        <v>44819</v>
      </c>
      <c r="B99">
        <v>397.49</v>
      </c>
      <c r="C99">
        <v>29.5</v>
      </c>
      <c r="D99">
        <v>48.68</v>
      </c>
      <c r="E99" s="8">
        <f t="shared" si="1"/>
        <v>0.12246848977332762</v>
      </c>
    </row>
    <row r="100" spans="1:5" x14ac:dyDescent="0.35">
      <c r="A100" s="1">
        <v>44818</v>
      </c>
      <c r="B100">
        <v>397.74</v>
      </c>
      <c r="C100">
        <v>29.9</v>
      </c>
      <c r="D100">
        <v>49.36</v>
      </c>
      <c r="E100" s="8">
        <f t="shared" si="1"/>
        <v>0.12410117161965102</v>
      </c>
    </row>
    <row r="101" spans="1:5" x14ac:dyDescent="0.35">
      <c r="A101" s="1">
        <v>44817</v>
      </c>
      <c r="B101">
        <v>397.98</v>
      </c>
      <c r="C101">
        <v>30.3</v>
      </c>
      <c r="D101">
        <v>50.06</v>
      </c>
      <c r="E101" s="8">
        <f t="shared" si="1"/>
        <v>0.12578521533745415</v>
      </c>
    </row>
    <row r="102" spans="1:5" x14ac:dyDescent="0.35">
      <c r="A102" s="1">
        <v>44816</v>
      </c>
      <c r="B102">
        <v>398.48</v>
      </c>
      <c r="C102">
        <v>31.2</v>
      </c>
      <c r="D102">
        <v>51.49</v>
      </c>
      <c r="E102" s="8">
        <f t="shared" si="1"/>
        <v>0.1292160208793415</v>
      </c>
    </row>
    <row r="103" spans="1:5" x14ac:dyDescent="0.35">
      <c r="A103" s="1">
        <v>44815</v>
      </c>
      <c r="B103">
        <v>398.85</v>
      </c>
      <c r="C103">
        <v>31.8</v>
      </c>
      <c r="D103">
        <v>52.57</v>
      </c>
      <c r="E103" s="8">
        <f t="shared" si="1"/>
        <v>0.13180393631691112</v>
      </c>
    </row>
    <row r="104" spans="1:5" x14ac:dyDescent="0.35">
      <c r="A104" s="1">
        <v>44814</v>
      </c>
      <c r="B104">
        <v>399.17</v>
      </c>
      <c r="C104">
        <v>32.4</v>
      </c>
      <c r="D104">
        <v>53.54</v>
      </c>
      <c r="E104" s="8">
        <f t="shared" si="1"/>
        <v>0.13412831625623167</v>
      </c>
    </row>
    <row r="105" spans="1:5" x14ac:dyDescent="0.35">
      <c r="A105" s="1">
        <v>44813</v>
      </c>
      <c r="B105">
        <v>399.49</v>
      </c>
      <c r="C105">
        <v>33</v>
      </c>
      <c r="D105">
        <v>54.49</v>
      </c>
      <c r="E105" s="8">
        <f t="shared" si="1"/>
        <v>0.13639890860847581</v>
      </c>
    </row>
    <row r="106" spans="1:5" x14ac:dyDescent="0.35">
      <c r="A106" s="1">
        <v>44812</v>
      </c>
      <c r="B106">
        <v>399.81</v>
      </c>
      <c r="C106">
        <v>33.6</v>
      </c>
      <c r="D106">
        <v>55.45</v>
      </c>
      <c r="E106" s="8">
        <f t="shared" si="1"/>
        <v>0.13869087816712938</v>
      </c>
    </row>
    <row r="107" spans="1:5" x14ac:dyDescent="0.35">
      <c r="A107" s="1">
        <v>44810</v>
      </c>
      <c r="B107">
        <v>400.4</v>
      </c>
      <c r="C107">
        <v>34.6</v>
      </c>
      <c r="D107">
        <v>57.26</v>
      </c>
      <c r="E107" s="8">
        <f t="shared" si="1"/>
        <v>0.14300699300699302</v>
      </c>
    </row>
    <row r="108" spans="1:5" x14ac:dyDescent="0.35">
      <c r="A108" s="1">
        <v>44808</v>
      </c>
      <c r="B108">
        <v>400.65</v>
      </c>
      <c r="C108">
        <v>35.1</v>
      </c>
      <c r="D108">
        <v>58.04</v>
      </c>
      <c r="E108" s="8">
        <f t="shared" si="1"/>
        <v>0.14486459503307125</v>
      </c>
    </row>
    <row r="109" spans="1:5" x14ac:dyDescent="0.35">
      <c r="A109" s="1">
        <v>44807</v>
      </c>
      <c r="B109">
        <v>400.29</v>
      </c>
      <c r="C109">
        <v>34.4</v>
      </c>
      <c r="D109">
        <v>56.92</v>
      </c>
      <c r="E109" s="8">
        <f t="shared" si="1"/>
        <v>0.14219690724224937</v>
      </c>
    </row>
    <row r="110" spans="1:5" x14ac:dyDescent="0.35">
      <c r="A110" s="1">
        <v>44806</v>
      </c>
      <c r="B110">
        <v>400.28</v>
      </c>
      <c r="C110">
        <v>34.4</v>
      </c>
      <c r="D110">
        <v>56.88</v>
      </c>
      <c r="E110" s="8">
        <f t="shared" si="1"/>
        <v>0.14210052962925954</v>
      </c>
    </row>
    <row r="111" spans="1:5" x14ac:dyDescent="0.35">
      <c r="A111" s="1">
        <v>44805</v>
      </c>
      <c r="B111">
        <v>400.47</v>
      </c>
      <c r="C111">
        <v>34.799999999999997</v>
      </c>
      <c r="D111">
        <v>57.46</v>
      </c>
      <c r="E111" s="8">
        <f t="shared" si="1"/>
        <v>0.14348140934402076</v>
      </c>
    </row>
    <row r="112" spans="1:5" x14ac:dyDescent="0.35">
      <c r="A112" s="1">
        <v>44804</v>
      </c>
      <c r="B112">
        <v>400.8</v>
      </c>
      <c r="C112">
        <v>35.4</v>
      </c>
      <c r="D112">
        <v>58.51</v>
      </c>
      <c r="E112" s="8">
        <f t="shared" si="1"/>
        <v>0.14598303393213571</v>
      </c>
    </row>
    <row r="113" spans="1:5" x14ac:dyDescent="0.35">
      <c r="A113" s="1">
        <v>44803</v>
      </c>
      <c r="B113">
        <v>401.11</v>
      </c>
      <c r="C113">
        <v>36</v>
      </c>
      <c r="D113">
        <v>59.47</v>
      </c>
      <c r="E113" s="8">
        <f t="shared" si="1"/>
        <v>0.14826356859714293</v>
      </c>
    </row>
    <row r="114" spans="1:5" x14ac:dyDescent="0.35">
      <c r="A114" s="1">
        <v>44802</v>
      </c>
      <c r="B114">
        <v>401.24</v>
      </c>
      <c r="C114">
        <v>36.200000000000003</v>
      </c>
      <c r="D114">
        <v>59.88</v>
      </c>
      <c r="E114" s="8">
        <f t="shared" si="1"/>
        <v>0.1492373641710697</v>
      </c>
    </row>
    <row r="115" spans="1:5" x14ac:dyDescent="0.35">
      <c r="A115" s="1">
        <v>44801</v>
      </c>
      <c r="B115">
        <v>401.33</v>
      </c>
      <c r="C115">
        <v>36.4</v>
      </c>
      <c r="D115">
        <v>60.16</v>
      </c>
      <c r="E115" s="8">
        <f t="shared" si="1"/>
        <v>0.14990157725562506</v>
      </c>
    </row>
    <row r="116" spans="1:5" x14ac:dyDescent="0.35">
      <c r="A116" s="1">
        <v>44800</v>
      </c>
      <c r="B116">
        <v>401.47</v>
      </c>
      <c r="C116">
        <v>36.700000000000003</v>
      </c>
      <c r="D116">
        <v>60.6</v>
      </c>
      <c r="E116" s="8">
        <f t="shared" si="1"/>
        <v>0.15094527611029465</v>
      </c>
    </row>
    <row r="117" spans="1:5" x14ac:dyDescent="0.35">
      <c r="A117" s="1">
        <v>44798</v>
      </c>
      <c r="B117">
        <v>401.7</v>
      </c>
      <c r="C117">
        <v>37.1</v>
      </c>
      <c r="D117">
        <v>61.35</v>
      </c>
      <c r="E117" s="8">
        <f t="shared" si="1"/>
        <v>0.1527259148618372</v>
      </c>
    </row>
    <row r="118" spans="1:5" x14ac:dyDescent="0.35">
      <c r="A118" s="1">
        <v>44797</v>
      </c>
      <c r="B118">
        <v>401.72</v>
      </c>
      <c r="C118">
        <v>37.200000000000003</v>
      </c>
      <c r="D118">
        <v>61.4</v>
      </c>
      <c r="E118" s="8">
        <f t="shared" si="1"/>
        <v>0.1528427760629294</v>
      </c>
    </row>
    <row r="119" spans="1:5" x14ac:dyDescent="0.35">
      <c r="A119" s="1">
        <v>44796</v>
      </c>
      <c r="B119">
        <v>402.12</v>
      </c>
      <c r="C119">
        <v>37.9</v>
      </c>
      <c r="D119">
        <v>62.71</v>
      </c>
      <c r="E119" s="8">
        <f t="shared" si="1"/>
        <v>0.15594847309260917</v>
      </c>
    </row>
    <row r="120" spans="1:5" x14ac:dyDescent="0.35">
      <c r="A120" s="1">
        <v>44795</v>
      </c>
      <c r="B120">
        <v>402.21</v>
      </c>
      <c r="C120">
        <v>38.1</v>
      </c>
      <c r="D120">
        <v>63</v>
      </c>
      <c r="E120" s="8">
        <f t="shared" si="1"/>
        <v>0.15663459386887449</v>
      </c>
    </row>
    <row r="121" spans="1:5" x14ac:dyDescent="0.35">
      <c r="A121" s="1">
        <v>44794</v>
      </c>
      <c r="B121">
        <v>402.15</v>
      </c>
      <c r="C121">
        <v>38</v>
      </c>
      <c r="D121">
        <v>62.8</v>
      </c>
      <c r="E121" s="8">
        <f t="shared" si="1"/>
        <v>0.15616063657839116</v>
      </c>
    </row>
    <row r="122" spans="1:5" x14ac:dyDescent="0.35">
      <c r="A122" s="1">
        <v>44793</v>
      </c>
      <c r="B122">
        <v>402.17</v>
      </c>
      <c r="C122">
        <v>38</v>
      </c>
      <c r="D122">
        <v>62.87</v>
      </c>
      <c r="E122" s="8">
        <f t="shared" si="1"/>
        <v>0.15632692642414897</v>
      </c>
    </row>
    <row r="123" spans="1:5" x14ac:dyDescent="0.35">
      <c r="A123" s="1">
        <v>44792</v>
      </c>
      <c r="B123">
        <v>0</v>
      </c>
      <c r="C123">
        <v>38</v>
      </c>
      <c r="D123">
        <v>0</v>
      </c>
      <c r="E123" s="8" t="e">
        <f t="shared" si="1"/>
        <v>#DIV/0!</v>
      </c>
    </row>
    <row r="124" spans="1:5" x14ac:dyDescent="0.35">
      <c r="A124" s="1">
        <v>44791</v>
      </c>
      <c r="B124">
        <v>402.03</v>
      </c>
      <c r="C124">
        <v>37.799999999999997</v>
      </c>
      <c r="D124">
        <v>62.4</v>
      </c>
      <c r="E124" s="8">
        <f t="shared" si="1"/>
        <v>0.15521229758973212</v>
      </c>
    </row>
    <row r="125" spans="1:5" x14ac:dyDescent="0.35">
      <c r="A125" s="1">
        <v>44790</v>
      </c>
      <c r="B125">
        <v>402</v>
      </c>
      <c r="C125">
        <v>37.700000000000003</v>
      </c>
      <c r="D125">
        <v>62.32</v>
      </c>
      <c r="E125" s="8">
        <f t="shared" si="1"/>
        <v>0.15502487562189055</v>
      </c>
    </row>
    <row r="126" spans="1:5" x14ac:dyDescent="0.35">
      <c r="A126" s="1">
        <v>44789</v>
      </c>
      <c r="B126">
        <v>401.88</v>
      </c>
      <c r="C126">
        <v>37.5</v>
      </c>
      <c r="D126">
        <v>61.93</v>
      </c>
      <c r="E126" s="8">
        <f t="shared" si="1"/>
        <v>0.15410072658505025</v>
      </c>
    </row>
    <row r="127" spans="1:5" x14ac:dyDescent="0.35">
      <c r="A127" s="1">
        <v>44788</v>
      </c>
      <c r="B127">
        <v>401.78</v>
      </c>
      <c r="C127">
        <v>37.299999999999997</v>
      </c>
      <c r="D127">
        <v>61.6</v>
      </c>
      <c r="E127" s="8">
        <f t="shared" si="1"/>
        <v>0.15331773607446864</v>
      </c>
    </row>
    <row r="128" spans="1:5" x14ac:dyDescent="0.35">
      <c r="A128" s="1">
        <v>44787</v>
      </c>
      <c r="B128">
        <v>401.61</v>
      </c>
      <c r="C128">
        <v>37</v>
      </c>
      <c r="D128">
        <v>61.07</v>
      </c>
      <c r="E128" s="8">
        <f t="shared" si="1"/>
        <v>0.1520629466397749</v>
      </c>
    </row>
    <row r="129" spans="1:5" x14ac:dyDescent="0.35">
      <c r="A129" s="1">
        <v>44786</v>
      </c>
      <c r="B129">
        <v>401.53</v>
      </c>
      <c r="C129">
        <v>36.799999999999997</v>
      </c>
      <c r="D129">
        <v>60.79</v>
      </c>
      <c r="E129" s="8">
        <f t="shared" si="1"/>
        <v>0.15139591064179514</v>
      </c>
    </row>
    <row r="130" spans="1:5" x14ac:dyDescent="0.35">
      <c r="A130" s="1">
        <v>44785</v>
      </c>
      <c r="B130">
        <v>401.48</v>
      </c>
      <c r="C130">
        <v>36.700000000000003</v>
      </c>
      <c r="D130">
        <v>60.64</v>
      </c>
      <c r="E130" s="8">
        <f t="shared" si="1"/>
        <v>0.15104114775331273</v>
      </c>
    </row>
    <row r="131" spans="1:5" x14ac:dyDescent="0.35">
      <c r="A131" s="1">
        <v>44784</v>
      </c>
      <c r="B131">
        <v>401.57</v>
      </c>
      <c r="C131">
        <v>36.9</v>
      </c>
      <c r="D131">
        <v>60.94</v>
      </c>
      <c r="E131" s="8">
        <f t="shared" ref="E131:E194" si="2">D131/B131</f>
        <v>0.15175436412082577</v>
      </c>
    </row>
    <row r="132" spans="1:5" x14ac:dyDescent="0.35">
      <c r="A132" s="1">
        <v>44783</v>
      </c>
      <c r="B132">
        <v>401.82</v>
      </c>
      <c r="C132">
        <v>37.299999999999997</v>
      </c>
      <c r="D132">
        <v>61.72</v>
      </c>
      <c r="E132" s="8">
        <f t="shared" si="2"/>
        <v>0.15360111492708178</v>
      </c>
    </row>
    <row r="133" spans="1:5" x14ac:dyDescent="0.35">
      <c r="A133" s="1">
        <v>44782</v>
      </c>
      <c r="B133">
        <v>402.14</v>
      </c>
      <c r="C133">
        <v>38</v>
      </c>
      <c r="D133">
        <v>62.75</v>
      </c>
      <c r="E133" s="8">
        <f t="shared" si="2"/>
        <v>0.15604018501019545</v>
      </c>
    </row>
    <row r="134" spans="1:5" x14ac:dyDescent="0.35">
      <c r="A134" s="1">
        <v>44781</v>
      </c>
      <c r="B134">
        <v>402.22</v>
      </c>
      <c r="C134">
        <v>38.1</v>
      </c>
      <c r="D134">
        <v>63.04</v>
      </c>
      <c r="E134" s="8">
        <f t="shared" si="2"/>
        <v>0.15673014768037391</v>
      </c>
    </row>
    <row r="135" spans="1:5" x14ac:dyDescent="0.35">
      <c r="A135" s="1">
        <v>44780</v>
      </c>
      <c r="B135">
        <v>402.32</v>
      </c>
      <c r="C135">
        <v>38.299999999999997</v>
      </c>
      <c r="D135">
        <v>63.34</v>
      </c>
      <c r="E135" s="8">
        <f t="shared" si="2"/>
        <v>0.15743686617617816</v>
      </c>
    </row>
    <row r="136" spans="1:5" x14ac:dyDescent="0.35">
      <c r="A136" s="1">
        <v>44779</v>
      </c>
      <c r="B136">
        <v>402.51</v>
      </c>
      <c r="C136">
        <v>38.700000000000003</v>
      </c>
      <c r="D136">
        <v>63.97</v>
      </c>
      <c r="E136" s="8">
        <f t="shared" si="2"/>
        <v>0.15892772850363965</v>
      </c>
    </row>
    <row r="137" spans="1:5" x14ac:dyDescent="0.35">
      <c r="A137" s="1">
        <v>44778</v>
      </c>
      <c r="B137">
        <v>402.78</v>
      </c>
      <c r="C137">
        <v>39.299999999999997</v>
      </c>
      <c r="D137">
        <v>64.87</v>
      </c>
      <c r="E137" s="8">
        <f t="shared" si="2"/>
        <v>0.1610556631411689</v>
      </c>
    </row>
    <row r="138" spans="1:5" x14ac:dyDescent="0.35">
      <c r="A138" s="1">
        <v>44778</v>
      </c>
      <c r="B138">
        <v>402.78</v>
      </c>
      <c r="C138">
        <v>39.299999999999997</v>
      </c>
      <c r="D138">
        <v>64.88</v>
      </c>
      <c r="E138" s="8">
        <f t="shared" si="2"/>
        <v>0.16108049059039675</v>
      </c>
    </row>
    <row r="139" spans="1:5" x14ac:dyDescent="0.35">
      <c r="A139" s="1">
        <v>44777</v>
      </c>
      <c r="B139">
        <v>403.13</v>
      </c>
      <c r="C139">
        <v>40</v>
      </c>
      <c r="D139">
        <v>66.03</v>
      </c>
      <c r="E139" s="8">
        <f t="shared" si="2"/>
        <v>0.16379331729218863</v>
      </c>
    </row>
    <row r="140" spans="1:5" x14ac:dyDescent="0.35">
      <c r="A140" s="1">
        <v>44776</v>
      </c>
      <c r="B140">
        <v>403.5</v>
      </c>
      <c r="C140">
        <v>40.700000000000003</v>
      </c>
      <c r="D140">
        <v>67.260000000000005</v>
      </c>
      <c r="E140" s="8">
        <f t="shared" si="2"/>
        <v>0.1666914498141264</v>
      </c>
    </row>
    <row r="141" spans="1:5" x14ac:dyDescent="0.35">
      <c r="A141" s="1">
        <v>44775</v>
      </c>
      <c r="B141">
        <v>403.79</v>
      </c>
      <c r="C141">
        <v>41.3</v>
      </c>
      <c r="D141">
        <v>68.27</v>
      </c>
      <c r="E141" s="8">
        <f t="shared" si="2"/>
        <v>0.1690730330122093</v>
      </c>
    </row>
    <row r="142" spans="1:5" x14ac:dyDescent="0.35">
      <c r="A142" s="1">
        <v>44774</v>
      </c>
      <c r="B142">
        <v>403.91</v>
      </c>
      <c r="C142">
        <v>41.6</v>
      </c>
      <c r="D142">
        <v>68.69</v>
      </c>
      <c r="E142" s="8">
        <f t="shared" si="2"/>
        <v>0.17006263771632293</v>
      </c>
    </row>
    <row r="143" spans="1:5" x14ac:dyDescent="0.35">
      <c r="A143" s="1">
        <v>44773</v>
      </c>
      <c r="B143">
        <v>403.88</v>
      </c>
      <c r="C143">
        <v>41.5</v>
      </c>
      <c r="D143">
        <v>68.569999999999993</v>
      </c>
      <c r="E143" s="8">
        <f t="shared" si="2"/>
        <v>0.16977815192631474</v>
      </c>
    </row>
    <row r="144" spans="1:5" x14ac:dyDescent="0.35">
      <c r="A144" s="1">
        <v>44772</v>
      </c>
      <c r="B144">
        <v>403.88</v>
      </c>
      <c r="C144">
        <v>41.5</v>
      </c>
      <c r="D144">
        <v>68.569999999999993</v>
      </c>
      <c r="E144" s="8">
        <f t="shared" si="2"/>
        <v>0.16977815192631474</v>
      </c>
    </row>
    <row r="145" spans="1:5" x14ac:dyDescent="0.35">
      <c r="A145" s="1">
        <v>44771</v>
      </c>
      <c r="B145">
        <v>403.89</v>
      </c>
      <c r="C145">
        <v>41.5</v>
      </c>
      <c r="D145">
        <v>68.59</v>
      </c>
      <c r="E145" s="8">
        <f t="shared" si="2"/>
        <v>0.16982346678551091</v>
      </c>
    </row>
    <row r="146" spans="1:5" x14ac:dyDescent="0.35">
      <c r="A146" s="1">
        <v>44770</v>
      </c>
      <c r="B146">
        <v>404.22</v>
      </c>
      <c r="C146">
        <v>42.2</v>
      </c>
      <c r="D146">
        <v>69.73</v>
      </c>
      <c r="E146" s="8">
        <f t="shared" si="2"/>
        <v>0.17250507149572014</v>
      </c>
    </row>
    <row r="147" spans="1:5" x14ac:dyDescent="0.35">
      <c r="A147" s="1">
        <v>44769</v>
      </c>
      <c r="B147">
        <v>404.77</v>
      </c>
      <c r="C147">
        <v>43.4</v>
      </c>
      <c r="D147">
        <v>71.680000000000007</v>
      </c>
      <c r="E147" s="8">
        <f t="shared" si="2"/>
        <v>0.17708822294142354</v>
      </c>
    </row>
    <row r="148" spans="1:5" x14ac:dyDescent="0.35">
      <c r="A148" s="1">
        <v>44768</v>
      </c>
      <c r="B148">
        <v>405.24</v>
      </c>
      <c r="C148">
        <v>44.4</v>
      </c>
      <c r="D148">
        <v>73.34</v>
      </c>
      <c r="E148" s="8">
        <f t="shared" si="2"/>
        <v>0.18097917283585035</v>
      </c>
    </row>
    <row r="149" spans="1:5" x14ac:dyDescent="0.35">
      <c r="A149" s="1">
        <v>44767</v>
      </c>
      <c r="B149">
        <v>405.72</v>
      </c>
      <c r="C149">
        <v>45.4</v>
      </c>
      <c r="D149">
        <v>75.08</v>
      </c>
      <c r="E149" s="8">
        <f t="shared" si="2"/>
        <v>0.18505373163758254</v>
      </c>
    </row>
    <row r="150" spans="1:5" x14ac:dyDescent="0.35">
      <c r="A150" s="1">
        <v>44766</v>
      </c>
      <c r="B150">
        <v>405.92</v>
      </c>
      <c r="C150">
        <v>45.9</v>
      </c>
      <c r="D150">
        <v>75.81</v>
      </c>
      <c r="E150" s="8">
        <f t="shared" si="2"/>
        <v>0.1867609381158849</v>
      </c>
    </row>
    <row r="151" spans="1:5" x14ac:dyDescent="0.35">
      <c r="A151" s="1">
        <v>44765</v>
      </c>
      <c r="B151">
        <v>405.94</v>
      </c>
      <c r="C151">
        <v>45.9</v>
      </c>
      <c r="D151">
        <v>75.88</v>
      </c>
      <c r="E151" s="8">
        <f t="shared" si="2"/>
        <v>0.18692417598659899</v>
      </c>
    </row>
    <row r="152" spans="1:5" x14ac:dyDescent="0.35">
      <c r="A152" s="1">
        <v>44764</v>
      </c>
      <c r="B152">
        <v>406.06</v>
      </c>
      <c r="C152">
        <v>46.2</v>
      </c>
      <c r="D152">
        <v>76.290000000000006</v>
      </c>
      <c r="E152" s="8">
        <f t="shared" si="2"/>
        <v>0.18787863862483378</v>
      </c>
    </row>
    <row r="153" spans="1:5" x14ac:dyDescent="0.35">
      <c r="A153" s="1">
        <v>44763</v>
      </c>
      <c r="B153">
        <v>406.3</v>
      </c>
      <c r="C153">
        <v>46.7</v>
      </c>
      <c r="D153">
        <v>77.180000000000007</v>
      </c>
      <c r="E153" s="8">
        <f t="shared" si="2"/>
        <v>0.18995815899581592</v>
      </c>
    </row>
    <row r="154" spans="1:5" x14ac:dyDescent="0.35">
      <c r="A154" s="1">
        <v>44762</v>
      </c>
      <c r="B154">
        <v>406.31</v>
      </c>
      <c r="C154">
        <v>46.7</v>
      </c>
      <c r="D154">
        <v>77.209999999999994</v>
      </c>
      <c r="E154" s="8">
        <f t="shared" si="2"/>
        <v>0.19002731904211068</v>
      </c>
    </row>
    <row r="155" spans="1:5" x14ac:dyDescent="0.35">
      <c r="A155" s="1">
        <v>44761</v>
      </c>
      <c r="B155">
        <v>406.41</v>
      </c>
      <c r="C155">
        <v>46.9</v>
      </c>
      <c r="D155">
        <v>77.59</v>
      </c>
      <c r="E155" s="8">
        <f t="shared" si="2"/>
        <v>0.19091557786471788</v>
      </c>
    </row>
    <row r="156" spans="1:5" x14ac:dyDescent="0.35">
      <c r="A156" s="1">
        <v>44760</v>
      </c>
      <c r="B156">
        <v>406.51</v>
      </c>
      <c r="C156">
        <v>47.2</v>
      </c>
      <c r="D156">
        <v>77.959999999999994</v>
      </c>
      <c r="E156" s="8">
        <f t="shared" si="2"/>
        <v>0.19177880002951955</v>
      </c>
    </row>
    <row r="157" spans="1:5" x14ac:dyDescent="0.35">
      <c r="A157" s="1">
        <v>44759</v>
      </c>
      <c r="B157">
        <v>406.62</v>
      </c>
      <c r="C157">
        <v>47.4</v>
      </c>
      <c r="D157">
        <v>78.349999999999994</v>
      </c>
      <c r="E157" s="8">
        <f t="shared" si="2"/>
        <v>0.19268604593969799</v>
      </c>
    </row>
    <row r="158" spans="1:5" x14ac:dyDescent="0.35">
      <c r="A158" s="1">
        <v>44758</v>
      </c>
      <c r="B158">
        <v>406.69</v>
      </c>
      <c r="C158">
        <v>47.6</v>
      </c>
      <c r="D158">
        <v>78.61</v>
      </c>
      <c r="E158" s="8">
        <f t="shared" si="2"/>
        <v>0.19329218815313876</v>
      </c>
    </row>
    <row r="159" spans="1:5" x14ac:dyDescent="0.35">
      <c r="A159" s="1">
        <v>44757</v>
      </c>
      <c r="B159">
        <v>407.03</v>
      </c>
      <c r="C159">
        <v>48.3</v>
      </c>
      <c r="D159">
        <v>79.900000000000006</v>
      </c>
      <c r="E159" s="8">
        <f t="shared" si="2"/>
        <v>0.19630002702503505</v>
      </c>
    </row>
    <row r="160" spans="1:5" x14ac:dyDescent="0.35">
      <c r="A160" s="1">
        <v>44756</v>
      </c>
      <c r="B160">
        <v>407.24</v>
      </c>
      <c r="C160">
        <v>48.8</v>
      </c>
      <c r="D160">
        <v>80.709999999999994</v>
      </c>
      <c r="E160" s="8">
        <f t="shared" si="2"/>
        <v>0.19818780080542184</v>
      </c>
    </row>
    <row r="161" spans="1:5" x14ac:dyDescent="0.35">
      <c r="A161" s="1">
        <v>44755</v>
      </c>
      <c r="B161">
        <v>407.41</v>
      </c>
      <c r="C161">
        <v>49.2</v>
      </c>
      <c r="D161">
        <v>81.319999999999993</v>
      </c>
      <c r="E161" s="8">
        <f t="shared" si="2"/>
        <v>0.19960236616676072</v>
      </c>
    </row>
    <row r="162" spans="1:5" x14ac:dyDescent="0.35">
      <c r="A162" s="1">
        <v>44754</v>
      </c>
      <c r="B162">
        <v>407.62</v>
      </c>
      <c r="C162">
        <v>49.7</v>
      </c>
      <c r="D162">
        <v>82.14</v>
      </c>
      <c r="E162" s="8">
        <f t="shared" si="2"/>
        <v>0.20151121142240322</v>
      </c>
    </row>
    <row r="163" spans="1:5" x14ac:dyDescent="0.35">
      <c r="A163" s="1">
        <v>44753</v>
      </c>
      <c r="B163">
        <v>407.7</v>
      </c>
      <c r="C163">
        <v>49.9</v>
      </c>
      <c r="D163">
        <v>82.43</v>
      </c>
      <c r="E163" s="8">
        <f t="shared" si="2"/>
        <v>0.20218297767966645</v>
      </c>
    </row>
    <row r="164" spans="1:5" x14ac:dyDescent="0.35">
      <c r="A164" s="1">
        <v>44753</v>
      </c>
      <c r="B164">
        <v>407.69</v>
      </c>
      <c r="C164">
        <v>49.9</v>
      </c>
      <c r="D164">
        <v>82.43</v>
      </c>
      <c r="E164" s="8">
        <f t="shared" si="2"/>
        <v>0.20218793691285047</v>
      </c>
    </row>
    <row r="165" spans="1:5" x14ac:dyDescent="0.35">
      <c r="A165" s="1">
        <v>44752</v>
      </c>
      <c r="B165">
        <v>407.99</v>
      </c>
      <c r="C165">
        <v>50.6</v>
      </c>
      <c r="D165">
        <v>83.58</v>
      </c>
      <c r="E165" s="8">
        <f t="shared" si="2"/>
        <v>0.204857962204956</v>
      </c>
    </row>
    <row r="166" spans="1:5" x14ac:dyDescent="0.35">
      <c r="A166" s="1">
        <v>44751</v>
      </c>
      <c r="B166">
        <v>408.17</v>
      </c>
      <c r="C166">
        <v>51</v>
      </c>
      <c r="D166">
        <v>84.25</v>
      </c>
      <c r="E166" s="8">
        <f t="shared" si="2"/>
        <v>0.20640909424994486</v>
      </c>
    </row>
    <row r="167" spans="1:5" x14ac:dyDescent="0.35">
      <c r="A167" s="1">
        <v>44750</v>
      </c>
      <c r="B167">
        <v>408.3</v>
      </c>
      <c r="C167">
        <v>51.3</v>
      </c>
      <c r="D167">
        <v>84.77</v>
      </c>
      <c r="E167" s="8">
        <f t="shared" si="2"/>
        <v>0.20761694832231201</v>
      </c>
    </row>
    <row r="168" spans="1:5" x14ac:dyDescent="0.35">
      <c r="A168" s="1">
        <v>44749</v>
      </c>
      <c r="B168">
        <v>408.31</v>
      </c>
      <c r="C168">
        <v>51.3</v>
      </c>
      <c r="D168">
        <v>84.82</v>
      </c>
      <c r="E168" s="8">
        <f t="shared" si="2"/>
        <v>0.20773431951213536</v>
      </c>
    </row>
    <row r="169" spans="1:5" x14ac:dyDescent="0.35">
      <c r="A169" s="1">
        <v>44748</v>
      </c>
      <c r="B169">
        <v>408.3</v>
      </c>
      <c r="C169">
        <v>51.3</v>
      </c>
      <c r="D169">
        <v>84.79</v>
      </c>
      <c r="E169" s="8">
        <f t="shared" si="2"/>
        <v>0.20766593191280922</v>
      </c>
    </row>
    <row r="170" spans="1:5" x14ac:dyDescent="0.35">
      <c r="A170" s="1">
        <v>44747</v>
      </c>
      <c r="B170">
        <v>408.32</v>
      </c>
      <c r="C170">
        <v>51.3</v>
      </c>
      <c r="D170">
        <v>84.85</v>
      </c>
      <c r="E170" s="8">
        <f t="shared" si="2"/>
        <v>0.20780270376175547</v>
      </c>
    </row>
    <row r="171" spans="1:5" x14ac:dyDescent="0.35">
      <c r="A171" s="1">
        <v>44746</v>
      </c>
      <c r="B171">
        <v>408.43</v>
      </c>
      <c r="C171">
        <v>51.6</v>
      </c>
      <c r="D171">
        <v>85.29</v>
      </c>
      <c r="E171" s="8">
        <f t="shared" si="2"/>
        <v>0.2088240334941116</v>
      </c>
    </row>
    <row r="172" spans="1:5" x14ac:dyDescent="0.35">
      <c r="A172" s="1">
        <v>44746</v>
      </c>
      <c r="B172">
        <v>408.43</v>
      </c>
      <c r="D172">
        <v>85.29</v>
      </c>
      <c r="E172" s="8">
        <f t="shared" si="2"/>
        <v>0.2088240334941116</v>
      </c>
    </row>
    <row r="173" spans="1:5" x14ac:dyDescent="0.35">
      <c r="A173" s="1">
        <v>44745</v>
      </c>
      <c r="B173">
        <v>408.52</v>
      </c>
      <c r="C173">
        <v>51.8</v>
      </c>
      <c r="D173">
        <v>85.62</v>
      </c>
      <c r="E173" s="8">
        <f t="shared" si="2"/>
        <v>0.20958582199157938</v>
      </c>
    </row>
    <row r="174" spans="1:5" x14ac:dyDescent="0.35">
      <c r="A174" s="1">
        <v>44744</v>
      </c>
      <c r="B174">
        <v>408.52</v>
      </c>
      <c r="C174">
        <v>51.8</v>
      </c>
      <c r="D174">
        <v>85.62</v>
      </c>
      <c r="E174" s="8">
        <f t="shared" si="2"/>
        <v>0.20958582199157938</v>
      </c>
    </row>
    <row r="175" spans="1:5" x14ac:dyDescent="0.35">
      <c r="A175" s="1">
        <v>44743</v>
      </c>
      <c r="B175">
        <v>408.6</v>
      </c>
      <c r="C175">
        <v>52</v>
      </c>
      <c r="D175">
        <v>85.96</v>
      </c>
      <c r="E175" s="8">
        <f t="shared" si="2"/>
        <v>0.21037689672050902</v>
      </c>
    </row>
    <row r="176" spans="1:5" x14ac:dyDescent="0.35">
      <c r="A176" s="1">
        <v>44742</v>
      </c>
      <c r="B176">
        <v>408.76</v>
      </c>
      <c r="C176">
        <v>52.4</v>
      </c>
      <c r="D176">
        <v>86.58</v>
      </c>
      <c r="E176" s="8">
        <f t="shared" si="2"/>
        <v>0.21181133183286036</v>
      </c>
    </row>
    <row r="177" spans="1:5" x14ac:dyDescent="0.35">
      <c r="A177" s="1">
        <v>44741</v>
      </c>
      <c r="B177">
        <v>408.96</v>
      </c>
      <c r="C177">
        <v>52.9</v>
      </c>
      <c r="D177">
        <v>87.36</v>
      </c>
      <c r="E177" s="8">
        <f t="shared" si="2"/>
        <v>0.21361502347417841</v>
      </c>
    </row>
    <row r="178" spans="1:5" x14ac:dyDescent="0.35">
      <c r="A178" s="1">
        <v>44740</v>
      </c>
      <c r="B178">
        <v>409.12</v>
      </c>
      <c r="C178">
        <v>53.3</v>
      </c>
      <c r="D178">
        <v>88.01</v>
      </c>
      <c r="E178" s="8">
        <f t="shared" si="2"/>
        <v>0.21512025811497851</v>
      </c>
    </row>
    <row r="179" spans="1:5" x14ac:dyDescent="0.35">
      <c r="A179" s="1">
        <v>44739</v>
      </c>
      <c r="B179">
        <v>409.09</v>
      </c>
      <c r="C179">
        <v>53.2</v>
      </c>
      <c r="D179">
        <v>87.9</v>
      </c>
      <c r="E179" s="8">
        <f t="shared" si="2"/>
        <v>0.21486714414920924</v>
      </c>
    </row>
    <row r="180" spans="1:5" x14ac:dyDescent="0.35">
      <c r="A180" s="1">
        <v>44738</v>
      </c>
      <c r="B180">
        <v>409.08</v>
      </c>
      <c r="C180">
        <v>53.2</v>
      </c>
      <c r="D180">
        <v>87.85</v>
      </c>
      <c r="E180" s="8">
        <f t="shared" si="2"/>
        <v>0.21475017111567418</v>
      </c>
    </row>
    <row r="181" spans="1:5" x14ac:dyDescent="0.35">
      <c r="A181" s="1">
        <v>44737</v>
      </c>
      <c r="B181">
        <v>409.07</v>
      </c>
      <c r="C181">
        <v>53.1</v>
      </c>
      <c r="D181">
        <v>87.8</v>
      </c>
      <c r="E181" s="8">
        <f t="shared" si="2"/>
        <v>0.21463319236316522</v>
      </c>
    </row>
    <row r="182" spans="1:5" x14ac:dyDescent="0.35">
      <c r="A182" s="1">
        <v>44736</v>
      </c>
      <c r="B182">
        <v>409.04</v>
      </c>
      <c r="C182">
        <v>53.1</v>
      </c>
      <c r="D182">
        <v>87.71</v>
      </c>
      <c r="E182" s="8">
        <f t="shared" si="2"/>
        <v>0.21442890670839035</v>
      </c>
    </row>
    <row r="183" spans="1:5" x14ac:dyDescent="0.35">
      <c r="A183" s="1">
        <v>44735</v>
      </c>
      <c r="B183">
        <v>409.14</v>
      </c>
      <c r="C183">
        <v>53.3</v>
      </c>
      <c r="D183">
        <v>88.1</v>
      </c>
      <c r="E183" s="8">
        <f t="shared" si="2"/>
        <v>0.21532971598963679</v>
      </c>
    </row>
    <row r="184" spans="1:5" x14ac:dyDescent="0.35">
      <c r="A184" s="1">
        <v>44734</v>
      </c>
      <c r="B184">
        <v>409.25</v>
      </c>
      <c r="C184">
        <v>53.6</v>
      </c>
      <c r="D184">
        <v>88.54</v>
      </c>
      <c r="E184" s="8">
        <f t="shared" si="2"/>
        <v>0.2163469761759316</v>
      </c>
    </row>
    <row r="185" spans="1:5" x14ac:dyDescent="0.35">
      <c r="A185" s="1">
        <v>44733</v>
      </c>
      <c r="B185">
        <v>409.28</v>
      </c>
      <c r="C185">
        <v>53.6</v>
      </c>
      <c r="D185">
        <v>88.66</v>
      </c>
      <c r="E185" s="8">
        <f t="shared" si="2"/>
        <v>0.21662431587177483</v>
      </c>
    </row>
    <row r="186" spans="1:5" x14ac:dyDescent="0.35">
      <c r="A186" s="1">
        <v>44732</v>
      </c>
      <c r="B186">
        <v>409.49</v>
      </c>
      <c r="C186">
        <v>54.2</v>
      </c>
      <c r="D186">
        <v>89.5</v>
      </c>
      <c r="E186" s="8">
        <f t="shared" si="2"/>
        <v>0.21856455591101126</v>
      </c>
    </row>
    <row r="187" spans="1:5" x14ac:dyDescent="0.35">
      <c r="A187" s="1">
        <v>44731</v>
      </c>
      <c r="B187">
        <v>409.51</v>
      </c>
      <c r="C187">
        <v>54.2</v>
      </c>
      <c r="D187">
        <v>89.6</v>
      </c>
      <c r="E187" s="8">
        <f t="shared" si="2"/>
        <v>0.21879807574906596</v>
      </c>
    </row>
    <row r="188" spans="1:5" x14ac:dyDescent="0.35">
      <c r="A188" s="1">
        <v>44730</v>
      </c>
      <c r="B188">
        <v>409.79</v>
      </c>
      <c r="C188">
        <v>54.9</v>
      </c>
      <c r="D188">
        <v>90.76</v>
      </c>
      <c r="E188" s="8">
        <f t="shared" si="2"/>
        <v>0.22147929427267626</v>
      </c>
    </row>
    <row r="189" spans="1:5" x14ac:dyDescent="0.35">
      <c r="A189" s="1">
        <v>44729</v>
      </c>
      <c r="B189">
        <v>409.89</v>
      </c>
      <c r="C189">
        <v>55.2</v>
      </c>
      <c r="D189">
        <v>91.16</v>
      </c>
      <c r="E189" s="8">
        <f t="shared" si="2"/>
        <v>0.22240113201102735</v>
      </c>
    </row>
    <row r="190" spans="1:5" x14ac:dyDescent="0.35">
      <c r="A190" s="1">
        <v>44728</v>
      </c>
      <c r="B190">
        <v>409.94</v>
      </c>
      <c r="C190">
        <v>55.3</v>
      </c>
      <c r="D190">
        <v>91.41</v>
      </c>
      <c r="E190" s="8">
        <f t="shared" si="2"/>
        <v>0.22298385129531151</v>
      </c>
    </row>
    <row r="191" spans="1:5" x14ac:dyDescent="0.35">
      <c r="A191" s="1">
        <v>44727</v>
      </c>
      <c r="B191">
        <v>409.98</v>
      </c>
      <c r="C191">
        <v>55.4</v>
      </c>
      <c r="D191">
        <v>91.56</v>
      </c>
      <c r="E191" s="8">
        <f t="shared" si="2"/>
        <v>0.22332796721791306</v>
      </c>
    </row>
    <row r="192" spans="1:5" x14ac:dyDescent="0.35">
      <c r="A192" s="1">
        <v>44726</v>
      </c>
      <c r="B192">
        <v>410.08</v>
      </c>
      <c r="C192">
        <v>55.7</v>
      </c>
      <c r="D192">
        <v>91.99</v>
      </c>
      <c r="E192" s="8">
        <f t="shared" si="2"/>
        <v>0.22432208349590324</v>
      </c>
    </row>
    <row r="193" spans="1:5" x14ac:dyDescent="0.35">
      <c r="A193" s="1">
        <v>44725</v>
      </c>
      <c r="B193">
        <v>410.27</v>
      </c>
      <c r="C193">
        <v>56.1</v>
      </c>
      <c r="D193">
        <v>92.77</v>
      </c>
      <c r="E193" s="8">
        <f t="shared" si="2"/>
        <v>0.22611938479537866</v>
      </c>
    </row>
    <row r="194" spans="1:5" x14ac:dyDescent="0.35">
      <c r="A194" s="1">
        <v>44724</v>
      </c>
      <c r="B194">
        <v>410.42</v>
      </c>
      <c r="C194">
        <v>56.5</v>
      </c>
      <c r="D194">
        <v>93.43</v>
      </c>
      <c r="E194" s="8">
        <f t="shared" si="2"/>
        <v>0.22764485161541836</v>
      </c>
    </row>
    <row r="195" spans="1:5" x14ac:dyDescent="0.35">
      <c r="A195" s="1">
        <v>44723</v>
      </c>
      <c r="B195">
        <v>410.52</v>
      </c>
      <c r="C195">
        <v>56.8</v>
      </c>
      <c r="D195">
        <v>93.86</v>
      </c>
      <c r="E195" s="8">
        <f t="shared" ref="E195:E258" si="3">D195/B195</f>
        <v>0.22863685082334601</v>
      </c>
    </row>
    <row r="196" spans="1:5" x14ac:dyDescent="0.35">
      <c r="A196" s="1">
        <v>44722</v>
      </c>
      <c r="B196">
        <v>410.68</v>
      </c>
      <c r="C196">
        <v>57.2</v>
      </c>
      <c r="D196">
        <v>94.51</v>
      </c>
      <c r="E196" s="8">
        <f t="shared" si="3"/>
        <v>0.23013051524301159</v>
      </c>
    </row>
    <row r="197" spans="1:5" x14ac:dyDescent="0.35">
      <c r="A197" s="1">
        <v>44721</v>
      </c>
      <c r="B197">
        <v>410.81</v>
      </c>
      <c r="C197">
        <v>57.5</v>
      </c>
      <c r="D197">
        <v>95.06</v>
      </c>
      <c r="E197" s="8">
        <f t="shared" si="3"/>
        <v>0.2313965093352158</v>
      </c>
    </row>
    <row r="198" spans="1:5" x14ac:dyDescent="0.35">
      <c r="A198" s="1">
        <v>44720</v>
      </c>
      <c r="B198">
        <v>410.89</v>
      </c>
      <c r="C198">
        <v>57.7</v>
      </c>
      <c r="D198">
        <v>95.42</v>
      </c>
      <c r="E198" s="8">
        <f t="shared" si="3"/>
        <v>0.23222760349485264</v>
      </c>
    </row>
    <row r="199" spans="1:5" x14ac:dyDescent="0.35">
      <c r="A199" s="1">
        <v>44719</v>
      </c>
      <c r="B199">
        <v>411.03</v>
      </c>
      <c r="C199">
        <v>58.1</v>
      </c>
      <c r="D199">
        <v>96.03</v>
      </c>
      <c r="E199" s="8">
        <f t="shared" si="3"/>
        <v>0.23363258156338956</v>
      </c>
    </row>
    <row r="200" spans="1:5" x14ac:dyDescent="0.35">
      <c r="A200" s="1">
        <v>44718</v>
      </c>
      <c r="B200">
        <v>411.2</v>
      </c>
      <c r="C200">
        <v>58.5</v>
      </c>
      <c r="D200">
        <v>96.75</v>
      </c>
      <c r="E200" s="8">
        <f t="shared" si="3"/>
        <v>0.23528696498054474</v>
      </c>
    </row>
    <row r="201" spans="1:5" x14ac:dyDescent="0.35">
      <c r="A201" s="1">
        <v>44717</v>
      </c>
      <c r="B201">
        <v>411.33</v>
      </c>
      <c r="C201">
        <v>58.9</v>
      </c>
      <c r="D201">
        <v>97.32</v>
      </c>
      <c r="E201" s="8">
        <f t="shared" si="3"/>
        <v>0.23659835168842536</v>
      </c>
    </row>
    <row r="202" spans="1:5" x14ac:dyDescent="0.35">
      <c r="A202" s="1">
        <v>44716</v>
      </c>
      <c r="B202">
        <v>411.38</v>
      </c>
      <c r="C202">
        <v>59</v>
      </c>
      <c r="D202">
        <v>97.55</v>
      </c>
      <c r="E202" s="8">
        <f t="shared" si="3"/>
        <v>0.23712868880353929</v>
      </c>
    </row>
    <row r="203" spans="1:5" x14ac:dyDescent="0.35">
      <c r="A203" s="1">
        <v>44715</v>
      </c>
      <c r="B203">
        <v>411.5</v>
      </c>
      <c r="C203">
        <v>59.4</v>
      </c>
      <c r="D203">
        <v>98.08</v>
      </c>
      <c r="E203" s="8">
        <f t="shared" si="3"/>
        <v>0.2383475091130012</v>
      </c>
    </row>
    <row r="204" spans="1:5" x14ac:dyDescent="0.35">
      <c r="A204" s="1">
        <v>44714</v>
      </c>
      <c r="B204">
        <v>411.63</v>
      </c>
      <c r="C204">
        <v>59.7</v>
      </c>
      <c r="D204">
        <v>98.61</v>
      </c>
      <c r="E204" s="8">
        <f t="shared" si="3"/>
        <v>0.23955979884848044</v>
      </c>
    </row>
    <row r="205" spans="1:5" x14ac:dyDescent="0.35">
      <c r="A205" s="1">
        <v>44713</v>
      </c>
      <c r="B205">
        <v>411.67</v>
      </c>
      <c r="C205">
        <v>59.8</v>
      </c>
      <c r="D205">
        <v>98.79</v>
      </c>
      <c r="E205" s="8">
        <f t="shared" si="3"/>
        <v>0.23997376539461218</v>
      </c>
    </row>
    <row r="206" spans="1:5" x14ac:dyDescent="0.35">
      <c r="A206" s="1">
        <v>44712</v>
      </c>
      <c r="B206">
        <v>411.67</v>
      </c>
      <c r="C206">
        <v>59.8</v>
      </c>
      <c r="D206">
        <v>98.8</v>
      </c>
      <c r="E206" s="8">
        <f t="shared" si="3"/>
        <v>0.23999805669589719</v>
      </c>
    </row>
    <row r="207" spans="1:5" x14ac:dyDescent="0.35">
      <c r="A207" s="1">
        <v>44711</v>
      </c>
      <c r="B207">
        <v>411.7</v>
      </c>
      <c r="C207">
        <v>59.9</v>
      </c>
      <c r="D207">
        <v>98.95</v>
      </c>
      <c r="E207" s="8">
        <f t="shared" si="3"/>
        <v>0.24034491134321109</v>
      </c>
    </row>
    <row r="208" spans="1:5" x14ac:dyDescent="0.35">
      <c r="A208" s="1">
        <v>44710</v>
      </c>
      <c r="B208">
        <v>411.85</v>
      </c>
      <c r="C208">
        <v>60.3</v>
      </c>
      <c r="D208">
        <v>99.57</v>
      </c>
      <c r="E208" s="8">
        <f t="shared" si="3"/>
        <v>0.24176277771033139</v>
      </c>
    </row>
    <row r="209" spans="1:5" x14ac:dyDescent="0.35">
      <c r="A209" s="1">
        <v>44709</v>
      </c>
      <c r="B209">
        <v>411.8</v>
      </c>
      <c r="C209">
        <v>60.1</v>
      </c>
      <c r="D209">
        <v>99.39</v>
      </c>
      <c r="E209" s="8">
        <f t="shared" si="3"/>
        <v>0.2413550267119961</v>
      </c>
    </row>
    <row r="210" spans="1:5" x14ac:dyDescent="0.35">
      <c r="A210" s="1">
        <v>44708</v>
      </c>
      <c r="B210">
        <v>411.82</v>
      </c>
      <c r="C210">
        <v>60.2</v>
      </c>
      <c r="D210">
        <v>99.46</v>
      </c>
      <c r="E210" s="8">
        <f t="shared" si="3"/>
        <v>0.241513282502064</v>
      </c>
    </row>
    <row r="211" spans="1:5" x14ac:dyDescent="0.35">
      <c r="A211" s="1">
        <v>44707</v>
      </c>
      <c r="B211">
        <v>411.87</v>
      </c>
      <c r="C211">
        <v>60.3</v>
      </c>
      <c r="D211">
        <v>99.66</v>
      </c>
      <c r="E211" s="8">
        <f t="shared" si="3"/>
        <v>0.24196955349989074</v>
      </c>
    </row>
    <row r="212" spans="1:5" x14ac:dyDescent="0.35">
      <c r="A212" s="1">
        <v>44706</v>
      </c>
      <c r="B212">
        <v>411.88</v>
      </c>
      <c r="C212">
        <v>60.3</v>
      </c>
      <c r="D212">
        <v>99.71</v>
      </c>
      <c r="E212" s="8">
        <f t="shared" si="3"/>
        <v>0.24208507332232687</v>
      </c>
    </row>
    <row r="213" spans="1:5" x14ac:dyDescent="0.35">
      <c r="A213" s="1">
        <v>44705</v>
      </c>
      <c r="B213">
        <v>411.88</v>
      </c>
      <c r="C213">
        <v>60.3</v>
      </c>
      <c r="D213">
        <v>99.71</v>
      </c>
      <c r="E213" s="8">
        <f t="shared" si="3"/>
        <v>0.24208507332232687</v>
      </c>
    </row>
    <row r="214" spans="1:5" x14ac:dyDescent="0.35">
      <c r="A214" s="1">
        <v>44704</v>
      </c>
      <c r="B214">
        <v>411.99</v>
      </c>
      <c r="C214">
        <v>60.6</v>
      </c>
      <c r="D214">
        <v>100.21</v>
      </c>
      <c r="E214" s="8">
        <f t="shared" si="3"/>
        <v>0.24323405907910384</v>
      </c>
    </row>
    <row r="215" spans="1:5" x14ac:dyDescent="0.35">
      <c r="A215" s="1">
        <v>44703</v>
      </c>
      <c r="B215">
        <v>412.12</v>
      </c>
      <c r="C215">
        <v>61</v>
      </c>
      <c r="D215">
        <v>100.79</v>
      </c>
      <c r="E215" s="8">
        <f t="shared" si="3"/>
        <v>0.24456468989614677</v>
      </c>
    </row>
    <row r="216" spans="1:5" x14ac:dyDescent="0.35">
      <c r="A216" s="1">
        <v>44702</v>
      </c>
      <c r="B216">
        <v>412.43</v>
      </c>
      <c r="C216">
        <v>61.8</v>
      </c>
      <c r="D216">
        <v>102.16</v>
      </c>
      <c r="E216" s="8">
        <f t="shared" si="3"/>
        <v>0.24770264044807602</v>
      </c>
    </row>
    <row r="217" spans="1:5" x14ac:dyDescent="0.35">
      <c r="A217" s="1">
        <v>44701</v>
      </c>
      <c r="B217">
        <v>412.77</v>
      </c>
      <c r="C217">
        <v>62.7</v>
      </c>
      <c r="D217">
        <v>103.66</v>
      </c>
      <c r="E217" s="8">
        <f t="shared" si="3"/>
        <v>0.25113259200038762</v>
      </c>
    </row>
    <row r="218" spans="1:5" x14ac:dyDescent="0.35">
      <c r="A218" s="1">
        <v>44700</v>
      </c>
      <c r="B218">
        <v>412.79</v>
      </c>
      <c r="C218">
        <v>62.8</v>
      </c>
      <c r="D218">
        <v>103.77</v>
      </c>
      <c r="E218" s="8">
        <f t="shared" si="3"/>
        <v>0.25138690375251338</v>
      </c>
    </row>
    <row r="219" spans="1:5" x14ac:dyDescent="0.35">
      <c r="A219" s="1">
        <v>44699</v>
      </c>
      <c r="B219">
        <v>412.8</v>
      </c>
      <c r="C219">
        <v>62.8</v>
      </c>
      <c r="D219">
        <v>103.82</v>
      </c>
      <c r="E219" s="8">
        <f t="shared" si="3"/>
        <v>0.2515019379844961</v>
      </c>
    </row>
    <row r="220" spans="1:5" x14ac:dyDescent="0.35">
      <c r="A220" s="1">
        <v>44698</v>
      </c>
      <c r="B220">
        <v>412.81</v>
      </c>
      <c r="C220">
        <v>62.8</v>
      </c>
      <c r="D220">
        <v>103.83</v>
      </c>
      <c r="E220" s="8">
        <f t="shared" si="3"/>
        <v>0.25152006976575181</v>
      </c>
    </row>
    <row r="221" spans="1:5" x14ac:dyDescent="0.35">
      <c r="A221" s="1">
        <v>44697</v>
      </c>
      <c r="B221">
        <v>412.79</v>
      </c>
      <c r="C221">
        <v>62.8</v>
      </c>
      <c r="D221">
        <v>103.77</v>
      </c>
      <c r="E221" s="8">
        <f t="shared" si="3"/>
        <v>0.25138690375251338</v>
      </c>
    </row>
    <row r="222" spans="1:5" x14ac:dyDescent="0.35">
      <c r="A222" s="1">
        <v>44696</v>
      </c>
      <c r="B222">
        <v>412.7</v>
      </c>
      <c r="C222">
        <v>62.5</v>
      </c>
      <c r="D222">
        <v>103.36</v>
      </c>
      <c r="E222" s="8">
        <f t="shared" si="3"/>
        <v>0.25044826750666344</v>
      </c>
    </row>
    <row r="223" spans="1:5" x14ac:dyDescent="0.35">
      <c r="A223" s="1">
        <v>44695</v>
      </c>
      <c r="B223">
        <v>412.59</v>
      </c>
      <c r="C223">
        <v>62.2</v>
      </c>
      <c r="D223">
        <v>102.85</v>
      </c>
      <c r="E223" s="8">
        <f t="shared" si="3"/>
        <v>0.24927894519983518</v>
      </c>
    </row>
    <row r="224" spans="1:5" x14ac:dyDescent="0.35">
      <c r="A224" s="1">
        <v>44694</v>
      </c>
      <c r="B224">
        <v>412.46</v>
      </c>
      <c r="C224">
        <v>61.9</v>
      </c>
      <c r="D224">
        <v>102.31</v>
      </c>
      <c r="E224" s="8">
        <f t="shared" si="3"/>
        <v>0.24804829559229988</v>
      </c>
    </row>
    <row r="225" spans="1:5" x14ac:dyDescent="0.35">
      <c r="A225" s="1">
        <v>44693</v>
      </c>
      <c r="B225">
        <v>412.44</v>
      </c>
      <c r="C225">
        <v>61.8</v>
      </c>
      <c r="D225">
        <v>102.21</v>
      </c>
      <c r="E225" s="8">
        <f t="shared" si="3"/>
        <v>0.24781786441664241</v>
      </c>
    </row>
    <row r="226" spans="1:5" x14ac:dyDescent="0.35">
      <c r="A226" s="1">
        <v>44692</v>
      </c>
      <c r="B226">
        <v>412.42</v>
      </c>
      <c r="C226">
        <v>61.8</v>
      </c>
      <c r="D226">
        <v>102.13</v>
      </c>
      <c r="E226" s="8">
        <f t="shared" si="3"/>
        <v>0.24763590514524028</v>
      </c>
    </row>
    <row r="227" spans="1:5" x14ac:dyDescent="0.35">
      <c r="A227" s="1">
        <v>44691</v>
      </c>
      <c r="B227">
        <v>412.58</v>
      </c>
      <c r="C227">
        <v>62.2</v>
      </c>
      <c r="D227">
        <v>102.83</v>
      </c>
      <c r="E227" s="8">
        <f t="shared" si="3"/>
        <v>0.24923651170682051</v>
      </c>
    </row>
    <row r="228" spans="1:5" x14ac:dyDescent="0.35">
      <c r="A228" s="1">
        <v>44690</v>
      </c>
      <c r="B228">
        <v>412.91</v>
      </c>
      <c r="C228">
        <v>63.1</v>
      </c>
      <c r="D228">
        <v>104.29</v>
      </c>
      <c r="E228" s="8">
        <f t="shared" si="3"/>
        <v>0.25257319997093797</v>
      </c>
    </row>
    <row r="229" spans="1:5" x14ac:dyDescent="0.35">
      <c r="A229" s="1">
        <v>44689</v>
      </c>
      <c r="B229">
        <v>413.14</v>
      </c>
      <c r="C229">
        <v>63.7</v>
      </c>
      <c r="D229">
        <v>105.33</v>
      </c>
      <c r="E229" s="8">
        <f t="shared" si="3"/>
        <v>0.25494989591905892</v>
      </c>
    </row>
    <row r="230" spans="1:5" x14ac:dyDescent="0.35">
      <c r="A230" s="1">
        <v>44688</v>
      </c>
      <c r="B230">
        <v>413</v>
      </c>
      <c r="C230">
        <v>63.4</v>
      </c>
      <c r="D230">
        <v>104.7</v>
      </c>
      <c r="E230" s="8">
        <f t="shared" si="3"/>
        <v>0.25351089588377723</v>
      </c>
    </row>
    <row r="231" spans="1:5" x14ac:dyDescent="0.35">
      <c r="A231" s="1">
        <v>44687</v>
      </c>
      <c r="B231">
        <v>412.92</v>
      </c>
      <c r="E231" s="8">
        <f t="shared" si="3"/>
        <v>0</v>
      </c>
    </row>
    <row r="232" spans="1:5" x14ac:dyDescent="0.35">
      <c r="A232" s="1">
        <v>44686</v>
      </c>
      <c r="B232">
        <v>412.79</v>
      </c>
      <c r="C232">
        <v>62.8</v>
      </c>
      <c r="D232">
        <v>103.76</v>
      </c>
      <c r="E232" s="8">
        <f t="shared" si="3"/>
        <v>0.25136267835945636</v>
      </c>
    </row>
    <row r="233" spans="1:5" x14ac:dyDescent="0.35">
      <c r="A233" s="1">
        <v>44684</v>
      </c>
      <c r="B233">
        <v>412.3</v>
      </c>
      <c r="C233">
        <v>61.5</v>
      </c>
      <c r="D233">
        <v>101.56</v>
      </c>
      <c r="E233" s="8">
        <f t="shared" si="3"/>
        <v>0.24632549114722291</v>
      </c>
    </row>
    <row r="234" spans="1:5" x14ac:dyDescent="0.35">
      <c r="A234" s="1">
        <v>44683</v>
      </c>
      <c r="B234">
        <v>412.03</v>
      </c>
      <c r="C234">
        <v>60.7</v>
      </c>
      <c r="D234">
        <v>100.38</v>
      </c>
      <c r="E234" s="8">
        <f t="shared" si="3"/>
        <v>0.24362303715748854</v>
      </c>
    </row>
    <row r="235" spans="1:5" x14ac:dyDescent="0.35">
      <c r="A235" s="1">
        <v>44681</v>
      </c>
      <c r="B235">
        <v>411.94</v>
      </c>
      <c r="C235">
        <v>60.5</v>
      </c>
      <c r="D235">
        <v>100.01</v>
      </c>
      <c r="E235" s="8">
        <f t="shared" si="3"/>
        <v>0.24277807447686559</v>
      </c>
    </row>
    <row r="236" spans="1:5" x14ac:dyDescent="0.35">
      <c r="A236" s="1">
        <v>44680</v>
      </c>
      <c r="B236">
        <v>411.93</v>
      </c>
      <c r="C236">
        <v>60.5</v>
      </c>
      <c r="D236">
        <v>99.96</v>
      </c>
      <c r="E236" s="8">
        <f t="shared" si="3"/>
        <v>0.24266258830383802</v>
      </c>
    </row>
    <row r="237" spans="1:5" x14ac:dyDescent="0.35">
      <c r="A237" s="1">
        <v>44679</v>
      </c>
      <c r="B237">
        <v>411.99</v>
      </c>
      <c r="C237">
        <v>60.6</v>
      </c>
      <c r="D237">
        <v>100.2</v>
      </c>
      <c r="E237" s="8">
        <f t="shared" si="3"/>
        <v>0.24320978664530693</v>
      </c>
    </row>
    <row r="238" spans="1:5" x14ac:dyDescent="0.35">
      <c r="A238" s="1">
        <v>44678</v>
      </c>
      <c r="B238">
        <v>412.22</v>
      </c>
      <c r="C238">
        <v>61.3</v>
      </c>
      <c r="D238">
        <v>101.24</v>
      </c>
      <c r="E238" s="8">
        <f t="shared" si="3"/>
        <v>0.24559701130464312</v>
      </c>
    </row>
    <row r="239" spans="1:5" x14ac:dyDescent="0.35">
      <c r="A239" s="1">
        <v>44677</v>
      </c>
      <c r="B239">
        <v>412.26</v>
      </c>
      <c r="C239">
        <v>61.3</v>
      </c>
      <c r="D239">
        <v>101.38</v>
      </c>
      <c r="E239" s="8">
        <f t="shared" si="3"/>
        <v>0.24591277349245622</v>
      </c>
    </row>
    <row r="240" spans="1:5" x14ac:dyDescent="0.35">
      <c r="A240" s="1">
        <v>44676</v>
      </c>
      <c r="B240">
        <v>412.23</v>
      </c>
      <c r="C240">
        <v>61.3</v>
      </c>
      <c r="D240">
        <v>101.29</v>
      </c>
      <c r="E240" s="8">
        <f t="shared" si="3"/>
        <v>0.2457123450500934</v>
      </c>
    </row>
    <row r="241" spans="1:5" x14ac:dyDescent="0.35">
      <c r="A241" s="1">
        <v>44675</v>
      </c>
      <c r="B241">
        <v>412.28</v>
      </c>
      <c r="C241">
        <v>61.4</v>
      </c>
      <c r="D241">
        <v>101.49</v>
      </c>
      <c r="E241" s="8">
        <f t="shared" si="3"/>
        <v>0.24616765305132435</v>
      </c>
    </row>
    <row r="242" spans="1:5" x14ac:dyDescent="0.35">
      <c r="A242" s="1">
        <v>44674</v>
      </c>
      <c r="B242">
        <v>412.12</v>
      </c>
      <c r="C242">
        <v>61</v>
      </c>
      <c r="D242">
        <v>100.77</v>
      </c>
      <c r="E242" s="8">
        <f t="shared" si="3"/>
        <v>0.24451616034164805</v>
      </c>
    </row>
    <row r="243" spans="1:5" x14ac:dyDescent="0.35">
      <c r="A243" s="1">
        <v>44673</v>
      </c>
      <c r="B243">
        <v>412.11</v>
      </c>
      <c r="C243">
        <v>61</v>
      </c>
      <c r="D243">
        <v>100.73</v>
      </c>
      <c r="E243" s="8">
        <f t="shared" si="3"/>
        <v>0.24442503215161002</v>
      </c>
    </row>
    <row r="244" spans="1:5" x14ac:dyDescent="0.35">
      <c r="A244" s="1">
        <v>44672</v>
      </c>
      <c r="B244">
        <v>412.1</v>
      </c>
      <c r="C244">
        <v>60.9</v>
      </c>
      <c r="D244">
        <v>100.67</v>
      </c>
      <c r="E244" s="8">
        <f t="shared" si="3"/>
        <v>0.24428536762921621</v>
      </c>
    </row>
    <row r="245" spans="1:5" x14ac:dyDescent="0.35">
      <c r="A245" s="1">
        <v>44670</v>
      </c>
      <c r="B245">
        <v>412.29</v>
      </c>
      <c r="C245">
        <v>61.4</v>
      </c>
      <c r="D245">
        <v>101.53</v>
      </c>
      <c r="E245" s="8">
        <f t="shared" si="3"/>
        <v>0.24625870139950035</v>
      </c>
    </row>
    <row r="246" spans="1:5" x14ac:dyDescent="0.35">
      <c r="A246" s="1">
        <v>44668</v>
      </c>
      <c r="B246">
        <v>412.36</v>
      </c>
      <c r="C246">
        <v>61.6</v>
      </c>
      <c r="D246">
        <v>101.84</v>
      </c>
      <c r="E246" s="8">
        <f t="shared" si="3"/>
        <v>0.24696866815404017</v>
      </c>
    </row>
    <row r="247" spans="1:5" x14ac:dyDescent="0.35">
      <c r="A247" s="1">
        <v>44667</v>
      </c>
      <c r="B247">
        <v>412.26</v>
      </c>
      <c r="C247">
        <v>61.3</v>
      </c>
      <c r="D247">
        <v>101.38</v>
      </c>
      <c r="E247" s="8">
        <f t="shared" si="3"/>
        <v>0.24591277349245622</v>
      </c>
    </row>
    <row r="248" spans="1:5" x14ac:dyDescent="0.35">
      <c r="A248" s="1">
        <v>44665</v>
      </c>
      <c r="B248">
        <v>412.03</v>
      </c>
      <c r="C248">
        <v>60.7</v>
      </c>
      <c r="D248">
        <v>100.38</v>
      </c>
      <c r="E248" s="8">
        <f t="shared" si="3"/>
        <v>0.24362303715748854</v>
      </c>
    </row>
    <row r="249" spans="1:5" x14ac:dyDescent="0.35">
      <c r="A249" s="1">
        <v>44664</v>
      </c>
      <c r="B249">
        <v>412</v>
      </c>
      <c r="C249">
        <v>60.7</v>
      </c>
      <c r="D249">
        <v>100.24</v>
      </c>
      <c r="E249" s="8">
        <f t="shared" si="3"/>
        <v>0.24330097087378638</v>
      </c>
    </row>
    <row r="250" spans="1:5" x14ac:dyDescent="0.35">
      <c r="A250" s="1">
        <v>44663</v>
      </c>
      <c r="B250">
        <v>412.11</v>
      </c>
      <c r="C250">
        <v>61</v>
      </c>
      <c r="D250">
        <v>100.76</v>
      </c>
      <c r="E250" s="8">
        <f t="shared" si="3"/>
        <v>0.24449782824973915</v>
      </c>
    </row>
    <row r="251" spans="1:5" x14ac:dyDescent="0.35">
      <c r="A251" s="1">
        <v>44658</v>
      </c>
      <c r="B251">
        <v>411.87</v>
      </c>
      <c r="C251">
        <v>60.3</v>
      </c>
      <c r="D251">
        <v>99.67</v>
      </c>
      <c r="E251" s="8">
        <f t="shared" si="3"/>
        <v>0.24199383300556002</v>
      </c>
    </row>
    <row r="252" spans="1:5" x14ac:dyDescent="0.35">
      <c r="A252" s="1">
        <v>44656</v>
      </c>
      <c r="B252">
        <v>411.93</v>
      </c>
      <c r="C252">
        <v>60.5</v>
      </c>
      <c r="D252">
        <v>99.94</v>
      </c>
      <c r="E252" s="8">
        <f t="shared" si="3"/>
        <v>0.24261403636540188</v>
      </c>
    </row>
    <row r="253" spans="1:5" x14ac:dyDescent="0.35">
      <c r="A253" s="1">
        <v>44655</v>
      </c>
      <c r="B253">
        <v>412.03</v>
      </c>
      <c r="E253" s="8">
        <f t="shared" si="3"/>
        <v>0</v>
      </c>
    </row>
    <row r="254" spans="1:5" x14ac:dyDescent="0.35">
      <c r="A254" s="1">
        <v>44654</v>
      </c>
      <c r="B254">
        <v>412.03</v>
      </c>
      <c r="C254">
        <v>60.8</v>
      </c>
      <c r="D254">
        <v>100.4</v>
      </c>
      <c r="E254" s="8">
        <f t="shared" si="3"/>
        <v>0.24367157731233166</v>
      </c>
    </row>
    <row r="255" spans="1:5" x14ac:dyDescent="0.35">
      <c r="A255" s="1">
        <v>44653</v>
      </c>
      <c r="B255">
        <v>412.11</v>
      </c>
      <c r="C255">
        <v>61</v>
      </c>
      <c r="D255">
        <v>100.74</v>
      </c>
      <c r="E255" s="8">
        <f t="shared" si="3"/>
        <v>0.24444929751765304</v>
      </c>
    </row>
    <row r="256" spans="1:5" x14ac:dyDescent="0.35">
      <c r="A256" s="1">
        <v>44652</v>
      </c>
      <c r="B256">
        <v>412.22</v>
      </c>
      <c r="C256">
        <v>61.3</v>
      </c>
      <c r="D256">
        <v>101.24</v>
      </c>
      <c r="E256" s="8">
        <f t="shared" si="3"/>
        <v>0.24559701130464312</v>
      </c>
    </row>
    <row r="257" spans="1:5" x14ac:dyDescent="0.35">
      <c r="A257" s="1">
        <v>44650</v>
      </c>
      <c r="B257">
        <v>411.88</v>
      </c>
      <c r="C257">
        <v>60.3</v>
      </c>
      <c r="D257">
        <v>99.73</v>
      </c>
      <c r="E257" s="8">
        <f t="shared" si="3"/>
        <v>0.24213363115470526</v>
      </c>
    </row>
    <row r="258" spans="1:5" x14ac:dyDescent="0.35">
      <c r="A258" s="1">
        <v>44649</v>
      </c>
      <c r="B258">
        <v>411.78</v>
      </c>
      <c r="C258">
        <v>60.1</v>
      </c>
      <c r="D258">
        <v>99.31</v>
      </c>
      <c r="E258" s="8">
        <f t="shared" si="3"/>
        <v>0.24117247073680123</v>
      </c>
    </row>
    <row r="259" spans="1:5" x14ac:dyDescent="0.35">
      <c r="A259" s="1">
        <v>44648</v>
      </c>
      <c r="B259">
        <v>411.71</v>
      </c>
      <c r="C259">
        <v>59.9</v>
      </c>
      <c r="D259">
        <v>98.99</v>
      </c>
      <c r="E259" s="8">
        <f t="shared" ref="E259:E322" si="4">D259/B259</f>
        <v>0.24043622938476111</v>
      </c>
    </row>
    <row r="260" spans="1:5" x14ac:dyDescent="0.35">
      <c r="A260" s="1">
        <v>44647</v>
      </c>
      <c r="B260">
        <v>411.6</v>
      </c>
      <c r="C260">
        <v>59.6</v>
      </c>
      <c r="D260">
        <v>98.5</v>
      </c>
      <c r="E260" s="8">
        <f t="shared" si="4"/>
        <v>0.23931000971817298</v>
      </c>
    </row>
    <row r="261" spans="1:5" x14ac:dyDescent="0.35">
      <c r="A261" s="1">
        <v>44646</v>
      </c>
      <c r="B261">
        <v>411.47</v>
      </c>
      <c r="C261">
        <v>59.2</v>
      </c>
      <c r="D261">
        <v>97.91</v>
      </c>
      <c r="E261" s="8">
        <f t="shared" si="4"/>
        <v>0.23795173402678199</v>
      </c>
    </row>
    <row r="262" spans="1:5" x14ac:dyDescent="0.35">
      <c r="A262" s="1">
        <v>44645</v>
      </c>
      <c r="B262">
        <v>411.32</v>
      </c>
      <c r="C262">
        <v>58.9</v>
      </c>
      <c r="D262">
        <v>97.3</v>
      </c>
      <c r="E262" s="8">
        <f t="shared" si="4"/>
        <v>0.23655547991831177</v>
      </c>
    </row>
    <row r="263" spans="1:5" x14ac:dyDescent="0.35">
      <c r="A263" s="1">
        <v>44644</v>
      </c>
      <c r="B263">
        <v>411.16</v>
      </c>
      <c r="C263">
        <v>58.4</v>
      </c>
      <c r="D263">
        <v>96.57</v>
      </c>
      <c r="E263" s="8">
        <f t="shared" si="4"/>
        <v>0.23487206926743845</v>
      </c>
    </row>
    <row r="264" spans="1:5" x14ac:dyDescent="0.35">
      <c r="A264" s="1">
        <v>44643</v>
      </c>
      <c r="B264">
        <v>410.84</v>
      </c>
      <c r="C264">
        <v>57.6</v>
      </c>
      <c r="D264">
        <v>95.23</v>
      </c>
      <c r="E264" s="8">
        <f t="shared" si="4"/>
        <v>0.23179339889007888</v>
      </c>
    </row>
    <row r="265" spans="1:5" x14ac:dyDescent="0.35">
      <c r="A265" s="1">
        <v>44642</v>
      </c>
      <c r="B265">
        <v>410.3</v>
      </c>
      <c r="C265">
        <v>56.2</v>
      </c>
      <c r="D265">
        <v>92.92</v>
      </c>
      <c r="E265" s="8">
        <f t="shared" si="4"/>
        <v>0.22646843772849135</v>
      </c>
    </row>
    <row r="266" spans="1:5" x14ac:dyDescent="0.35">
      <c r="A266" s="1">
        <v>44641</v>
      </c>
      <c r="B266">
        <v>409.79</v>
      </c>
      <c r="C266">
        <v>54.9</v>
      </c>
      <c r="D266">
        <v>90.78</v>
      </c>
      <c r="E266" s="8">
        <f t="shared" si="4"/>
        <v>0.22152809975841284</v>
      </c>
    </row>
    <row r="267" spans="1:5" x14ac:dyDescent="0.35">
      <c r="A267" s="1">
        <v>44640</v>
      </c>
      <c r="B267">
        <v>409.57</v>
      </c>
      <c r="C267">
        <v>54.4</v>
      </c>
      <c r="D267">
        <v>89.86</v>
      </c>
      <c r="E267" s="8">
        <f t="shared" si="4"/>
        <v>0.21940083502209634</v>
      </c>
    </row>
    <row r="268" spans="1:5" x14ac:dyDescent="0.35">
      <c r="A268" s="1">
        <v>44639</v>
      </c>
      <c r="B268">
        <v>409.41</v>
      </c>
      <c r="C268">
        <v>54</v>
      </c>
      <c r="D268">
        <v>89.19</v>
      </c>
      <c r="E268" s="8">
        <f t="shared" si="4"/>
        <v>0.21785007693998679</v>
      </c>
    </row>
    <row r="269" spans="1:5" x14ac:dyDescent="0.35">
      <c r="A269" s="1">
        <v>44638</v>
      </c>
      <c r="B269">
        <v>409.24</v>
      </c>
      <c r="C269">
        <v>53.6</v>
      </c>
      <c r="D269">
        <v>88.51</v>
      </c>
      <c r="E269" s="8">
        <f t="shared" si="4"/>
        <v>0.21627895611377188</v>
      </c>
    </row>
    <row r="270" spans="1:5" x14ac:dyDescent="0.35">
      <c r="A270" s="1">
        <v>44637</v>
      </c>
      <c r="B270">
        <v>409.04</v>
      </c>
      <c r="C270">
        <v>53.1</v>
      </c>
      <c r="D270">
        <v>87.69</v>
      </c>
      <c r="E270" s="8">
        <f t="shared" si="4"/>
        <v>0.21438001173479365</v>
      </c>
    </row>
    <row r="271" spans="1:5" x14ac:dyDescent="0.35">
      <c r="A271" s="1">
        <v>44636</v>
      </c>
      <c r="B271">
        <v>408.6</v>
      </c>
      <c r="C271">
        <v>52</v>
      </c>
      <c r="D271">
        <v>85.97</v>
      </c>
      <c r="E271" s="8">
        <f t="shared" si="4"/>
        <v>0.21040137053352911</v>
      </c>
    </row>
    <row r="272" spans="1:5" x14ac:dyDescent="0.35">
      <c r="A272" s="1">
        <v>44635</v>
      </c>
      <c r="B272">
        <v>408.42</v>
      </c>
      <c r="C272">
        <v>51.6</v>
      </c>
      <c r="D272">
        <v>85.24</v>
      </c>
      <c r="E272" s="8">
        <f t="shared" si="4"/>
        <v>0.20870672347093677</v>
      </c>
    </row>
    <row r="273" spans="1:5" x14ac:dyDescent="0.35">
      <c r="A273" s="1">
        <v>44634</v>
      </c>
      <c r="B273">
        <v>408.21</v>
      </c>
      <c r="C273">
        <v>51.1</v>
      </c>
      <c r="D273">
        <v>84.41</v>
      </c>
      <c r="E273" s="8">
        <f t="shared" si="4"/>
        <v>0.2067808235956983</v>
      </c>
    </row>
    <row r="274" spans="1:5" x14ac:dyDescent="0.35">
      <c r="A274" s="1">
        <v>44633</v>
      </c>
      <c r="B274">
        <v>407.81</v>
      </c>
      <c r="C274">
        <v>50.1</v>
      </c>
      <c r="D274">
        <v>82.87</v>
      </c>
      <c r="E274" s="8">
        <f t="shared" si="4"/>
        <v>0.20320737598391408</v>
      </c>
    </row>
    <row r="275" spans="1:5" x14ac:dyDescent="0.35">
      <c r="A275" s="1">
        <v>44632</v>
      </c>
      <c r="B275">
        <v>407.38</v>
      </c>
      <c r="C275">
        <v>49.1</v>
      </c>
      <c r="D275">
        <v>81.22</v>
      </c>
      <c r="E275" s="8">
        <f t="shared" si="4"/>
        <v>0.19937159408905689</v>
      </c>
    </row>
    <row r="276" spans="1:5" x14ac:dyDescent="0.35">
      <c r="A276" s="1">
        <v>44631</v>
      </c>
      <c r="B276">
        <v>407.29</v>
      </c>
      <c r="C276">
        <v>49</v>
      </c>
      <c r="D276">
        <v>80.900000000000006</v>
      </c>
      <c r="E276" s="8">
        <f t="shared" si="4"/>
        <v>0.19862996881828673</v>
      </c>
    </row>
    <row r="277" spans="1:5" x14ac:dyDescent="0.35">
      <c r="A277" s="1">
        <v>44630</v>
      </c>
      <c r="B277">
        <v>407.26</v>
      </c>
      <c r="C277">
        <v>48.9</v>
      </c>
      <c r="D277">
        <v>80.760000000000005</v>
      </c>
      <c r="E277" s="8">
        <f t="shared" si="4"/>
        <v>0.19830083975838533</v>
      </c>
    </row>
    <row r="278" spans="1:5" x14ac:dyDescent="0.35">
      <c r="A278" s="1">
        <v>44629</v>
      </c>
      <c r="B278">
        <v>407.23</v>
      </c>
      <c r="C278">
        <v>48.8</v>
      </c>
      <c r="D278">
        <v>80.650000000000006</v>
      </c>
      <c r="E278" s="8">
        <f t="shared" si="4"/>
        <v>0.19804533064852786</v>
      </c>
    </row>
    <row r="279" spans="1:5" x14ac:dyDescent="0.35">
      <c r="A279" s="1">
        <v>44628</v>
      </c>
      <c r="B279">
        <v>407.19</v>
      </c>
      <c r="C279">
        <v>48.7</v>
      </c>
      <c r="D279">
        <v>80.510000000000005</v>
      </c>
      <c r="E279" s="8">
        <f t="shared" si="4"/>
        <v>0.19772096564257474</v>
      </c>
    </row>
    <row r="280" spans="1:5" x14ac:dyDescent="0.35">
      <c r="A280" s="1">
        <v>44627</v>
      </c>
      <c r="B280">
        <v>407.15</v>
      </c>
      <c r="C280">
        <v>48.6</v>
      </c>
      <c r="D280">
        <v>80.36</v>
      </c>
      <c r="E280" s="8">
        <f t="shared" si="4"/>
        <v>0.19737197593024686</v>
      </c>
    </row>
    <row r="281" spans="1:5" x14ac:dyDescent="0.35">
      <c r="A281" s="1">
        <v>44626</v>
      </c>
      <c r="B281">
        <v>407.12</v>
      </c>
      <c r="C281">
        <v>48.5</v>
      </c>
      <c r="D281">
        <v>80.23</v>
      </c>
      <c r="E281" s="8">
        <f t="shared" si="4"/>
        <v>0.1970672037728434</v>
      </c>
    </row>
    <row r="282" spans="1:5" x14ac:dyDescent="0.35">
      <c r="A282" s="1">
        <v>44625</v>
      </c>
      <c r="B282">
        <v>407.08</v>
      </c>
      <c r="C282">
        <v>48.5</v>
      </c>
      <c r="D282">
        <v>80.099999999999994</v>
      </c>
      <c r="E282" s="8">
        <f t="shared" si="4"/>
        <v>0.19676722020241721</v>
      </c>
    </row>
    <row r="283" spans="1:5" x14ac:dyDescent="0.35">
      <c r="A283" s="1">
        <v>44624</v>
      </c>
      <c r="B283">
        <v>407.04</v>
      </c>
      <c r="C283">
        <v>48.4</v>
      </c>
      <c r="D283">
        <v>79.92</v>
      </c>
      <c r="E283" s="8">
        <f t="shared" si="4"/>
        <v>0.1963443396226415</v>
      </c>
    </row>
    <row r="284" spans="1:5" x14ac:dyDescent="0.35">
      <c r="A284" s="1">
        <v>44623</v>
      </c>
      <c r="B284">
        <v>406.99</v>
      </c>
      <c r="C284">
        <v>48.3</v>
      </c>
      <c r="D284">
        <v>79.760000000000005</v>
      </c>
      <c r="E284" s="8">
        <f t="shared" si="4"/>
        <v>0.19597533108921597</v>
      </c>
    </row>
    <row r="285" spans="1:5" x14ac:dyDescent="0.35">
      <c r="A285" s="1">
        <v>44622</v>
      </c>
      <c r="B285">
        <v>406.94</v>
      </c>
      <c r="C285">
        <v>48.1</v>
      </c>
      <c r="D285">
        <v>79.55</v>
      </c>
      <c r="E285" s="8">
        <f t="shared" si="4"/>
        <v>0.19548336364083158</v>
      </c>
    </row>
    <row r="286" spans="1:5" x14ac:dyDescent="0.35">
      <c r="A286" s="1">
        <v>44621</v>
      </c>
      <c r="B286">
        <v>406.91</v>
      </c>
      <c r="C286">
        <v>48.1</v>
      </c>
      <c r="D286">
        <v>79.459999999999994</v>
      </c>
      <c r="E286" s="8">
        <f t="shared" si="4"/>
        <v>0.19527659679044504</v>
      </c>
    </row>
    <row r="287" spans="1:5" x14ac:dyDescent="0.35">
      <c r="A287" s="1">
        <v>44620</v>
      </c>
      <c r="B287">
        <v>406.88</v>
      </c>
      <c r="C287">
        <v>48</v>
      </c>
      <c r="D287">
        <v>79.349999999999994</v>
      </c>
      <c r="E287" s="8">
        <f t="shared" si="4"/>
        <v>0.19502064490758944</v>
      </c>
    </row>
    <row r="288" spans="1:5" x14ac:dyDescent="0.35">
      <c r="A288" s="1">
        <v>44619</v>
      </c>
      <c r="B288">
        <v>406.85</v>
      </c>
      <c r="C288">
        <v>47.9</v>
      </c>
      <c r="D288">
        <v>79.239999999999995</v>
      </c>
      <c r="E288" s="8">
        <f t="shared" si="4"/>
        <v>0.1947646552783581</v>
      </c>
    </row>
    <row r="289" spans="1:5" x14ac:dyDescent="0.35">
      <c r="A289" s="1">
        <v>44618</v>
      </c>
      <c r="B289">
        <v>406.83</v>
      </c>
      <c r="C289">
        <v>47.9</v>
      </c>
      <c r="D289">
        <v>79.14</v>
      </c>
      <c r="E289" s="8">
        <f t="shared" si="4"/>
        <v>0.19452842710714549</v>
      </c>
    </row>
    <row r="290" spans="1:5" x14ac:dyDescent="0.35">
      <c r="A290" s="1">
        <v>44617</v>
      </c>
      <c r="B290">
        <v>406.8</v>
      </c>
      <c r="C290">
        <v>47.8</v>
      </c>
      <c r="D290">
        <v>79.02</v>
      </c>
      <c r="E290" s="8">
        <f t="shared" si="4"/>
        <v>0.19424778761061945</v>
      </c>
    </row>
    <row r="291" spans="1:5" x14ac:dyDescent="0.35">
      <c r="A291" s="1">
        <v>44616</v>
      </c>
      <c r="B291">
        <v>406.77</v>
      </c>
      <c r="C291">
        <v>47.8</v>
      </c>
      <c r="D291">
        <v>78.930000000000007</v>
      </c>
      <c r="E291" s="8">
        <f t="shared" si="4"/>
        <v>0.19404085847038871</v>
      </c>
    </row>
    <row r="292" spans="1:5" x14ac:dyDescent="0.35">
      <c r="A292" s="1">
        <v>44615</v>
      </c>
      <c r="B292">
        <v>406.74</v>
      </c>
      <c r="C292">
        <v>47.7</v>
      </c>
      <c r="D292">
        <v>78.83</v>
      </c>
      <c r="E292" s="8">
        <f t="shared" si="4"/>
        <v>0.19380931307469143</v>
      </c>
    </row>
    <row r="293" spans="1:5" x14ac:dyDescent="0.35">
      <c r="A293" s="1">
        <v>44614</v>
      </c>
      <c r="B293">
        <v>406.71</v>
      </c>
      <c r="C293">
        <v>47.6</v>
      </c>
      <c r="D293">
        <v>78.72</v>
      </c>
      <c r="E293" s="8">
        <f t="shared" si="4"/>
        <v>0.19355314597624845</v>
      </c>
    </row>
    <row r="294" spans="1:5" x14ac:dyDescent="0.35">
      <c r="A294" s="1">
        <v>44613</v>
      </c>
      <c r="B294">
        <v>406.68</v>
      </c>
      <c r="C294">
        <v>47.6</v>
      </c>
      <c r="D294">
        <v>78.59</v>
      </c>
      <c r="E294" s="8">
        <f t="shared" si="4"/>
        <v>0.19324776236844693</v>
      </c>
    </row>
    <row r="295" spans="1:5" x14ac:dyDescent="0.35">
      <c r="A295" s="1">
        <v>44612</v>
      </c>
      <c r="B295">
        <v>406.64</v>
      </c>
      <c r="C295">
        <v>47.5</v>
      </c>
      <c r="D295">
        <v>78.44</v>
      </c>
      <c r="E295" s="8">
        <f t="shared" si="4"/>
        <v>0.19289789494393075</v>
      </c>
    </row>
    <row r="296" spans="1:5" x14ac:dyDescent="0.35">
      <c r="A296" s="1">
        <v>44611</v>
      </c>
      <c r="B296">
        <v>406.6</v>
      </c>
      <c r="C296">
        <v>47.4</v>
      </c>
      <c r="D296">
        <v>78.31</v>
      </c>
      <c r="E296" s="8">
        <f t="shared" si="4"/>
        <v>0.1925971470732907</v>
      </c>
    </row>
    <row r="297" spans="1:5" x14ac:dyDescent="0.35">
      <c r="A297" s="1">
        <v>44610</v>
      </c>
      <c r="B297">
        <v>406.57</v>
      </c>
      <c r="C297">
        <v>47.3</v>
      </c>
      <c r="D297">
        <v>78.2</v>
      </c>
      <c r="E297" s="8">
        <f t="shared" si="4"/>
        <v>0.1923408023218634</v>
      </c>
    </row>
    <row r="298" spans="1:5" x14ac:dyDescent="0.35">
      <c r="A298" s="1">
        <v>44609</v>
      </c>
      <c r="B298">
        <v>406.55</v>
      </c>
      <c r="C298">
        <v>47.3</v>
      </c>
      <c r="D298">
        <v>78.099999999999994</v>
      </c>
      <c r="E298" s="8">
        <f t="shared" si="4"/>
        <v>0.19210429221497968</v>
      </c>
    </row>
    <row r="299" spans="1:5" x14ac:dyDescent="0.35">
      <c r="A299" s="1">
        <v>44608</v>
      </c>
      <c r="B299">
        <v>406.52</v>
      </c>
      <c r="C299">
        <v>47.2</v>
      </c>
      <c r="D299">
        <v>77.98</v>
      </c>
      <c r="E299" s="8">
        <f t="shared" si="4"/>
        <v>0.19182328052740336</v>
      </c>
    </row>
    <row r="300" spans="1:5" x14ac:dyDescent="0.35">
      <c r="A300" s="1">
        <v>44607</v>
      </c>
      <c r="B300">
        <v>406.48</v>
      </c>
      <c r="C300">
        <v>47.1</v>
      </c>
      <c r="D300">
        <v>77.83</v>
      </c>
      <c r="E300" s="8">
        <f t="shared" si="4"/>
        <v>0.19147313520960441</v>
      </c>
    </row>
    <row r="301" spans="1:5" x14ac:dyDescent="0.35">
      <c r="A301" s="1">
        <v>44606</v>
      </c>
      <c r="B301">
        <v>406.43</v>
      </c>
      <c r="C301">
        <v>47</v>
      </c>
      <c r="D301">
        <v>77.680000000000007</v>
      </c>
      <c r="E301" s="8">
        <f t="shared" si="4"/>
        <v>0.19112762345299314</v>
      </c>
    </row>
    <row r="302" spans="1:5" x14ac:dyDescent="0.35">
      <c r="A302" s="1">
        <v>44605</v>
      </c>
      <c r="B302">
        <v>406.4</v>
      </c>
      <c r="C302">
        <v>46.9</v>
      </c>
      <c r="D302">
        <v>77.569999999999993</v>
      </c>
      <c r="E302" s="8">
        <f t="shared" si="4"/>
        <v>0.19087106299212597</v>
      </c>
    </row>
    <row r="303" spans="1:5" x14ac:dyDescent="0.35">
      <c r="A303" s="1">
        <v>44604</v>
      </c>
      <c r="B303">
        <v>406.38</v>
      </c>
      <c r="C303">
        <v>46.9</v>
      </c>
      <c r="D303">
        <v>77.47</v>
      </c>
      <c r="E303" s="8">
        <f t="shared" si="4"/>
        <v>0.19063438161326837</v>
      </c>
    </row>
    <row r="304" spans="1:5" x14ac:dyDescent="0.35">
      <c r="A304" s="1">
        <v>44603</v>
      </c>
      <c r="B304">
        <v>406.35</v>
      </c>
      <c r="C304">
        <v>46.8</v>
      </c>
      <c r="D304">
        <v>77.36</v>
      </c>
      <c r="E304" s="8">
        <f t="shared" si="4"/>
        <v>0.19037775316845082</v>
      </c>
    </row>
    <row r="305" spans="1:5" x14ac:dyDescent="0.35">
      <c r="A305" s="1">
        <v>44602</v>
      </c>
      <c r="B305">
        <v>406.32</v>
      </c>
      <c r="C305">
        <v>46.8</v>
      </c>
      <c r="D305">
        <v>77.260000000000005</v>
      </c>
      <c r="E305" s="8">
        <f t="shared" si="4"/>
        <v>0.19014569797204176</v>
      </c>
    </row>
    <row r="306" spans="1:5" x14ac:dyDescent="0.35">
      <c r="A306" s="1">
        <v>44601</v>
      </c>
      <c r="B306">
        <v>406.3</v>
      </c>
      <c r="C306">
        <v>46.7</v>
      </c>
      <c r="D306">
        <v>77.17</v>
      </c>
      <c r="E306" s="8">
        <f t="shared" si="4"/>
        <v>0.18993354664041348</v>
      </c>
    </row>
    <row r="307" spans="1:5" x14ac:dyDescent="0.35">
      <c r="A307" s="1">
        <v>44600</v>
      </c>
      <c r="B307">
        <v>406.27</v>
      </c>
      <c r="C307">
        <v>46.6</v>
      </c>
      <c r="D307">
        <v>77.069999999999993</v>
      </c>
      <c r="E307" s="8">
        <f t="shared" si="4"/>
        <v>0.18970143008344204</v>
      </c>
    </row>
    <row r="308" spans="1:5" x14ac:dyDescent="0.35">
      <c r="A308" s="1">
        <v>44599</v>
      </c>
      <c r="B308">
        <v>406.24</v>
      </c>
      <c r="C308">
        <v>46.6</v>
      </c>
      <c r="D308">
        <v>76.97</v>
      </c>
      <c r="E308" s="8">
        <f t="shared" si="4"/>
        <v>0.18946927924379675</v>
      </c>
    </row>
    <row r="309" spans="1:5" x14ac:dyDescent="0.35">
      <c r="A309" s="1">
        <v>44598</v>
      </c>
      <c r="B309">
        <v>406.21</v>
      </c>
      <c r="C309">
        <v>46.5</v>
      </c>
      <c r="D309">
        <v>76.86</v>
      </c>
      <c r="E309" s="8">
        <f t="shared" si="4"/>
        <v>0.18921247630535931</v>
      </c>
    </row>
    <row r="310" spans="1:5" x14ac:dyDescent="0.35">
      <c r="A310" s="1">
        <v>44597</v>
      </c>
      <c r="B310">
        <v>406.19</v>
      </c>
      <c r="C310">
        <v>46.4</v>
      </c>
      <c r="D310">
        <v>76.760000000000005</v>
      </c>
      <c r="E310" s="8">
        <f t="shared" si="4"/>
        <v>0.18897560255053056</v>
      </c>
    </row>
    <row r="311" spans="1:5" x14ac:dyDescent="0.35">
      <c r="A311" s="1">
        <v>44596</v>
      </c>
      <c r="B311">
        <v>406.16</v>
      </c>
      <c r="C311">
        <v>46.4</v>
      </c>
      <c r="D311">
        <v>76.66</v>
      </c>
      <c r="E311" s="8">
        <f t="shared" si="4"/>
        <v>0.18874335237344886</v>
      </c>
    </row>
    <row r="312" spans="1:5" x14ac:dyDescent="0.35">
      <c r="A312" s="1">
        <v>44595</v>
      </c>
      <c r="B312">
        <v>406.13</v>
      </c>
      <c r="C312">
        <v>46.3</v>
      </c>
      <c r="D312">
        <v>76.56</v>
      </c>
      <c r="E312" s="8">
        <f t="shared" si="4"/>
        <v>0.18851106788466748</v>
      </c>
    </row>
    <row r="313" spans="1:5" x14ac:dyDescent="0.35">
      <c r="A313" s="1">
        <v>44594</v>
      </c>
      <c r="B313">
        <v>406.11</v>
      </c>
      <c r="C313">
        <v>46.3</v>
      </c>
      <c r="D313">
        <v>76.489999999999995</v>
      </c>
      <c r="E313" s="8">
        <f t="shared" si="4"/>
        <v>0.18834798453620938</v>
      </c>
    </row>
    <row r="314" spans="1:5" x14ac:dyDescent="0.35">
      <c r="A314" s="1">
        <v>44593</v>
      </c>
      <c r="B314">
        <v>406.08</v>
      </c>
      <c r="C314">
        <v>46.2</v>
      </c>
      <c r="D314">
        <v>76.39</v>
      </c>
      <c r="E314" s="8">
        <f t="shared" si="4"/>
        <v>0.18811564223798266</v>
      </c>
    </row>
    <row r="315" spans="1:5" x14ac:dyDescent="0.35">
      <c r="A315" s="1">
        <v>44592</v>
      </c>
      <c r="B315">
        <v>406.06</v>
      </c>
      <c r="C315">
        <v>46.2</v>
      </c>
      <c r="D315">
        <v>76.290000000000006</v>
      </c>
      <c r="E315" s="8">
        <f t="shared" si="4"/>
        <v>0.18787863862483378</v>
      </c>
    </row>
    <row r="316" spans="1:5" x14ac:dyDescent="0.35">
      <c r="A316" s="1">
        <v>44591</v>
      </c>
      <c r="B316">
        <v>406.03</v>
      </c>
      <c r="C316">
        <v>46.1</v>
      </c>
      <c r="D316">
        <v>76.19</v>
      </c>
      <c r="E316" s="8">
        <f t="shared" si="4"/>
        <v>0.18764623303696773</v>
      </c>
    </row>
    <row r="317" spans="1:5" x14ac:dyDescent="0.35">
      <c r="A317" s="1">
        <v>44590</v>
      </c>
      <c r="B317">
        <v>406</v>
      </c>
      <c r="C317">
        <v>46</v>
      </c>
      <c r="D317">
        <v>76.08</v>
      </c>
      <c r="E317" s="8">
        <f t="shared" si="4"/>
        <v>0.18738916256157634</v>
      </c>
    </row>
    <row r="318" spans="1:5" x14ac:dyDescent="0.35">
      <c r="A318" s="1">
        <v>44589</v>
      </c>
      <c r="B318">
        <v>405.97</v>
      </c>
      <c r="C318">
        <v>46</v>
      </c>
      <c r="D318">
        <v>75.97</v>
      </c>
      <c r="E318" s="8">
        <f t="shared" si="4"/>
        <v>0.18713205409266692</v>
      </c>
    </row>
    <row r="319" spans="1:5" x14ac:dyDescent="0.35">
      <c r="A319" s="1">
        <v>44588</v>
      </c>
      <c r="B319">
        <v>405.94</v>
      </c>
      <c r="C319">
        <v>45.9</v>
      </c>
      <c r="D319">
        <v>75.86</v>
      </c>
      <c r="E319" s="8">
        <f t="shared" si="4"/>
        <v>0.18687490762181602</v>
      </c>
    </row>
    <row r="320" spans="1:5" x14ac:dyDescent="0.35">
      <c r="A320" s="1">
        <v>44587</v>
      </c>
      <c r="B320">
        <v>405.91</v>
      </c>
      <c r="C320">
        <v>45.8</v>
      </c>
      <c r="D320">
        <v>75.75</v>
      </c>
      <c r="E320" s="8">
        <f t="shared" si="4"/>
        <v>0.18661772314059766</v>
      </c>
    </row>
    <row r="321" spans="1:5" x14ac:dyDescent="0.35">
      <c r="A321" s="1">
        <v>44586</v>
      </c>
      <c r="B321">
        <v>405.88</v>
      </c>
      <c r="C321">
        <v>45.8</v>
      </c>
      <c r="D321">
        <v>75.650000000000006</v>
      </c>
      <c r="E321" s="8">
        <f t="shared" si="4"/>
        <v>0.18638513846457083</v>
      </c>
    </row>
    <row r="322" spans="1:5" x14ac:dyDescent="0.35">
      <c r="A322" s="1">
        <v>44585</v>
      </c>
      <c r="B322">
        <v>405.85</v>
      </c>
      <c r="C322">
        <v>45.7</v>
      </c>
      <c r="D322">
        <v>75.53</v>
      </c>
      <c r="E322" s="8">
        <f t="shared" si="4"/>
        <v>0.18610324011334237</v>
      </c>
    </row>
    <row r="323" spans="1:5" x14ac:dyDescent="0.35">
      <c r="A323" s="1">
        <v>44584</v>
      </c>
      <c r="B323">
        <v>405.82</v>
      </c>
      <c r="C323">
        <v>45.6</v>
      </c>
      <c r="D323">
        <v>75.41</v>
      </c>
      <c r="E323" s="8">
        <f t="shared" ref="E323:E345" si="5">D323/B323</f>
        <v>0.18582130008378098</v>
      </c>
    </row>
    <row r="324" spans="1:5" x14ac:dyDescent="0.35">
      <c r="A324" s="1">
        <v>44583</v>
      </c>
      <c r="B324">
        <v>405.79</v>
      </c>
      <c r="C324">
        <v>45.6</v>
      </c>
      <c r="D324">
        <v>75.31</v>
      </c>
      <c r="E324" s="8">
        <f t="shared" si="5"/>
        <v>0.18558860494344365</v>
      </c>
    </row>
    <row r="325" spans="1:5" x14ac:dyDescent="0.35">
      <c r="A325" s="1">
        <v>44582</v>
      </c>
      <c r="B325">
        <v>405.75</v>
      </c>
      <c r="C325">
        <v>45.5</v>
      </c>
      <c r="D325">
        <v>75.17</v>
      </c>
      <c r="E325" s="8">
        <f t="shared" si="5"/>
        <v>0.1852618607516944</v>
      </c>
    </row>
    <row r="326" spans="1:5" x14ac:dyDescent="0.35">
      <c r="A326" s="1">
        <v>44581</v>
      </c>
      <c r="B326">
        <v>405.71</v>
      </c>
      <c r="C326">
        <v>45.4</v>
      </c>
      <c r="D326">
        <v>75.040000000000006</v>
      </c>
      <c r="E326" s="8">
        <f t="shared" si="5"/>
        <v>0.1849597002785241</v>
      </c>
    </row>
    <row r="327" spans="1:5" x14ac:dyDescent="0.35">
      <c r="A327" s="1">
        <v>44580</v>
      </c>
      <c r="B327">
        <v>405.68</v>
      </c>
      <c r="C327">
        <v>45.3</v>
      </c>
      <c r="D327">
        <v>74.900000000000006</v>
      </c>
      <c r="E327" s="8">
        <f t="shared" si="5"/>
        <v>0.18462827844606589</v>
      </c>
    </row>
    <row r="328" spans="1:5" x14ac:dyDescent="0.35">
      <c r="A328" s="1">
        <v>44579</v>
      </c>
      <c r="B328">
        <v>405.67</v>
      </c>
      <c r="C328">
        <v>45.3</v>
      </c>
      <c r="D328">
        <v>74.87</v>
      </c>
      <c r="E328" s="8">
        <f t="shared" si="5"/>
        <v>0.1845588779056869</v>
      </c>
    </row>
    <row r="329" spans="1:5" x14ac:dyDescent="0.35">
      <c r="A329" s="1">
        <v>44578</v>
      </c>
      <c r="B329">
        <v>405.66</v>
      </c>
      <c r="C329">
        <v>45.3</v>
      </c>
      <c r="D329">
        <v>74.849999999999994</v>
      </c>
      <c r="E329" s="8">
        <f t="shared" si="5"/>
        <v>0.1845141251294187</v>
      </c>
    </row>
    <row r="330" spans="1:5" x14ac:dyDescent="0.35">
      <c r="A330" s="1">
        <v>44577</v>
      </c>
      <c r="B330">
        <v>405.62</v>
      </c>
      <c r="C330">
        <v>45.2</v>
      </c>
      <c r="D330">
        <v>74.69</v>
      </c>
      <c r="E330" s="8">
        <f t="shared" si="5"/>
        <v>0.18413786302450569</v>
      </c>
    </row>
    <row r="331" spans="1:5" x14ac:dyDescent="0.35">
      <c r="A331" s="1">
        <v>44576</v>
      </c>
      <c r="B331">
        <v>405.57</v>
      </c>
      <c r="C331">
        <v>45.1</v>
      </c>
      <c r="D331">
        <v>74.53</v>
      </c>
      <c r="E331" s="8">
        <f t="shared" si="5"/>
        <v>0.18376605764726189</v>
      </c>
    </row>
    <row r="332" spans="1:5" x14ac:dyDescent="0.35">
      <c r="A332" s="1">
        <v>44575</v>
      </c>
      <c r="B332">
        <v>405.53</v>
      </c>
      <c r="C332">
        <v>45</v>
      </c>
      <c r="D332">
        <v>74.38</v>
      </c>
      <c r="E332" s="8">
        <f t="shared" si="5"/>
        <v>0.18341429733928438</v>
      </c>
    </row>
    <row r="333" spans="1:5" x14ac:dyDescent="0.35">
      <c r="A333" s="1">
        <v>44574</v>
      </c>
      <c r="B333">
        <v>405.48</v>
      </c>
      <c r="C333">
        <v>44.9</v>
      </c>
      <c r="D333">
        <v>74.209999999999994</v>
      </c>
      <c r="E333" s="8">
        <f t="shared" si="5"/>
        <v>0.1830176580842458</v>
      </c>
    </row>
    <row r="334" spans="1:5" x14ac:dyDescent="0.35">
      <c r="A334" s="1">
        <v>44573</v>
      </c>
      <c r="B334">
        <v>405.5</v>
      </c>
      <c r="C334">
        <v>44.9</v>
      </c>
      <c r="D334">
        <v>74.25</v>
      </c>
      <c r="E334" s="8">
        <f t="shared" si="5"/>
        <v>0.18310727496917387</v>
      </c>
    </row>
    <row r="335" spans="1:5" x14ac:dyDescent="0.35">
      <c r="A335" s="1">
        <v>44572</v>
      </c>
      <c r="B335">
        <v>405.46</v>
      </c>
      <c r="C335">
        <v>44.9</v>
      </c>
      <c r="D335">
        <v>74.12</v>
      </c>
      <c r="E335" s="8">
        <f t="shared" si="5"/>
        <v>0.18280471563162828</v>
      </c>
    </row>
    <row r="336" spans="1:5" x14ac:dyDescent="0.35">
      <c r="A336" s="1">
        <v>44571</v>
      </c>
      <c r="B336">
        <v>405.49</v>
      </c>
      <c r="C336">
        <v>44.9</v>
      </c>
      <c r="D336">
        <v>74.22</v>
      </c>
      <c r="E336" s="8">
        <f t="shared" si="5"/>
        <v>0.1830378061111248</v>
      </c>
    </row>
    <row r="337" spans="1:5" x14ac:dyDescent="0.35">
      <c r="A337" s="1">
        <v>44570</v>
      </c>
      <c r="B337">
        <v>405.46</v>
      </c>
      <c r="C337">
        <v>44.9</v>
      </c>
      <c r="D337">
        <v>74.14</v>
      </c>
      <c r="E337" s="8">
        <f t="shared" si="5"/>
        <v>0.1828540423223006</v>
      </c>
    </row>
    <row r="338" spans="1:5" x14ac:dyDescent="0.35">
      <c r="A338" s="1">
        <v>44569</v>
      </c>
      <c r="B338">
        <v>405.42</v>
      </c>
      <c r="C338">
        <v>44.8</v>
      </c>
      <c r="D338">
        <v>73.97</v>
      </c>
      <c r="E338" s="8">
        <f t="shared" si="5"/>
        <v>0.1824527650337921</v>
      </c>
    </row>
    <row r="339" spans="1:5" x14ac:dyDescent="0.35">
      <c r="A339" s="1">
        <v>44568</v>
      </c>
      <c r="B339">
        <v>405.37</v>
      </c>
      <c r="C339">
        <v>44.7</v>
      </c>
      <c r="D339">
        <v>73.790000000000006</v>
      </c>
      <c r="E339" s="8">
        <f t="shared" si="5"/>
        <v>0.18203123072748353</v>
      </c>
    </row>
    <row r="340" spans="1:5" x14ac:dyDescent="0.35">
      <c r="A340" s="1">
        <v>44567</v>
      </c>
      <c r="B340">
        <v>405.31</v>
      </c>
      <c r="C340">
        <v>44.5</v>
      </c>
      <c r="D340">
        <v>73.59</v>
      </c>
      <c r="E340" s="8">
        <f t="shared" si="5"/>
        <v>0.18156472823271078</v>
      </c>
    </row>
    <row r="341" spans="1:5" x14ac:dyDescent="0.35">
      <c r="A341" s="1">
        <v>44566</v>
      </c>
      <c r="B341">
        <v>405.25</v>
      </c>
      <c r="C341">
        <v>44.4</v>
      </c>
      <c r="D341">
        <v>73.37</v>
      </c>
      <c r="E341" s="8">
        <f t="shared" si="5"/>
        <v>0.18104873534855029</v>
      </c>
    </row>
    <row r="342" spans="1:5" x14ac:dyDescent="0.35">
      <c r="A342" s="1">
        <v>44565</v>
      </c>
      <c r="B342">
        <v>405.19</v>
      </c>
      <c r="C342">
        <v>44.3</v>
      </c>
      <c r="D342">
        <v>73.150000000000006</v>
      </c>
      <c r="E342" s="8">
        <f t="shared" si="5"/>
        <v>0.18053258964930036</v>
      </c>
    </row>
    <row r="343" spans="1:5" x14ac:dyDescent="0.35">
      <c r="A343" s="1">
        <v>44564</v>
      </c>
      <c r="B343">
        <v>405.12</v>
      </c>
      <c r="C343">
        <v>44.1</v>
      </c>
      <c r="D343">
        <v>72.91</v>
      </c>
      <c r="E343" s="8">
        <f t="shared" si="5"/>
        <v>0.17997136650868878</v>
      </c>
    </row>
    <row r="344" spans="1:5" x14ac:dyDescent="0.35">
      <c r="A344" s="1">
        <v>44563</v>
      </c>
      <c r="B344">
        <v>405.06</v>
      </c>
      <c r="C344">
        <v>44</v>
      </c>
      <c r="D344">
        <v>72.7</v>
      </c>
      <c r="E344" s="8">
        <f t="shared" si="5"/>
        <v>0.17947958327161409</v>
      </c>
    </row>
    <row r="345" spans="1:5" x14ac:dyDescent="0.35">
      <c r="A345" s="1">
        <v>44562</v>
      </c>
      <c r="B345">
        <v>405</v>
      </c>
      <c r="C345">
        <v>43.9</v>
      </c>
      <c r="D345">
        <v>72.48</v>
      </c>
      <c r="E345" s="8">
        <f t="shared" si="5"/>
        <v>0.17896296296296296</v>
      </c>
    </row>
  </sheetData>
  <autoFilter ref="A1:D345" xr:uid="{0AB21C62-67FE-4CED-B63A-B31AA0CDE46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workbookViewId="0">
      <selection activeCell="J3" sqref="J3"/>
    </sheetView>
  </sheetViews>
  <sheetFormatPr defaultRowHeight="14.5" x14ac:dyDescent="0.35"/>
  <cols>
    <col min="1" max="7" width="20.6328125" customWidth="1"/>
  </cols>
  <sheetData>
    <row r="1" spans="1:7" ht="15" customHeight="1" x14ac:dyDescent="0.35">
      <c r="A1" t="s">
        <v>0</v>
      </c>
      <c r="B1" s="7" t="s">
        <v>623</v>
      </c>
      <c r="C1" t="s">
        <v>624</v>
      </c>
      <c r="D1" t="s">
        <v>625</v>
      </c>
      <c r="E1" s="7" t="s">
        <v>626</v>
      </c>
      <c r="F1" t="s">
        <v>627</v>
      </c>
      <c r="G1" t="s">
        <v>628</v>
      </c>
    </row>
    <row r="2" spans="1:7" ht="15" customHeight="1" x14ac:dyDescent="0.35">
      <c r="A2" s="1">
        <v>44200</v>
      </c>
      <c r="B2">
        <v>3270</v>
      </c>
      <c r="C2">
        <v>3272</v>
      </c>
      <c r="D2">
        <v>3144.02001953125</v>
      </c>
      <c r="E2">
        <v>3186.6298828125</v>
      </c>
      <c r="F2">
        <v>4411400</v>
      </c>
      <c r="G2" t="s">
        <v>629</v>
      </c>
    </row>
    <row r="3" spans="1:7" ht="15" customHeight="1" x14ac:dyDescent="0.35">
      <c r="A3" s="1">
        <v>44201</v>
      </c>
      <c r="B3">
        <v>3166.01000976562</v>
      </c>
      <c r="C3">
        <v>3223.3798828125</v>
      </c>
      <c r="D3">
        <v>3165.06005859375</v>
      </c>
      <c r="E3">
        <v>3218.51000976562</v>
      </c>
      <c r="F3">
        <v>2655500</v>
      </c>
      <c r="G3" t="s">
        <v>629</v>
      </c>
    </row>
    <row r="4" spans="1:7" ht="15" customHeight="1" x14ac:dyDescent="0.35">
      <c r="A4" s="1">
        <v>44202</v>
      </c>
      <c r="B4">
        <v>3146.47998046875</v>
      </c>
      <c r="C4">
        <v>3197.51000976562</v>
      </c>
      <c r="D4">
        <v>3131.15991210937</v>
      </c>
      <c r="E4">
        <v>3138.3798828125</v>
      </c>
      <c r="F4">
        <v>4394800</v>
      </c>
      <c r="G4" t="s">
        <v>629</v>
      </c>
    </row>
    <row r="5" spans="1:7" ht="15" customHeight="1" x14ac:dyDescent="0.35">
      <c r="A5" s="1">
        <v>44203</v>
      </c>
      <c r="B5">
        <v>3157</v>
      </c>
      <c r="C5">
        <v>3208.5400390625</v>
      </c>
      <c r="D5">
        <v>3155</v>
      </c>
      <c r="E5">
        <v>3162.15991210937</v>
      </c>
      <c r="F5">
        <v>3514500</v>
      </c>
      <c r="G5" t="s">
        <v>629</v>
      </c>
    </row>
    <row r="6" spans="1:7" ht="15" customHeight="1" x14ac:dyDescent="0.35">
      <c r="A6" s="1">
        <v>44204</v>
      </c>
      <c r="B6">
        <v>3180</v>
      </c>
      <c r="C6">
        <v>3190.63989257812</v>
      </c>
      <c r="D6">
        <v>3142.19995117187</v>
      </c>
      <c r="E6">
        <v>3182.69995117187</v>
      </c>
      <c r="F6">
        <v>3537700</v>
      </c>
      <c r="G6" t="s">
        <v>629</v>
      </c>
    </row>
    <row r="7" spans="1:7" ht="15" customHeight="1" x14ac:dyDescent="0.35">
      <c r="A7" s="1">
        <v>44207</v>
      </c>
      <c r="B7">
        <v>3148.01000976562</v>
      </c>
      <c r="C7">
        <v>3156.3798828125</v>
      </c>
      <c r="D7">
        <v>3110</v>
      </c>
      <c r="E7">
        <v>3114.2099609375</v>
      </c>
      <c r="F7">
        <v>3683400</v>
      </c>
      <c r="G7" t="s">
        <v>629</v>
      </c>
    </row>
    <row r="8" spans="1:7" ht="15" customHeight="1" x14ac:dyDescent="0.35">
      <c r="A8" s="1">
        <v>44208</v>
      </c>
      <c r="B8">
        <v>3120</v>
      </c>
      <c r="C8">
        <v>3142.13989257812</v>
      </c>
      <c r="D8">
        <v>3086</v>
      </c>
      <c r="E8">
        <v>3120.830078125</v>
      </c>
      <c r="F8">
        <v>3514600</v>
      </c>
      <c r="G8" t="s">
        <v>629</v>
      </c>
    </row>
    <row r="9" spans="1:7" ht="15" customHeight="1" x14ac:dyDescent="0.35">
      <c r="A9" s="1">
        <v>44209</v>
      </c>
      <c r="B9">
        <v>3128.43994140625</v>
      </c>
      <c r="C9">
        <v>3189.94995117187</v>
      </c>
      <c r="D9">
        <v>3122.080078125</v>
      </c>
      <c r="E9">
        <v>3165.88989257812</v>
      </c>
      <c r="F9">
        <v>3321200</v>
      </c>
      <c r="G9" t="s">
        <v>629</v>
      </c>
    </row>
    <row r="10" spans="1:7" ht="15" customHeight="1" x14ac:dyDescent="0.35">
      <c r="A10" s="1">
        <v>44210</v>
      </c>
      <c r="B10">
        <v>3167.52001953125</v>
      </c>
      <c r="C10">
        <v>3178</v>
      </c>
      <c r="D10">
        <v>3120.59008789062</v>
      </c>
      <c r="E10">
        <v>3127.46997070312</v>
      </c>
      <c r="F10">
        <v>3070900</v>
      </c>
      <c r="G10" t="s">
        <v>629</v>
      </c>
    </row>
    <row r="11" spans="1:7" ht="15" customHeight="1" x14ac:dyDescent="0.35">
      <c r="A11" s="1">
        <v>44211</v>
      </c>
      <c r="B11">
        <v>3123.02001953125</v>
      </c>
      <c r="C11">
        <v>3142.55004882812</v>
      </c>
      <c r="D11">
        <v>3095.169921875</v>
      </c>
      <c r="E11">
        <v>3104.25</v>
      </c>
      <c r="F11">
        <v>4244000</v>
      </c>
      <c r="G11" t="s">
        <v>629</v>
      </c>
    </row>
    <row r="12" spans="1:7" ht="15" customHeight="1" x14ac:dyDescent="0.35">
      <c r="A12" s="1">
        <v>44215</v>
      </c>
      <c r="B12">
        <v>3107</v>
      </c>
      <c r="C12">
        <v>3145</v>
      </c>
      <c r="D12">
        <v>3096</v>
      </c>
      <c r="E12">
        <v>3120.76000976562</v>
      </c>
      <c r="F12">
        <v>3305100</v>
      </c>
      <c r="G12" t="s">
        <v>629</v>
      </c>
    </row>
    <row r="13" spans="1:7" ht="15" customHeight="1" x14ac:dyDescent="0.35">
      <c r="A13" s="1">
        <v>44216</v>
      </c>
      <c r="B13">
        <v>3181.98999023437</v>
      </c>
      <c r="C13">
        <v>3279.80004882812</v>
      </c>
      <c r="D13">
        <v>3175</v>
      </c>
      <c r="E13">
        <v>3263.3798828125</v>
      </c>
      <c r="F13">
        <v>5309800</v>
      </c>
      <c r="G13" t="s">
        <v>629</v>
      </c>
    </row>
    <row r="14" spans="1:7" ht="15" customHeight="1" x14ac:dyDescent="0.35">
      <c r="A14" s="1">
        <v>44217</v>
      </c>
      <c r="B14">
        <v>3293</v>
      </c>
      <c r="C14">
        <v>3348.55004882812</v>
      </c>
      <c r="D14">
        <v>3289.57006835937</v>
      </c>
      <c r="E14">
        <v>3306.98999023437</v>
      </c>
      <c r="F14">
        <v>4936100</v>
      </c>
      <c r="G14" t="s">
        <v>629</v>
      </c>
    </row>
    <row r="15" spans="1:7" ht="15" customHeight="1" x14ac:dyDescent="0.35">
      <c r="A15" s="1">
        <v>44218</v>
      </c>
      <c r="B15">
        <v>3304.31005859375</v>
      </c>
      <c r="C15">
        <v>3321.90991210937</v>
      </c>
      <c r="D15">
        <v>3283.15991210937</v>
      </c>
      <c r="E15">
        <v>3292.22998046875</v>
      </c>
      <c r="F15">
        <v>2821900</v>
      </c>
      <c r="G15" t="s">
        <v>629</v>
      </c>
    </row>
    <row r="16" spans="1:7" ht="15" customHeight="1" x14ac:dyDescent="0.35">
      <c r="A16" s="1">
        <v>44221</v>
      </c>
      <c r="B16">
        <v>3328.5</v>
      </c>
      <c r="C16">
        <v>3363.88989257812</v>
      </c>
      <c r="D16">
        <v>3243.14990234375</v>
      </c>
      <c r="E16">
        <v>3294</v>
      </c>
      <c r="F16">
        <v>3749800</v>
      </c>
      <c r="G16" t="s">
        <v>629</v>
      </c>
    </row>
    <row r="17" spans="1:7" ht="15" customHeight="1" x14ac:dyDescent="0.35">
      <c r="A17" s="1">
        <v>44222</v>
      </c>
      <c r="B17">
        <v>3296.36010742187</v>
      </c>
      <c r="C17">
        <v>3338</v>
      </c>
      <c r="D17">
        <v>3282.8701171875</v>
      </c>
      <c r="E17">
        <v>3326.1298828125</v>
      </c>
      <c r="F17">
        <v>2955200</v>
      </c>
      <c r="G17" t="s">
        <v>629</v>
      </c>
    </row>
    <row r="18" spans="1:7" ht="15" customHeight="1" x14ac:dyDescent="0.35">
      <c r="A18" s="1">
        <v>44223</v>
      </c>
      <c r="B18">
        <v>3341.48999023437</v>
      </c>
      <c r="C18">
        <v>3346.52001953125</v>
      </c>
      <c r="D18">
        <v>3207.080078125</v>
      </c>
      <c r="E18">
        <v>3232.580078125</v>
      </c>
      <c r="F18">
        <v>4660200</v>
      </c>
      <c r="G18" t="s">
        <v>629</v>
      </c>
    </row>
    <row r="19" spans="1:7" ht="15" customHeight="1" x14ac:dyDescent="0.35">
      <c r="A19" s="1">
        <v>44224</v>
      </c>
      <c r="B19">
        <v>3235.0400390625</v>
      </c>
      <c r="C19">
        <v>3301.67993164062</v>
      </c>
      <c r="D19">
        <v>3228.68994140625</v>
      </c>
      <c r="E19">
        <v>3237.6201171875</v>
      </c>
      <c r="F19">
        <v>3149200</v>
      </c>
      <c r="G19" t="s">
        <v>629</v>
      </c>
    </row>
    <row r="20" spans="1:7" ht="15" customHeight="1" x14ac:dyDescent="0.35">
      <c r="A20" s="1">
        <v>44225</v>
      </c>
      <c r="B20">
        <v>3230</v>
      </c>
      <c r="C20">
        <v>3236.98999023437</v>
      </c>
      <c r="D20">
        <v>3184.55004882812</v>
      </c>
      <c r="E20">
        <v>3206.19995117187</v>
      </c>
      <c r="F20">
        <v>4293600</v>
      </c>
      <c r="G20" t="s">
        <v>629</v>
      </c>
    </row>
    <row r="21" spans="1:7" ht="15" customHeight="1" x14ac:dyDescent="0.35">
      <c r="A21" s="1">
        <v>44228</v>
      </c>
      <c r="B21">
        <v>3242.36010742187</v>
      </c>
      <c r="C21">
        <v>3350.26000976562</v>
      </c>
      <c r="D21">
        <v>3235.03002929687</v>
      </c>
      <c r="E21">
        <v>3342.8798828125</v>
      </c>
      <c r="F21">
        <v>4160200</v>
      </c>
      <c r="G21" t="s">
        <v>629</v>
      </c>
    </row>
    <row r="22" spans="1:7" ht="15" customHeight="1" x14ac:dyDescent="0.35">
      <c r="A22" s="1">
        <v>44229</v>
      </c>
      <c r="B22">
        <v>3380</v>
      </c>
      <c r="C22">
        <v>3427.73999023437</v>
      </c>
      <c r="D22">
        <v>3361.1298828125</v>
      </c>
      <c r="E22">
        <v>3380</v>
      </c>
      <c r="F22">
        <v>7098600</v>
      </c>
      <c r="G22" t="s">
        <v>629</v>
      </c>
    </row>
    <row r="23" spans="1:7" ht="15" customHeight="1" x14ac:dyDescent="0.35">
      <c r="A23" s="1">
        <v>44230</v>
      </c>
      <c r="B23">
        <v>3425.01000976562</v>
      </c>
      <c r="C23">
        <v>3434</v>
      </c>
      <c r="D23">
        <v>3308.6201171875</v>
      </c>
      <c r="E23">
        <v>3312.53002929687</v>
      </c>
      <c r="F23">
        <v>7088800</v>
      </c>
      <c r="G23" t="s">
        <v>629</v>
      </c>
    </row>
    <row r="24" spans="1:7" ht="15" customHeight="1" x14ac:dyDescent="0.35">
      <c r="A24" s="1">
        <v>44231</v>
      </c>
      <c r="B24">
        <v>3330</v>
      </c>
      <c r="C24">
        <v>3347</v>
      </c>
      <c r="D24">
        <v>3277.75</v>
      </c>
      <c r="E24">
        <v>3331</v>
      </c>
      <c r="F24">
        <v>3670700</v>
      </c>
      <c r="G24" t="s">
        <v>629</v>
      </c>
    </row>
    <row r="25" spans="1:7" ht="15" customHeight="1" x14ac:dyDescent="0.35">
      <c r="A25" s="1">
        <v>44232</v>
      </c>
      <c r="B25">
        <v>3319</v>
      </c>
      <c r="C25">
        <v>3377</v>
      </c>
      <c r="D25">
        <v>3302.7099609375</v>
      </c>
      <c r="E25">
        <v>3352.14990234375</v>
      </c>
      <c r="F25">
        <v>3620800</v>
      </c>
      <c r="G25" t="s">
        <v>629</v>
      </c>
    </row>
    <row r="26" spans="1:7" ht="15" customHeight="1" x14ac:dyDescent="0.35">
      <c r="A26" s="1">
        <v>44235</v>
      </c>
      <c r="B26">
        <v>3358.5</v>
      </c>
      <c r="C26">
        <v>3365</v>
      </c>
      <c r="D26">
        <v>3304</v>
      </c>
      <c r="E26">
        <v>3322.93994140625</v>
      </c>
      <c r="F26">
        <v>3257400</v>
      </c>
      <c r="G26" t="s">
        <v>629</v>
      </c>
    </row>
    <row r="27" spans="1:7" ht="15" customHeight="1" x14ac:dyDescent="0.35">
      <c r="A27" s="1">
        <v>44236</v>
      </c>
      <c r="B27">
        <v>3312.48999023437</v>
      </c>
      <c r="C27">
        <v>3338</v>
      </c>
      <c r="D27">
        <v>3297.84008789062</v>
      </c>
      <c r="E27">
        <v>3305</v>
      </c>
      <c r="F27">
        <v>2203500</v>
      </c>
      <c r="G27" t="s">
        <v>629</v>
      </c>
    </row>
    <row r="28" spans="1:7" ht="15" customHeight="1" x14ac:dyDescent="0.35">
      <c r="A28" s="1">
        <v>44237</v>
      </c>
      <c r="B28">
        <v>3314</v>
      </c>
      <c r="C28">
        <v>3317.94995117187</v>
      </c>
      <c r="D28">
        <v>3254</v>
      </c>
      <c r="E28">
        <v>3286.580078125</v>
      </c>
      <c r="F28">
        <v>3151600</v>
      </c>
      <c r="G28" t="s">
        <v>629</v>
      </c>
    </row>
    <row r="29" spans="1:7" ht="15" customHeight="1" x14ac:dyDescent="0.35">
      <c r="A29" s="1">
        <v>44238</v>
      </c>
      <c r="B29">
        <v>3292</v>
      </c>
      <c r="C29">
        <v>3292</v>
      </c>
      <c r="D29">
        <v>3248.06005859375</v>
      </c>
      <c r="E29">
        <v>3262.1298828125</v>
      </c>
      <c r="F29">
        <v>2301400</v>
      </c>
      <c r="G29" t="s">
        <v>629</v>
      </c>
    </row>
    <row r="30" spans="1:7" ht="15" customHeight="1" x14ac:dyDescent="0.35">
      <c r="A30" s="1">
        <v>44239</v>
      </c>
      <c r="B30">
        <v>3250</v>
      </c>
      <c r="C30">
        <v>3280.25</v>
      </c>
      <c r="D30">
        <v>3233.31005859375</v>
      </c>
      <c r="E30">
        <v>3277.7099609375</v>
      </c>
      <c r="F30">
        <v>2335300</v>
      </c>
      <c r="G30" t="s">
        <v>629</v>
      </c>
    </row>
    <row r="31" spans="1:7" ht="15" customHeight="1" x14ac:dyDescent="0.35">
      <c r="A31" s="1">
        <v>44243</v>
      </c>
      <c r="B31">
        <v>3254.05004882812</v>
      </c>
      <c r="C31">
        <v>3308.30004882812</v>
      </c>
      <c r="D31">
        <v>3253.59008789062</v>
      </c>
      <c r="E31">
        <v>3268.94995117187</v>
      </c>
      <c r="F31">
        <v>2574700</v>
      </c>
      <c r="G31" t="s">
        <v>629</v>
      </c>
    </row>
    <row r="32" spans="1:7" ht="15" customHeight="1" x14ac:dyDescent="0.35">
      <c r="A32" s="1">
        <v>44244</v>
      </c>
      <c r="B32">
        <v>3263.60009765625</v>
      </c>
      <c r="C32">
        <v>3320.90991210937</v>
      </c>
      <c r="D32">
        <v>3259.5</v>
      </c>
      <c r="E32">
        <v>3308.63989257812</v>
      </c>
      <c r="F32">
        <v>3297500</v>
      </c>
      <c r="G32" t="s">
        <v>629</v>
      </c>
    </row>
    <row r="33" spans="1:7" ht="15" customHeight="1" x14ac:dyDescent="0.35">
      <c r="A33" s="1">
        <v>44245</v>
      </c>
      <c r="B33">
        <v>3282.419921875</v>
      </c>
      <c r="C33">
        <v>3338</v>
      </c>
      <c r="D33">
        <v>3273.93994140625</v>
      </c>
      <c r="E33">
        <v>3328.22998046875</v>
      </c>
      <c r="F33">
        <v>3027400</v>
      </c>
      <c r="G33" t="s">
        <v>629</v>
      </c>
    </row>
    <row r="34" spans="1:7" ht="15" customHeight="1" x14ac:dyDescent="0.35">
      <c r="A34" s="1">
        <v>44246</v>
      </c>
      <c r="B34">
        <v>3328.22998046875</v>
      </c>
      <c r="C34">
        <v>3333.5</v>
      </c>
      <c r="D34">
        <v>3245.75</v>
      </c>
      <c r="E34">
        <v>3249.89990234375</v>
      </c>
      <c r="F34">
        <v>4305200</v>
      </c>
      <c r="G34" t="s">
        <v>629</v>
      </c>
    </row>
    <row r="35" spans="1:7" ht="15" customHeight="1" x14ac:dyDescent="0.35">
      <c r="A35" s="1">
        <v>44249</v>
      </c>
      <c r="B35">
        <v>3208.1298828125</v>
      </c>
      <c r="C35">
        <v>3232.32006835937</v>
      </c>
      <c r="D35">
        <v>3172.26000976562</v>
      </c>
      <c r="E35">
        <v>3180.73999023437</v>
      </c>
      <c r="F35">
        <v>3515700</v>
      </c>
      <c r="G35" t="s">
        <v>629</v>
      </c>
    </row>
    <row r="36" spans="1:7" ht="15" customHeight="1" x14ac:dyDescent="0.35">
      <c r="A36" s="1">
        <v>44250</v>
      </c>
      <c r="B36">
        <v>3127.03002929687</v>
      </c>
      <c r="C36">
        <v>3204.72998046875</v>
      </c>
      <c r="D36">
        <v>3093.60009765625</v>
      </c>
      <c r="E36">
        <v>3194.5</v>
      </c>
      <c r="F36">
        <v>4677200</v>
      </c>
      <c r="G36" t="s">
        <v>629</v>
      </c>
    </row>
    <row r="37" spans="1:7" ht="15" customHeight="1" x14ac:dyDescent="0.35">
      <c r="A37" s="1">
        <v>44251</v>
      </c>
      <c r="B37">
        <v>3166.75</v>
      </c>
      <c r="C37">
        <v>3171.22998046875</v>
      </c>
      <c r="D37">
        <v>3125.3798828125</v>
      </c>
      <c r="E37">
        <v>3159.53002929687</v>
      </c>
      <c r="F37">
        <v>3011300</v>
      </c>
      <c r="G37" t="s">
        <v>629</v>
      </c>
    </row>
    <row r="38" spans="1:7" ht="15" customHeight="1" x14ac:dyDescent="0.35">
      <c r="A38" s="1">
        <v>44252</v>
      </c>
      <c r="B38">
        <v>3136.73999023437</v>
      </c>
      <c r="C38">
        <v>3178.26000976562</v>
      </c>
      <c r="D38">
        <v>3047.76000976562</v>
      </c>
      <c r="E38">
        <v>3057.15991210937</v>
      </c>
      <c r="F38">
        <v>4533800</v>
      </c>
      <c r="G38" t="s">
        <v>629</v>
      </c>
    </row>
    <row r="39" spans="1:7" ht="15" customHeight="1" x14ac:dyDescent="0.35">
      <c r="A39" s="1">
        <v>44253</v>
      </c>
      <c r="B39">
        <v>3095.19995117187</v>
      </c>
      <c r="C39">
        <v>3122.43994140625</v>
      </c>
      <c r="D39">
        <v>3036.69995117187</v>
      </c>
      <c r="E39">
        <v>3092.92993164062</v>
      </c>
      <c r="F39">
        <v>4275900</v>
      </c>
      <c r="G39" t="s">
        <v>629</v>
      </c>
    </row>
    <row r="40" spans="1:7" ht="15" customHeight="1" x14ac:dyDescent="0.35">
      <c r="A40" s="1">
        <v>44256</v>
      </c>
      <c r="B40">
        <v>3127.88989257812</v>
      </c>
      <c r="C40">
        <v>3149.56005859375</v>
      </c>
      <c r="D40">
        <v>3097.98999023437</v>
      </c>
      <c r="E40">
        <v>3146.13989257812</v>
      </c>
      <c r="F40">
        <v>2729100</v>
      </c>
      <c r="G40" t="s">
        <v>629</v>
      </c>
    </row>
    <row r="41" spans="1:7" ht="15" customHeight="1" x14ac:dyDescent="0.35">
      <c r="A41" s="1">
        <v>44257</v>
      </c>
      <c r="B41">
        <v>3143.46997070312</v>
      </c>
      <c r="C41">
        <v>3163.52001953125</v>
      </c>
      <c r="D41">
        <v>3087.1201171875</v>
      </c>
      <c r="E41">
        <v>3094.53002929687</v>
      </c>
      <c r="F41">
        <v>2595800</v>
      </c>
      <c r="G41" t="s">
        <v>629</v>
      </c>
    </row>
    <row r="42" spans="1:7" ht="15" customHeight="1" x14ac:dyDescent="0.35">
      <c r="A42" s="1">
        <v>44258</v>
      </c>
      <c r="B42">
        <v>3081.17993164062</v>
      </c>
      <c r="C42">
        <v>3107.78002929687</v>
      </c>
      <c r="D42">
        <v>2995</v>
      </c>
      <c r="E42">
        <v>3005</v>
      </c>
      <c r="F42">
        <v>3988700</v>
      </c>
      <c r="G42" t="s">
        <v>629</v>
      </c>
    </row>
    <row r="43" spans="1:7" ht="15" customHeight="1" x14ac:dyDescent="0.35">
      <c r="A43" s="1">
        <v>44259</v>
      </c>
      <c r="B43">
        <v>3012</v>
      </c>
      <c r="C43">
        <v>3058.1298828125</v>
      </c>
      <c r="D43">
        <v>2945.42993164062</v>
      </c>
      <c r="E43">
        <v>2977.57006835937</v>
      </c>
      <c r="F43">
        <v>5481600</v>
      </c>
      <c r="G43" t="s">
        <v>629</v>
      </c>
    </row>
    <row r="44" spans="1:7" ht="15" customHeight="1" x14ac:dyDescent="0.35">
      <c r="A44" s="1">
        <v>44260</v>
      </c>
      <c r="B44">
        <v>3005</v>
      </c>
      <c r="C44">
        <v>3009</v>
      </c>
      <c r="D44">
        <v>2881</v>
      </c>
      <c r="E44">
        <v>3000.4599609375</v>
      </c>
      <c r="F44">
        <v>5388600</v>
      </c>
      <c r="G44" t="s">
        <v>629</v>
      </c>
    </row>
    <row r="45" spans="1:7" ht="15" customHeight="1" x14ac:dyDescent="0.35">
      <c r="A45" s="1">
        <v>44263</v>
      </c>
      <c r="B45">
        <v>3015</v>
      </c>
      <c r="C45">
        <v>3064.59008789062</v>
      </c>
      <c r="D45">
        <v>2951.31005859375</v>
      </c>
      <c r="E45">
        <v>2951.94995117187</v>
      </c>
      <c r="F45">
        <v>4185000</v>
      </c>
      <c r="G45" t="s">
        <v>629</v>
      </c>
    </row>
    <row r="46" spans="1:7" ht="15" customHeight="1" x14ac:dyDescent="0.35">
      <c r="A46" s="1">
        <v>44264</v>
      </c>
      <c r="B46">
        <v>3017.98999023437</v>
      </c>
      <c r="C46">
        <v>3090.9599609375</v>
      </c>
      <c r="D46">
        <v>3005.14990234375</v>
      </c>
      <c r="E46">
        <v>3062.85009765625</v>
      </c>
      <c r="F46">
        <v>4030000</v>
      </c>
      <c r="G46" t="s">
        <v>629</v>
      </c>
    </row>
    <row r="47" spans="1:7" ht="15" customHeight="1" x14ac:dyDescent="0.35">
      <c r="A47" s="1">
        <v>44265</v>
      </c>
      <c r="B47">
        <v>3098.44995117187</v>
      </c>
      <c r="C47">
        <v>3116.4599609375</v>
      </c>
      <c r="D47">
        <v>3030.05004882812</v>
      </c>
      <c r="E47">
        <v>3057.63989257812</v>
      </c>
      <c r="F47">
        <v>3012500</v>
      </c>
      <c r="G47" t="s">
        <v>629</v>
      </c>
    </row>
    <row r="48" spans="1:7" ht="15" customHeight="1" x14ac:dyDescent="0.35">
      <c r="A48" s="1">
        <v>44266</v>
      </c>
      <c r="B48">
        <v>3104.01000976562</v>
      </c>
      <c r="C48">
        <v>3131.78002929687</v>
      </c>
      <c r="D48">
        <v>3082.92993164062</v>
      </c>
      <c r="E48">
        <v>3113.59008789062</v>
      </c>
      <c r="F48">
        <v>2776400</v>
      </c>
      <c r="G48" t="s">
        <v>629</v>
      </c>
    </row>
    <row r="49" spans="1:7" ht="15" customHeight="1" x14ac:dyDescent="0.35">
      <c r="A49" s="1">
        <v>44267</v>
      </c>
      <c r="B49">
        <v>3075</v>
      </c>
      <c r="C49">
        <v>3098.97998046875</v>
      </c>
      <c r="D49">
        <v>3045.5</v>
      </c>
      <c r="E49">
        <v>3089.48999023437</v>
      </c>
      <c r="F49">
        <v>2421900</v>
      </c>
      <c r="G49" t="s">
        <v>629</v>
      </c>
    </row>
    <row r="50" spans="1:7" ht="15" customHeight="1" x14ac:dyDescent="0.35">
      <c r="A50" s="1">
        <v>44270</v>
      </c>
      <c r="B50">
        <v>3074.57006835937</v>
      </c>
      <c r="C50">
        <v>3082.23999023437</v>
      </c>
      <c r="D50">
        <v>3032.09008789062</v>
      </c>
      <c r="E50">
        <v>3081.67993164062</v>
      </c>
      <c r="F50">
        <v>2913600</v>
      </c>
      <c r="G50" t="s">
        <v>629</v>
      </c>
    </row>
    <row r="51" spans="1:7" ht="15" customHeight="1" x14ac:dyDescent="0.35">
      <c r="A51" s="1">
        <v>44271</v>
      </c>
      <c r="B51">
        <v>3104.96997070312</v>
      </c>
      <c r="C51">
        <v>3128.90991210937</v>
      </c>
      <c r="D51">
        <v>3075.86010742187</v>
      </c>
      <c r="E51">
        <v>3091.86010742187</v>
      </c>
      <c r="F51">
        <v>2538800</v>
      </c>
      <c r="G51" t="s">
        <v>629</v>
      </c>
    </row>
    <row r="52" spans="1:7" ht="15" customHeight="1" x14ac:dyDescent="0.35">
      <c r="A52" s="1">
        <v>44272</v>
      </c>
      <c r="B52">
        <v>3073.21997070312</v>
      </c>
      <c r="C52">
        <v>3173.05004882812</v>
      </c>
      <c r="D52">
        <v>3070.21997070312</v>
      </c>
      <c r="E52">
        <v>3135.72998046875</v>
      </c>
      <c r="F52">
        <v>3118600</v>
      </c>
      <c r="G52" t="s">
        <v>629</v>
      </c>
    </row>
    <row r="53" spans="1:7" ht="15" customHeight="1" x14ac:dyDescent="0.35">
      <c r="A53" s="1">
        <v>44273</v>
      </c>
      <c r="B53">
        <v>3101</v>
      </c>
      <c r="C53">
        <v>3116.6298828125</v>
      </c>
      <c r="D53">
        <v>3025</v>
      </c>
      <c r="E53">
        <v>3027.98999023437</v>
      </c>
      <c r="F53">
        <v>3649600</v>
      </c>
      <c r="G53" t="s">
        <v>629</v>
      </c>
    </row>
    <row r="54" spans="1:7" ht="15" customHeight="1" x14ac:dyDescent="0.35">
      <c r="A54" s="1">
        <v>44274</v>
      </c>
      <c r="B54">
        <v>3029.22998046875</v>
      </c>
      <c r="C54">
        <v>3077.2900390625</v>
      </c>
      <c r="D54">
        <v>3016.6298828125</v>
      </c>
      <c r="E54">
        <v>3074.9599609375</v>
      </c>
      <c r="F54">
        <v>4625400</v>
      </c>
      <c r="G54" t="s">
        <v>629</v>
      </c>
    </row>
    <row r="55" spans="1:7" ht="15" customHeight="1" x14ac:dyDescent="0.35">
      <c r="A55" s="1">
        <v>44277</v>
      </c>
      <c r="B55">
        <v>3067.85009765625</v>
      </c>
      <c r="C55">
        <v>3126.580078125</v>
      </c>
      <c r="D55">
        <v>3060.05004882812</v>
      </c>
      <c r="E55">
        <v>3110.8701171875</v>
      </c>
      <c r="F55">
        <v>2902200</v>
      </c>
      <c r="G55" t="s">
        <v>629</v>
      </c>
    </row>
    <row r="56" spans="1:7" ht="15" customHeight="1" x14ac:dyDescent="0.35">
      <c r="A56" s="1">
        <v>44278</v>
      </c>
      <c r="B56">
        <v>3127</v>
      </c>
      <c r="C56">
        <v>3182</v>
      </c>
      <c r="D56">
        <v>3120.85009765625</v>
      </c>
      <c r="E56">
        <v>3137.5</v>
      </c>
      <c r="F56">
        <v>3817300</v>
      </c>
      <c r="G56" t="s">
        <v>629</v>
      </c>
    </row>
    <row r="57" spans="1:7" ht="15" customHeight="1" x14ac:dyDescent="0.35">
      <c r="A57" s="1">
        <v>44279</v>
      </c>
      <c r="B57">
        <v>3151.0400390625</v>
      </c>
      <c r="C57">
        <v>3160.31005859375</v>
      </c>
      <c r="D57">
        <v>3085.14990234375</v>
      </c>
      <c r="E57">
        <v>3087.07006835937</v>
      </c>
      <c r="F57">
        <v>2959000</v>
      </c>
      <c r="G57" t="s">
        <v>629</v>
      </c>
    </row>
    <row r="58" spans="1:7" ht="15" customHeight="1" x14ac:dyDescent="0.35">
      <c r="A58" s="1">
        <v>44280</v>
      </c>
      <c r="B58">
        <v>3072.98999023437</v>
      </c>
      <c r="C58">
        <v>3109.78002929687</v>
      </c>
      <c r="D58">
        <v>3037.13989257812</v>
      </c>
      <c r="E58">
        <v>3046.26000976562</v>
      </c>
      <c r="F58">
        <v>3563500</v>
      </c>
      <c r="G58" t="s">
        <v>629</v>
      </c>
    </row>
    <row r="59" spans="1:7" ht="15" customHeight="1" x14ac:dyDescent="0.35">
      <c r="A59" s="1">
        <v>44281</v>
      </c>
      <c r="B59">
        <v>3044.06005859375</v>
      </c>
      <c r="C59">
        <v>3056.65991210937</v>
      </c>
      <c r="D59">
        <v>2996</v>
      </c>
      <c r="E59">
        <v>3052.03002929687</v>
      </c>
      <c r="F59">
        <v>3312900</v>
      </c>
      <c r="G59" t="s">
        <v>629</v>
      </c>
    </row>
    <row r="60" spans="1:7" ht="15" customHeight="1" x14ac:dyDescent="0.35">
      <c r="A60" s="1">
        <v>44284</v>
      </c>
      <c r="B60">
        <v>3055.43994140625</v>
      </c>
      <c r="C60">
        <v>3091.25</v>
      </c>
      <c r="D60">
        <v>3028.44995117187</v>
      </c>
      <c r="E60">
        <v>3075.72998046875</v>
      </c>
      <c r="F60">
        <v>2746000</v>
      </c>
      <c r="G60" t="s">
        <v>629</v>
      </c>
    </row>
    <row r="61" spans="1:7" ht="15" customHeight="1" x14ac:dyDescent="0.35">
      <c r="A61" s="1">
        <v>44285</v>
      </c>
      <c r="B61">
        <v>3070.01000976562</v>
      </c>
      <c r="C61">
        <v>3073</v>
      </c>
      <c r="D61">
        <v>3034</v>
      </c>
      <c r="E61">
        <v>3055.2900390625</v>
      </c>
      <c r="F61">
        <v>2337600</v>
      </c>
      <c r="G61" t="s">
        <v>629</v>
      </c>
    </row>
    <row r="62" spans="1:7" ht="15" customHeight="1" x14ac:dyDescent="0.35">
      <c r="A62" s="1">
        <v>44286</v>
      </c>
      <c r="B62">
        <v>3064.06005859375</v>
      </c>
      <c r="C62">
        <v>3119.330078125</v>
      </c>
      <c r="D62">
        <v>3062.5</v>
      </c>
      <c r="E62">
        <v>3094.080078125</v>
      </c>
      <c r="F62">
        <v>3093900</v>
      </c>
      <c r="G62" t="s">
        <v>629</v>
      </c>
    </row>
    <row r="63" spans="1:7" ht="15" customHeight="1" x14ac:dyDescent="0.35">
      <c r="A63" s="1">
        <v>44287</v>
      </c>
      <c r="B63">
        <v>3117.93994140625</v>
      </c>
      <c r="C63">
        <v>3162.43994140625</v>
      </c>
      <c r="D63">
        <v>3115.55004882812</v>
      </c>
      <c r="E63">
        <v>3161</v>
      </c>
      <c r="F63">
        <v>2940300</v>
      </c>
      <c r="G63" t="s">
        <v>629</v>
      </c>
    </row>
    <row r="64" spans="1:7" ht="15" customHeight="1" x14ac:dyDescent="0.35">
      <c r="A64" s="1">
        <v>44291</v>
      </c>
      <c r="B64">
        <v>3173</v>
      </c>
      <c r="C64">
        <v>3235.9599609375</v>
      </c>
      <c r="D64">
        <v>3161.23999023437</v>
      </c>
      <c r="E64">
        <v>3226.72998046875</v>
      </c>
      <c r="F64">
        <v>3334900</v>
      </c>
      <c r="G64" t="s">
        <v>629</v>
      </c>
    </row>
    <row r="65" spans="1:7" ht="15" customHeight="1" x14ac:dyDescent="0.35">
      <c r="A65" s="1">
        <v>44292</v>
      </c>
      <c r="B65">
        <v>3223.75</v>
      </c>
      <c r="C65">
        <v>3247.31005859375</v>
      </c>
      <c r="D65">
        <v>3217.0400390625</v>
      </c>
      <c r="E65">
        <v>3223.82006835937</v>
      </c>
      <c r="F65">
        <v>2537800</v>
      </c>
      <c r="G65" t="s">
        <v>629</v>
      </c>
    </row>
    <row r="66" spans="1:7" ht="15" customHeight="1" x14ac:dyDescent="0.35">
      <c r="A66" s="1">
        <v>44293</v>
      </c>
      <c r="B66">
        <v>3233.80004882812</v>
      </c>
      <c r="C66">
        <v>3303.61010742187</v>
      </c>
      <c r="D66">
        <v>3223.64990234375</v>
      </c>
      <c r="E66">
        <v>3279.38989257812</v>
      </c>
      <c r="F66">
        <v>3346200</v>
      </c>
      <c r="G66" t="s">
        <v>629</v>
      </c>
    </row>
    <row r="67" spans="1:7" ht="15" customHeight="1" x14ac:dyDescent="0.35">
      <c r="A67" s="1">
        <v>44294</v>
      </c>
      <c r="B67">
        <v>3310.89990234375</v>
      </c>
      <c r="C67">
        <v>3324.5</v>
      </c>
      <c r="D67">
        <v>3292</v>
      </c>
      <c r="E67">
        <v>3299.30004882812</v>
      </c>
      <c r="F67">
        <v>2812100</v>
      </c>
      <c r="G67" t="s">
        <v>629</v>
      </c>
    </row>
    <row r="68" spans="1:7" ht="15" customHeight="1" x14ac:dyDescent="0.35">
      <c r="A68" s="1">
        <v>44295</v>
      </c>
      <c r="B68">
        <v>3304.69995117187</v>
      </c>
      <c r="C68">
        <v>3372.19995117187</v>
      </c>
      <c r="D68">
        <v>3288.89990234375</v>
      </c>
      <c r="E68">
        <v>3372.19995117187</v>
      </c>
      <c r="F68">
        <v>4341500</v>
      </c>
      <c r="G68" t="s">
        <v>629</v>
      </c>
    </row>
    <row r="69" spans="1:7" ht="15" customHeight="1" x14ac:dyDescent="0.35">
      <c r="A69" s="1">
        <v>44298</v>
      </c>
      <c r="B69">
        <v>3355.2099609375</v>
      </c>
      <c r="C69">
        <v>3395.0400390625</v>
      </c>
      <c r="D69">
        <v>3351.14990234375</v>
      </c>
      <c r="E69">
        <v>3379.38989257812</v>
      </c>
      <c r="F69">
        <v>3281800</v>
      </c>
      <c r="G69" t="s">
        <v>629</v>
      </c>
    </row>
    <row r="70" spans="1:7" ht="15" customHeight="1" x14ac:dyDescent="0.35">
      <c r="A70" s="1">
        <v>44299</v>
      </c>
      <c r="B70">
        <v>3400.85009765625</v>
      </c>
      <c r="C70">
        <v>3432</v>
      </c>
      <c r="D70">
        <v>3395.6298828125</v>
      </c>
      <c r="E70">
        <v>3400</v>
      </c>
      <c r="F70">
        <v>3315800</v>
      </c>
      <c r="G70" t="s">
        <v>629</v>
      </c>
    </row>
    <row r="71" spans="1:7" ht="15" customHeight="1" x14ac:dyDescent="0.35">
      <c r="A71" s="1">
        <v>44300</v>
      </c>
      <c r="B71">
        <v>3404.0400390625</v>
      </c>
      <c r="C71">
        <v>3404.1298828125</v>
      </c>
      <c r="D71">
        <v>3326</v>
      </c>
      <c r="E71">
        <v>3333</v>
      </c>
      <c r="F71">
        <v>3145200</v>
      </c>
      <c r="G71" t="s">
        <v>629</v>
      </c>
    </row>
    <row r="72" spans="1:7" ht="15" customHeight="1" x14ac:dyDescent="0.35">
      <c r="A72" s="1">
        <v>44301</v>
      </c>
      <c r="B72">
        <v>3371</v>
      </c>
      <c r="C72">
        <v>3397</v>
      </c>
      <c r="D72">
        <v>3352</v>
      </c>
      <c r="E72">
        <v>3379.09008789062</v>
      </c>
      <c r="F72">
        <v>3233600</v>
      </c>
      <c r="G72" t="s">
        <v>629</v>
      </c>
    </row>
    <row r="73" spans="1:7" ht="15" customHeight="1" x14ac:dyDescent="0.35">
      <c r="A73" s="1">
        <v>44302</v>
      </c>
      <c r="B73">
        <v>3380</v>
      </c>
      <c r="C73">
        <v>3406.80004882812</v>
      </c>
      <c r="D73">
        <v>3355.59008789062</v>
      </c>
      <c r="E73">
        <v>3399.43994140625</v>
      </c>
      <c r="F73">
        <v>3186000</v>
      </c>
      <c r="G73" t="s">
        <v>629</v>
      </c>
    </row>
    <row r="74" spans="1:7" ht="15" customHeight="1" x14ac:dyDescent="0.35">
      <c r="A74" s="1">
        <v>44305</v>
      </c>
      <c r="B74">
        <v>3390.330078125</v>
      </c>
      <c r="C74">
        <v>3435.92993164062</v>
      </c>
      <c r="D74">
        <v>3360.15991210937</v>
      </c>
      <c r="E74">
        <v>3372.01000976562</v>
      </c>
      <c r="F74">
        <v>2725400</v>
      </c>
      <c r="G74" t="s">
        <v>629</v>
      </c>
    </row>
    <row r="75" spans="1:7" ht="15" customHeight="1" x14ac:dyDescent="0.35">
      <c r="A75" s="1">
        <v>44306</v>
      </c>
      <c r="B75">
        <v>3373.60009765625</v>
      </c>
      <c r="C75">
        <v>3382.98999023437</v>
      </c>
      <c r="D75">
        <v>3316</v>
      </c>
      <c r="E75">
        <v>3334.68994140625</v>
      </c>
      <c r="F75">
        <v>2623000</v>
      </c>
      <c r="G75" t="s">
        <v>629</v>
      </c>
    </row>
    <row r="76" spans="1:7" ht="15" customHeight="1" x14ac:dyDescent="0.35">
      <c r="A76" s="1">
        <v>44307</v>
      </c>
      <c r="B76">
        <v>3316</v>
      </c>
      <c r="C76">
        <v>3362.86010742187</v>
      </c>
      <c r="D76">
        <v>3303.81005859375</v>
      </c>
      <c r="E76">
        <v>3362.02001953125</v>
      </c>
      <c r="F76">
        <v>2211200</v>
      </c>
      <c r="G76" t="s">
        <v>629</v>
      </c>
    </row>
    <row r="77" spans="1:7" ht="15" customHeight="1" x14ac:dyDescent="0.35">
      <c r="A77" s="1">
        <v>44308</v>
      </c>
      <c r="B77">
        <v>3371.67993164062</v>
      </c>
      <c r="C77">
        <v>3372.8701171875</v>
      </c>
      <c r="D77">
        <v>3301.44995117187</v>
      </c>
      <c r="E77">
        <v>3309.0400390625</v>
      </c>
      <c r="F77">
        <v>2580600</v>
      </c>
      <c r="G77" t="s">
        <v>629</v>
      </c>
    </row>
    <row r="78" spans="1:7" ht="15" customHeight="1" x14ac:dyDescent="0.35">
      <c r="A78" s="1">
        <v>44309</v>
      </c>
      <c r="B78">
        <v>3319.10009765625</v>
      </c>
      <c r="C78">
        <v>3375</v>
      </c>
      <c r="D78">
        <v>3308.5</v>
      </c>
      <c r="E78">
        <v>3340.8798828125</v>
      </c>
      <c r="F78">
        <v>3192800</v>
      </c>
      <c r="G78" t="s">
        <v>629</v>
      </c>
    </row>
    <row r="79" spans="1:7" ht="15" customHeight="1" x14ac:dyDescent="0.35">
      <c r="A79" s="1">
        <v>44312</v>
      </c>
      <c r="B79">
        <v>3348</v>
      </c>
      <c r="C79">
        <v>3428.44995117187</v>
      </c>
      <c r="D79">
        <v>3330.93994140625</v>
      </c>
      <c r="E79">
        <v>3409</v>
      </c>
      <c r="F79">
        <v>4880700</v>
      </c>
      <c r="G79" t="s">
        <v>629</v>
      </c>
    </row>
    <row r="80" spans="1:7" ht="15" customHeight="1" x14ac:dyDescent="0.35">
      <c r="A80" s="1">
        <v>44313</v>
      </c>
      <c r="B80">
        <v>3443.46997070312</v>
      </c>
      <c r="C80">
        <v>3460</v>
      </c>
      <c r="D80">
        <v>3398.01000976562</v>
      </c>
      <c r="E80">
        <v>3417.42993164062</v>
      </c>
      <c r="F80">
        <v>3827100</v>
      </c>
      <c r="G80" t="s">
        <v>629</v>
      </c>
    </row>
    <row r="81" spans="1:7" ht="15" customHeight="1" x14ac:dyDescent="0.35">
      <c r="A81" s="1">
        <v>44314</v>
      </c>
      <c r="B81">
        <v>3434.80004882812</v>
      </c>
      <c r="C81">
        <v>3489.8798828125</v>
      </c>
      <c r="D81">
        <v>3425</v>
      </c>
      <c r="E81">
        <v>3458.5</v>
      </c>
      <c r="F81">
        <v>4631900</v>
      </c>
      <c r="G81" t="s">
        <v>629</v>
      </c>
    </row>
    <row r="82" spans="1:7" ht="15" customHeight="1" x14ac:dyDescent="0.35">
      <c r="A82" s="1">
        <v>44315</v>
      </c>
      <c r="B82">
        <v>3505.10009765625</v>
      </c>
      <c r="C82">
        <v>3514.44995117187</v>
      </c>
      <c r="D82">
        <v>3435</v>
      </c>
      <c r="E82">
        <v>3471.31005859375</v>
      </c>
      <c r="F82">
        <v>7682400</v>
      </c>
      <c r="G82" t="s">
        <v>629</v>
      </c>
    </row>
    <row r="83" spans="1:7" ht="15" customHeight="1" x14ac:dyDescent="0.35">
      <c r="A83" s="1">
        <v>44316</v>
      </c>
      <c r="B83">
        <v>3525.1201171875</v>
      </c>
      <c r="C83">
        <v>3554</v>
      </c>
      <c r="D83">
        <v>3462.5</v>
      </c>
      <c r="E83">
        <v>3467.419921875</v>
      </c>
      <c r="F83">
        <v>7009300</v>
      </c>
      <c r="G83" t="s">
        <v>629</v>
      </c>
    </row>
    <row r="84" spans="1:7" ht="15" customHeight="1" x14ac:dyDescent="0.35">
      <c r="A84" s="1">
        <v>44319</v>
      </c>
      <c r="B84">
        <v>3484.72998046875</v>
      </c>
      <c r="C84">
        <v>3486.64990234375</v>
      </c>
      <c r="D84">
        <v>3372.69995117187</v>
      </c>
      <c r="E84">
        <v>3386.48999023437</v>
      </c>
      <c r="F84">
        <v>5875500</v>
      </c>
      <c r="G84" t="s">
        <v>629</v>
      </c>
    </row>
    <row r="85" spans="1:7" ht="15" customHeight="1" x14ac:dyDescent="0.35">
      <c r="A85" s="1">
        <v>44320</v>
      </c>
      <c r="B85">
        <v>3356.18994140625</v>
      </c>
      <c r="C85">
        <v>3367.97998046875</v>
      </c>
      <c r="D85">
        <v>3272.1298828125</v>
      </c>
      <c r="E85">
        <v>3311.8701171875</v>
      </c>
      <c r="F85">
        <v>5439400</v>
      </c>
      <c r="G85" t="s">
        <v>629</v>
      </c>
    </row>
    <row r="86" spans="1:7" ht="15" customHeight="1" x14ac:dyDescent="0.35">
      <c r="A86" s="1">
        <v>44321</v>
      </c>
      <c r="B86">
        <v>3338.86010742187</v>
      </c>
      <c r="C86">
        <v>3354.69995117187</v>
      </c>
      <c r="D86">
        <v>3264.36010742187</v>
      </c>
      <c r="E86">
        <v>3270.5400390625</v>
      </c>
      <c r="F86">
        <v>3711300</v>
      </c>
      <c r="G86" t="s">
        <v>629</v>
      </c>
    </row>
    <row r="87" spans="1:7" ht="15" customHeight="1" x14ac:dyDescent="0.35">
      <c r="A87" s="1">
        <v>44322</v>
      </c>
      <c r="B87">
        <v>3270</v>
      </c>
      <c r="C87">
        <v>3314.39990234375</v>
      </c>
      <c r="D87">
        <v>3247.19995117187</v>
      </c>
      <c r="E87">
        <v>3306.3701171875</v>
      </c>
      <c r="F87">
        <v>4447700</v>
      </c>
      <c r="G87" t="s">
        <v>629</v>
      </c>
    </row>
    <row r="88" spans="1:7" ht="15" customHeight="1" x14ac:dyDescent="0.35">
      <c r="A88" s="1">
        <v>44323</v>
      </c>
      <c r="B88">
        <v>3319.09008789062</v>
      </c>
      <c r="C88">
        <v>3330.88989257812</v>
      </c>
      <c r="D88">
        <v>3289.07006835937</v>
      </c>
      <c r="E88">
        <v>3291.61010742187</v>
      </c>
      <c r="F88">
        <v>4710300</v>
      </c>
      <c r="G88" t="s">
        <v>629</v>
      </c>
    </row>
    <row r="89" spans="1:7" ht="15" customHeight="1" x14ac:dyDescent="0.35">
      <c r="A89" s="1">
        <v>44326</v>
      </c>
      <c r="B89">
        <v>3282.32006835937</v>
      </c>
      <c r="C89">
        <v>3283</v>
      </c>
      <c r="D89">
        <v>3190</v>
      </c>
      <c r="E89">
        <v>3190.48999023437</v>
      </c>
      <c r="F89">
        <v>5838600</v>
      </c>
      <c r="G89" t="s">
        <v>629</v>
      </c>
    </row>
    <row r="90" spans="1:7" ht="15" customHeight="1" x14ac:dyDescent="0.35">
      <c r="A90" s="1">
        <v>44327</v>
      </c>
      <c r="B90">
        <v>3136.28002929687</v>
      </c>
      <c r="C90">
        <v>3238</v>
      </c>
      <c r="D90">
        <v>3127.3701171875</v>
      </c>
      <c r="E90">
        <v>3223.90991210937</v>
      </c>
      <c r="F90">
        <v>4619800</v>
      </c>
      <c r="G90" t="s">
        <v>629</v>
      </c>
    </row>
    <row r="91" spans="1:7" ht="15" customHeight="1" x14ac:dyDescent="0.35">
      <c r="A91" s="1">
        <v>44328</v>
      </c>
      <c r="B91">
        <v>3185</v>
      </c>
      <c r="C91">
        <v>3207.93994140625</v>
      </c>
      <c r="D91">
        <v>3133.10009765625</v>
      </c>
      <c r="E91">
        <v>3151.93994140625</v>
      </c>
      <c r="F91">
        <v>4936400</v>
      </c>
      <c r="G91" t="s">
        <v>629</v>
      </c>
    </row>
    <row r="92" spans="1:7" ht="15" customHeight="1" x14ac:dyDescent="0.35">
      <c r="A92" s="1">
        <v>44329</v>
      </c>
      <c r="B92">
        <v>3185.46997070312</v>
      </c>
      <c r="C92">
        <v>3203.84008789062</v>
      </c>
      <c r="D92">
        <v>3133</v>
      </c>
      <c r="E92">
        <v>3161.46997070312</v>
      </c>
      <c r="F92">
        <v>3350900</v>
      </c>
      <c r="G92" t="s">
        <v>629</v>
      </c>
    </row>
    <row r="93" spans="1:7" ht="15" customHeight="1" x14ac:dyDescent="0.35">
      <c r="A93" s="1">
        <v>44330</v>
      </c>
      <c r="B93">
        <v>3185.56005859375</v>
      </c>
      <c r="C93">
        <v>3228.86010742187</v>
      </c>
      <c r="D93">
        <v>3183</v>
      </c>
      <c r="E93">
        <v>3222.89990234375</v>
      </c>
      <c r="F93">
        <v>3325000</v>
      </c>
      <c r="G93" t="s">
        <v>629</v>
      </c>
    </row>
    <row r="94" spans="1:7" ht="15" customHeight="1" x14ac:dyDescent="0.35">
      <c r="A94" s="1">
        <v>44333</v>
      </c>
      <c r="B94">
        <v>3245.92993164062</v>
      </c>
      <c r="C94">
        <v>3292.75</v>
      </c>
      <c r="D94">
        <v>3234.59008789062</v>
      </c>
      <c r="E94">
        <v>3270.38989257812</v>
      </c>
      <c r="F94">
        <v>3723900</v>
      </c>
      <c r="G94" t="s">
        <v>629</v>
      </c>
    </row>
    <row r="95" spans="1:7" ht="15" customHeight="1" x14ac:dyDescent="0.35">
      <c r="A95" s="1">
        <v>44334</v>
      </c>
      <c r="B95">
        <v>3292.580078125</v>
      </c>
      <c r="C95">
        <v>3312</v>
      </c>
      <c r="D95">
        <v>3230.3701171875</v>
      </c>
      <c r="E95">
        <v>3232.28002929687</v>
      </c>
      <c r="F95">
        <v>2828400</v>
      </c>
      <c r="G95" t="s">
        <v>629</v>
      </c>
    </row>
    <row r="96" spans="1:7" ht="15" customHeight="1" x14ac:dyDescent="0.35">
      <c r="A96" s="1">
        <v>44335</v>
      </c>
      <c r="B96">
        <v>3195</v>
      </c>
      <c r="C96">
        <v>3234.75</v>
      </c>
      <c r="D96">
        <v>3184</v>
      </c>
      <c r="E96">
        <v>3231.80004882812</v>
      </c>
      <c r="F96">
        <v>2679700</v>
      </c>
      <c r="G96" t="s">
        <v>629</v>
      </c>
    </row>
    <row r="97" spans="1:7" ht="15" customHeight="1" x14ac:dyDescent="0.35">
      <c r="A97" s="1">
        <v>44336</v>
      </c>
      <c r="B97">
        <v>3244.39990234375</v>
      </c>
      <c r="C97">
        <v>3259.67993164062</v>
      </c>
      <c r="D97">
        <v>3236.17993164062</v>
      </c>
      <c r="E97">
        <v>3247.67993164062</v>
      </c>
      <c r="F97">
        <v>2633200</v>
      </c>
      <c r="G97" t="s">
        <v>629</v>
      </c>
    </row>
    <row r="98" spans="1:7" ht="15" customHeight="1" x14ac:dyDescent="0.35">
      <c r="A98" s="1">
        <v>44337</v>
      </c>
      <c r="B98">
        <v>3250</v>
      </c>
      <c r="C98">
        <v>3256.68994140625</v>
      </c>
      <c r="D98">
        <v>3197.01000976562</v>
      </c>
      <c r="E98">
        <v>3203.080078125</v>
      </c>
      <c r="F98">
        <v>4104900</v>
      </c>
      <c r="G98" t="s">
        <v>629</v>
      </c>
    </row>
    <row r="99" spans="1:7" ht="15" customHeight="1" x14ac:dyDescent="0.35">
      <c r="A99" s="1">
        <v>44340</v>
      </c>
      <c r="B99">
        <v>3215.5</v>
      </c>
      <c r="C99">
        <v>3257.94995117187</v>
      </c>
      <c r="D99">
        <v>3210.5</v>
      </c>
      <c r="E99">
        <v>3244.98999023437</v>
      </c>
      <c r="F99">
        <v>2422800</v>
      </c>
      <c r="G99" t="s">
        <v>629</v>
      </c>
    </row>
    <row r="100" spans="1:7" ht="15" customHeight="1" x14ac:dyDescent="0.35">
      <c r="A100" s="1">
        <v>44341</v>
      </c>
      <c r="B100">
        <v>3266.669921875</v>
      </c>
      <c r="C100">
        <v>3279.82006835937</v>
      </c>
      <c r="D100">
        <v>3213.76000976562</v>
      </c>
      <c r="E100">
        <v>3259.05004882812</v>
      </c>
      <c r="F100">
        <v>3261100</v>
      </c>
      <c r="G100" t="s">
        <v>629</v>
      </c>
    </row>
    <row r="101" spans="1:7" ht="15" customHeight="1" x14ac:dyDescent="0.35">
      <c r="A101" s="1">
        <v>44342</v>
      </c>
      <c r="B101">
        <v>3274.59008789062</v>
      </c>
      <c r="C101">
        <v>3295.72998046875</v>
      </c>
      <c r="D101">
        <v>3258.51000976562</v>
      </c>
      <c r="E101">
        <v>3265.15991210937</v>
      </c>
      <c r="F101">
        <v>2384000</v>
      </c>
      <c r="G101" t="s">
        <v>629</v>
      </c>
    </row>
    <row r="102" spans="1:7" ht="15" customHeight="1" x14ac:dyDescent="0.35">
      <c r="A102" s="1">
        <v>44343</v>
      </c>
      <c r="B102">
        <v>3256</v>
      </c>
      <c r="C102">
        <v>3260.36010742187</v>
      </c>
      <c r="D102">
        <v>3230.0400390625</v>
      </c>
      <c r="E102">
        <v>3230.11010742187</v>
      </c>
      <c r="F102">
        <v>2561200</v>
      </c>
      <c r="G102" t="s">
        <v>629</v>
      </c>
    </row>
    <row r="103" spans="1:7" ht="15" customHeight="1" x14ac:dyDescent="0.35">
      <c r="A103" s="1">
        <v>44344</v>
      </c>
      <c r="B103">
        <v>3242</v>
      </c>
      <c r="C103">
        <v>3247.98999023437</v>
      </c>
      <c r="D103">
        <v>3219.69995117187</v>
      </c>
      <c r="E103">
        <v>3223.07006835937</v>
      </c>
      <c r="F103">
        <v>2329800</v>
      </c>
      <c r="G103" t="s">
        <v>629</v>
      </c>
    </row>
    <row r="104" spans="1:7" ht="15" customHeight="1" x14ac:dyDescent="0.35">
      <c r="A104" s="1">
        <v>44348</v>
      </c>
      <c r="B104">
        <v>3243.5</v>
      </c>
      <c r="C104">
        <v>3250.97998046875</v>
      </c>
      <c r="D104">
        <v>3209.06005859375</v>
      </c>
      <c r="E104">
        <v>3218.64990234375</v>
      </c>
      <c r="F104">
        <v>2430000</v>
      </c>
      <c r="G104" t="s">
        <v>629</v>
      </c>
    </row>
    <row r="105" spans="1:7" ht="15" customHeight="1" x14ac:dyDescent="0.35">
      <c r="A105" s="1">
        <v>44349</v>
      </c>
      <c r="B105">
        <v>3223.10009765625</v>
      </c>
      <c r="C105">
        <v>3235</v>
      </c>
      <c r="D105">
        <v>3208</v>
      </c>
      <c r="E105">
        <v>3233.98999023437</v>
      </c>
      <c r="F105">
        <v>2014500</v>
      </c>
      <c r="G105" t="s">
        <v>629</v>
      </c>
    </row>
    <row r="106" spans="1:7" ht="15" customHeight="1" x14ac:dyDescent="0.35">
      <c r="A106" s="1">
        <v>44350</v>
      </c>
      <c r="B106">
        <v>3204.22998046875</v>
      </c>
      <c r="C106">
        <v>3214.43994140625</v>
      </c>
      <c r="D106">
        <v>3184.03002929687</v>
      </c>
      <c r="E106">
        <v>3187.01000976562</v>
      </c>
      <c r="F106">
        <v>2398300</v>
      </c>
      <c r="G106" t="s">
        <v>629</v>
      </c>
    </row>
    <row r="107" spans="1:7" ht="15" customHeight="1" x14ac:dyDescent="0.35">
      <c r="A107" s="1">
        <v>44351</v>
      </c>
      <c r="B107">
        <v>3212</v>
      </c>
      <c r="C107">
        <v>3221</v>
      </c>
      <c r="D107">
        <v>3198.81005859375</v>
      </c>
      <c r="E107">
        <v>3206.21997070312</v>
      </c>
      <c r="F107">
        <v>2249700</v>
      </c>
      <c r="G107" t="s">
        <v>629</v>
      </c>
    </row>
    <row r="108" spans="1:7" ht="15" customHeight="1" x14ac:dyDescent="0.35">
      <c r="A108" s="1">
        <v>44354</v>
      </c>
      <c r="B108">
        <v>3197.330078125</v>
      </c>
      <c r="C108">
        <v>3208</v>
      </c>
      <c r="D108">
        <v>3172.19995117187</v>
      </c>
      <c r="E108">
        <v>3198.01000976562</v>
      </c>
      <c r="F108">
        <v>2215800</v>
      </c>
      <c r="G108" t="s">
        <v>629</v>
      </c>
    </row>
    <row r="109" spans="1:7" ht="15" customHeight="1" x14ac:dyDescent="0.35">
      <c r="A109" s="1">
        <v>44355</v>
      </c>
      <c r="B109">
        <v>3222.61010742187</v>
      </c>
      <c r="C109">
        <v>3279.53002929687</v>
      </c>
      <c r="D109">
        <v>3218.01000976562</v>
      </c>
      <c r="E109">
        <v>3264.11010742187</v>
      </c>
      <c r="F109">
        <v>3416700</v>
      </c>
      <c r="G109" t="s">
        <v>629</v>
      </c>
    </row>
    <row r="110" spans="1:7" ht="15" customHeight="1" x14ac:dyDescent="0.35">
      <c r="A110" s="1">
        <v>44356</v>
      </c>
      <c r="B110">
        <v>3272.8701171875</v>
      </c>
      <c r="C110">
        <v>3297.580078125</v>
      </c>
      <c r="D110">
        <v>3270.69995117187</v>
      </c>
      <c r="E110">
        <v>3281.14990234375</v>
      </c>
      <c r="F110">
        <v>2455500</v>
      </c>
      <c r="G110" t="s">
        <v>629</v>
      </c>
    </row>
    <row r="111" spans="1:7" ht="15" customHeight="1" x14ac:dyDescent="0.35">
      <c r="A111" s="1">
        <v>44357</v>
      </c>
      <c r="B111">
        <v>3282.01000976562</v>
      </c>
      <c r="C111">
        <v>3351</v>
      </c>
      <c r="D111">
        <v>3281.14990234375</v>
      </c>
      <c r="E111">
        <v>3349.64990234375</v>
      </c>
      <c r="F111">
        <v>3476500</v>
      </c>
      <c r="G111" t="s">
        <v>629</v>
      </c>
    </row>
    <row r="112" spans="1:7" ht="15" customHeight="1" x14ac:dyDescent="0.35">
      <c r="A112" s="1">
        <v>44358</v>
      </c>
      <c r="B112">
        <v>3349.64990234375</v>
      </c>
      <c r="C112">
        <v>3366.580078125</v>
      </c>
      <c r="D112">
        <v>3333.44995117187</v>
      </c>
      <c r="E112">
        <v>3346.830078125</v>
      </c>
      <c r="F112">
        <v>2817400</v>
      </c>
      <c r="G112" t="s">
        <v>629</v>
      </c>
    </row>
    <row r="113" spans="1:7" ht="15" customHeight="1" x14ac:dyDescent="0.35">
      <c r="A113" s="1">
        <v>44361</v>
      </c>
      <c r="B113">
        <v>3346.830078125</v>
      </c>
      <c r="C113">
        <v>3385</v>
      </c>
      <c r="D113">
        <v>3335.5</v>
      </c>
      <c r="E113">
        <v>3383.8701171875</v>
      </c>
      <c r="F113">
        <v>2569700</v>
      </c>
      <c r="G113" t="s">
        <v>629</v>
      </c>
    </row>
    <row r="114" spans="1:7" ht="15" customHeight="1" x14ac:dyDescent="0.35">
      <c r="A114" s="1">
        <v>44362</v>
      </c>
      <c r="B114">
        <v>3384</v>
      </c>
      <c r="C114">
        <v>3396.98999023437</v>
      </c>
      <c r="D114">
        <v>3363.11010742187</v>
      </c>
      <c r="E114">
        <v>3383.1298828125</v>
      </c>
      <c r="F114">
        <v>2426200</v>
      </c>
      <c r="G114" t="s">
        <v>629</v>
      </c>
    </row>
    <row r="115" spans="1:7" ht="15" customHeight="1" x14ac:dyDescent="0.35">
      <c r="A115" s="1">
        <v>44363</v>
      </c>
      <c r="B115">
        <v>3392</v>
      </c>
      <c r="C115">
        <v>3426.35009765625</v>
      </c>
      <c r="D115">
        <v>3360.53002929687</v>
      </c>
      <c r="E115">
        <v>3415.25</v>
      </c>
      <c r="F115">
        <v>4202800</v>
      </c>
      <c r="G115" t="s">
        <v>629</v>
      </c>
    </row>
    <row r="116" spans="1:7" ht="15" customHeight="1" x14ac:dyDescent="0.35">
      <c r="A116" s="1">
        <v>44364</v>
      </c>
      <c r="B116">
        <v>3403.17993164062</v>
      </c>
      <c r="C116">
        <v>3497.19995117187</v>
      </c>
      <c r="D116">
        <v>3401</v>
      </c>
      <c r="E116">
        <v>3489.23999023437</v>
      </c>
      <c r="F116">
        <v>5136500</v>
      </c>
      <c r="G116" t="s">
        <v>629</v>
      </c>
    </row>
    <row r="117" spans="1:7" ht="15" customHeight="1" x14ac:dyDescent="0.35">
      <c r="A117" s="1">
        <v>44365</v>
      </c>
      <c r="B117">
        <v>3479.98999023437</v>
      </c>
      <c r="C117">
        <v>3507</v>
      </c>
      <c r="D117">
        <v>3473.7099609375</v>
      </c>
      <c r="E117">
        <v>3486.89990234375</v>
      </c>
      <c r="F117">
        <v>5247700</v>
      </c>
      <c r="G117" t="s">
        <v>629</v>
      </c>
    </row>
    <row r="118" spans="1:7" ht="15" customHeight="1" x14ac:dyDescent="0.35">
      <c r="A118" s="1">
        <v>44368</v>
      </c>
      <c r="B118">
        <v>3476.419921875</v>
      </c>
      <c r="C118">
        <v>3482</v>
      </c>
      <c r="D118">
        <v>3434</v>
      </c>
      <c r="E118">
        <v>3453.9599609375</v>
      </c>
      <c r="F118">
        <v>3277100</v>
      </c>
      <c r="G118" t="s">
        <v>629</v>
      </c>
    </row>
    <row r="119" spans="1:7" ht="15" customHeight="1" x14ac:dyDescent="0.35">
      <c r="A119" s="1">
        <v>44369</v>
      </c>
      <c r="B119">
        <v>3458.06005859375</v>
      </c>
      <c r="C119">
        <v>3523.78002929687</v>
      </c>
      <c r="D119">
        <v>3456.09008789062</v>
      </c>
      <c r="E119">
        <v>3505.43994140625</v>
      </c>
      <c r="F119">
        <v>3345100</v>
      </c>
      <c r="G119" t="s">
        <v>629</v>
      </c>
    </row>
    <row r="120" spans="1:7" ht="15" customHeight="1" x14ac:dyDescent="0.35">
      <c r="A120" s="1">
        <v>44370</v>
      </c>
      <c r="B120">
        <v>3505</v>
      </c>
      <c r="C120">
        <v>3521</v>
      </c>
      <c r="D120">
        <v>3483.19995117187</v>
      </c>
      <c r="E120">
        <v>3503.82006835937</v>
      </c>
      <c r="F120">
        <v>2813300</v>
      </c>
      <c r="G120" t="s">
        <v>629</v>
      </c>
    </row>
    <row r="121" spans="1:7" ht="15" customHeight="1" x14ac:dyDescent="0.35">
      <c r="A121" s="1">
        <v>44371</v>
      </c>
      <c r="B121">
        <v>3507.63989257812</v>
      </c>
      <c r="C121">
        <v>3524.86010742187</v>
      </c>
      <c r="D121">
        <v>3430.85009765625</v>
      </c>
      <c r="E121">
        <v>3449.080078125</v>
      </c>
      <c r="F121">
        <v>3832000</v>
      </c>
      <c r="G121" t="s">
        <v>629</v>
      </c>
    </row>
    <row r="122" spans="1:7" ht="15" customHeight="1" x14ac:dyDescent="0.35">
      <c r="A122" s="1">
        <v>44372</v>
      </c>
      <c r="B122">
        <v>3464</v>
      </c>
      <c r="C122">
        <v>3464.82006835937</v>
      </c>
      <c r="D122">
        <v>3394.17993164062</v>
      </c>
      <c r="E122">
        <v>3401.4599609375</v>
      </c>
      <c r="F122">
        <v>3941000</v>
      </c>
      <c r="G122" t="s">
        <v>629</v>
      </c>
    </row>
    <row r="123" spans="1:7" ht="15" customHeight="1" x14ac:dyDescent="0.35">
      <c r="A123" s="1">
        <v>44375</v>
      </c>
      <c r="B123">
        <v>3416</v>
      </c>
      <c r="C123">
        <v>3448</v>
      </c>
      <c r="D123">
        <v>3413.51000976562</v>
      </c>
      <c r="E123">
        <v>3443.88989257812</v>
      </c>
      <c r="F123">
        <v>2242800</v>
      </c>
      <c r="G123" t="s">
        <v>629</v>
      </c>
    </row>
    <row r="124" spans="1:7" ht="15" customHeight="1" x14ac:dyDescent="0.35">
      <c r="A124" s="1">
        <v>44376</v>
      </c>
      <c r="B124">
        <v>3438.82006835937</v>
      </c>
      <c r="C124">
        <v>3456.03002929687</v>
      </c>
      <c r="D124">
        <v>3423.03002929687</v>
      </c>
      <c r="E124">
        <v>3448.13989257812</v>
      </c>
      <c r="F124">
        <v>2098400</v>
      </c>
      <c r="G124" t="s">
        <v>629</v>
      </c>
    </row>
    <row r="125" spans="1:7" ht="15" customHeight="1" x14ac:dyDescent="0.35">
      <c r="A125" s="1">
        <v>44377</v>
      </c>
      <c r="B125">
        <v>3441.06005859375</v>
      </c>
      <c r="C125">
        <v>3471.60009765625</v>
      </c>
      <c r="D125">
        <v>3435</v>
      </c>
      <c r="E125">
        <v>3440.15991210937</v>
      </c>
      <c r="F125">
        <v>2404000</v>
      </c>
      <c r="G125" t="s">
        <v>629</v>
      </c>
    </row>
    <row r="126" spans="1:7" ht="15" customHeight="1" x14ac:dyDescent="0.35">
      <c r="A126" s="1">
        <v>44378</v>
      </c>
      <c r="B126">
        <v>3434.61010742187</v>
      </c>
      <c r="C126">
        <v>3457</v>
      </c>
      <c r="D126">
        <v>3409.419921875</v>
      </c>
      <c r="E126">
        <v>3432.96997070312</v>
      </c>
      <c r="F126">
        <v>2037100</v>
      </c>
      <c r="G126" t="s">
        <v>629</v>
      </c>
    </row>
    <row r="127" spans="1:7" ht="15" customHeight="1" x14ac:dyDescent="0.35">
      <c r="A127" s="1">
        <v>44379</v>
      </c>
      <c r="B127">
        <v>3451.63989257812</v>
      </c>
      <c r="C127">
        <v>3511.71997070312</v>
      </c>
      <c r="D127">
        <v>3436.919921875</v>
      </c>
      <c r="E127">
        <v>3510.97998046875</v>
      </c>
      <c r="F127">
        <v>3169400</v>
      </c>
      <c r="G127" t="s">
        <v>629</v>
      </c>
    </row>
    <row r="128" spans="1:7" ht="15" customHeight="1" x14ac:dyDescent="0.35">
      <c r="A128" s="1">
        <v>44383</v>
      </c>
      <c r="B128">
        <v>3530.11010742187</v>
      </c>
      <c r="C128">
        <v>3685.47998046875</v>
      </c>
      <c r="D128">
        <v>3529</v>
      </c>
      <c r="E128">
        <v>3675.73999023437</v>
      </c>
      <c r="F128">
        <v>6744800</v>
      </c>
      <c r="G128" t="s">
        <v>629</v>
      </c>
    </row>
    <row r="129" spans="1:7" ht="15" customHeight="1" x14ac:dyDescent="0.35">
      <c r="A129" s="1">
        <v>44384</v>
      </c>
      <c r="B129">
        <v>3717.3798828125</v>
      </c>
      <c r="C129">
        <v>3734.19995117187</v>
      </c>
      <c r="D129">
        <v>3678.90991210937</v>
      </c>
      <c r="E129">
        <v>3696.580078125</v>
      </c>
      <c r="F129">
        <v>5328100</v>
      </c>
      <c r="G129" t="s">
        <v>629</v>
      </c>
    </row>
    <row r="130" spans="1:7" ht="15" customHeight="1" x14ac:dyDescent="0.35">
      <c r="A130" s="1">
        <v>44385</v>
      </c>
      <c r="B130">
        <v>3643.56005859375</v>
      </c>
      <c r="C130">
        <v>3759.98999023437</v>
      </c>
      <c r="D130">
        <v>3621.1201171875</v>
      </c>
      <c r="E130">
        <v>3731.40991210937</v>
      </c>
      <c r="F130">
        <v>5180600</v>
      </c>
      <c r="G130" t="s">
        <v>629</v>
      </c>
    </row>
    <row r="131" spans="1:7" ht="15" customHeight="1" x14ac:dyDescent="0.35">
      <c r="A131" s="1">
        <v>44386</v>
      </c>
      <c r="B131">
        <v>3722.52001953125</v>
      </c>
      <c r="C131">
        <v>3748</v>
      </c>
      <c r="D131">
        <v>3693.39990234375</v>
      </c>
      <c r="E131">
        <v>3719.34008789062</v>
      </c>
      <c r="F131">
        <v>3748200</v>
      </c>
      <c r="G131" t="s">
        <v>629</v>
      </c>
    </row>
    <row r="132" spans="1:7" ht="15" customHeight="1" x14ac:dyDescent="0.35">
      <c r="A132" s="1">
        <v>44389</v>
      </c>
      <c r="B132">
        <v>3744</v>
      </c>
      <c r="C132">
        <v>3757.2900390625</v>
      </c>
      <c r="D132">
        <v>3696.7900390625</v>
      </c>
      <c r="E132">
        <v>3718.55004882812</v>
      </c>
      <c r="F132">
        <v>2571600</v>
      </c>
      <c r="G132" t="s">
        <v>629</v>
      </c>
    </row>
    <row r="133" spans="1:7" ht="15" customHeight="1" x14ac:dyDescent="0.35">
      <c r="A133" s="1">
        <v>44390</v>
      </c>
      <c r="B133">
        <v>3702.10009765625</v>
      </c>
      <c r="C133">
        <v>3773.080078125</v>
      </c>
      <c r="D133">
        <v>3671.32006835937</v>
      </c>
      <c r="E133">
        <v>3677.36010742187</v>
      </c>
      <c r="F133">
        <v>3845900</v>
      </c>
      <c r="G133" t="s">
        <v>629</v>
      </c>
    </row>
    <row r="134" spans="1:7" ht="15" customHeight="1" x14ac:dyDescent="0.35">
      <c r="A134" s="1">
        <v>44391</v>
      </c>
      <c r="B134">
        <v>3708.85009765625</v>
      </c>
      <c r="C134">
        <v>3717.65991210937</v>
      </c>
      <c r="D134">
        <v>3660.830078125</v>
      </c>
      <c r="E134">
        <v>3681.67993164062</v>
      </c>
      <c r="F134">
        <v>3296600</v>
      </c>
      <c r="G134" t="s">
        <v>629</v>
      </c>
    </row>
    <row r="135" spans="1:7" ht="15" customHeight="1" x14ac:dyDescent="0.35">
      <c r="A135" s="1">
        <v>44392</v>
      </c>
      <c r="B135">
        <v>3694.19995117187</v>
      </c>
      <c r="C135">
        <v>3695.39990234375</v>
      </c>
      <c r="D135">
        <v>3620.919921875</v>
      </c>
      <c r="E135">
        <v>3631.19995117187</v>
      </c>
      <c r="F135">
        <v>3185300</v>
      </c>
      <c r="G135" t="s">
        <v>629</v>
      </c>
    </row>
    <row r="136" spans="1:7" ht="15" customHeight="1" x14ac:dyDescent="0.35">
      <c r="A136" s="1">
        <v>44393</v>
      </c>
      <c r="B136">
        <v>3633.31005859375</v>
      </c>
      <c r="C136">
        <v>3646.06005859375</v>
      </c>
      <c r="D136">
        <v>3570.4599609375</v>
      </c>
      <c r="E136">
        <v>3573.6298828125</v>
      </c>
      <c r="F136">
        <v>4043700</v>
      </c>
      <c r="G136" t="s">
        <v>629</v>
      </c>
    </row>
    <row r="137" spans="1:7" ht="15" customHeight="1" x14ac:dyDescent="0.35">
      <c r="A137" s="1">
        <v>44396</v>
      </c>
      <c r="B137">
        <v>3532.580078125</v>
      </c>
      <c r="C137">
        <v>3550.2099609375</v>
      </c>
      <c r="D137">
        <v>3499.15991210937</v>
      </c>
      <c r="E137">
        <v>3549.59008789062</v>
      </c>
      <c r="F137">
        <v>3784600</v>
      </c>
      <c r="G137" t="s">
        <v>629</v>
      </c>
    </row>
    <row r="138" spans="1:7" ht="15" customHeight="1" x14ac:dyDescent="0.35">
      <c r="A138" s="1">
        <v>44397</v>
      </c>
      <c r="B138">
        <v>3567.32006835937</v>
      </c>
      <c r="C138">
        <v>3592</v>
      </c>
      <c r="D138">
        <v>3518</v>
      </c>
      <c r="E138">
        <v>3573.18994140625</v>
      </c>
      <c r="F138">
        <v>3255700</v>
      </c>
      <c r="G138" t="s">
        <v>629</v>
      </c>
    </row>
    <row r="139" spans="1:7" ht="15" customHeight="1" x14ac:dyDescent="0.35">
      <c r="A139" s="1">
        <v>44398</v>
      </c>
      <c r="B139">
        <v>3576.3798828125</v>
      </c>
      <c r="C139">
        <v>3586.44995117187</v>
      </c>
      <c r="D139">
        <v>3543.63989257812</v>
      </c>
      <c r="E139">
        <v>3585.19995117187</v>
      </c>
      <c r="F139">
        <v>2319000</v>
      </c>
      <c r="G139" t="s">
        <v>629</v>
      </c>
    </row>
    <row r="140" spans="1:7" ht="15" customHeight="1" x14ac:dyDescent="0.35">
      <c r="A140" s="1">
        <v>44399</v>
      </c>
      <c r="B140">
        <v>3587.22998046875</v>
      </c>
      <c r="C140">
        <v>3640.02001953125</v>
      </c>
      <c r="D140">
        <v>3582.27001953125</v>
      </c>
      <c r="E140">
        <v>3638.03002929687</v>
      </c>
      <c r="F140">
        <v>3265400</v>
      </c>
      <c r="G140" t="s">
        <v>629</v>
      </c>
    </row>
    <row r="141" spans="1:7" ht="15" customHeight="1" x14ac:dyDescent="0.35">
      <c r="A141" s="1">
        <v>44400</v>
      </c>
      <c r="B141">
        <v>3640</v>
      </c>
      <c r="C141">
        <v>3666.11010742187</v>
      </c>
      <c r="D141">
        <v>3622.0400390625</v>
      </c>
      <c r="E141">
        <v>3656.63989257812</v>
      </c>
      <c r="F141">
        <v>2436300</v>
      </c>
      <c r="G141" t="s">
        <v>629</v>
      </c>
    </row>
    <row r="142" spans="1:7" ht="15" customHeight="1" x14ac:dyDescent="0.35">
      <c r="A142" s="1">
        <v>44403</v>
      </c>
      <c r="B142">
        <v>3673.169921875</v>
      </c>
      <c r="C142">
        <v>3712.080078125</v>
      </c>
      <c r="D142">
        <v>3647.25</v>
      </c>
      <c r="E142">
        <v>3699.82006835937</v>
      </c>
      <c r="F142">
        <v>2900100</v>
      </c>
      <c r="G142" t="s">
        <v>629</v>
      </c>
    </row>
    <row r="143" spans="1:7" ht="15" customHeight="1" x14ac:dyDescent="0.35">
      <c r="A143" s="1">
        <v>44404</v>
      </c>
      <c r="B143">
        <v>3698.5</v>
      </c>
      <c r="C143">
        <v>3698.5</v>
      </c>
      <c r="D143">
        <v>3586.14990234375</v>
      </c>
      <c r="E143">
        <v>3626.38989257812</v>
      </c>
      <c r="F143">
        <v>4131900</v>
      </c>
      <c r="G143" t="s">
        <v>629</v>
      </c>
    </row>
    <row r="144" spans="1:7" ht="15" customHeight="1" x14ac:dyDescent="0.35">
      <c r="A144" s="1">
        <v>44405</v>
      </c>
      <c r="B144">
        <v>3633.78002929687</v>
      </c>
      <c r="C144">
        <v>3658.419921875</v>
      </c>
      <c r="D144">
        <v>3601</v>
      </c>
      <c r="E144">
        <v>3630.32006835937</v>
      </c>
      <c r="F144">
        <v>2999400</v>
      </c>
      <c r="G144" t="s">
        <v>629</v>
      </c>
    </row>
    <row r="145" spans="1:7" ht="15" customHeight="1" x14ac:dyDescent="0.35">
      <c r="A145" s="1">
        <v>44406</v>
      </c>
      <c r="B145">
        <v>3627.75</v>
      </c>
      <c r="C145">
        <v>3637.94995117187</v>
      </c>
      <c r="D145">
        <v>3580.01000976562</v>
      </c>
      <c r="E145">
        <v>3599.919921875</v>
      </c>
      <c r="F145">
        <v>5520000</v>
      </c>
      <c r="G145" t="s">
        <v>629</v>
      </c>
    </row>
    <row r="146" spans="1:7" ht="15" customHeight="1" x14ac:dyDescent="0.35">
      <c r="A146" s="1">
        <v>44407</v>
      </c>
      <c r="B146">
        <v>3347.94995117187</v>
      </c>
      <c r="C146">
        <v>3368.13989257812</v>
      </c>
      <c r="D146">
        <v>3306.97998046875</v>
      </c>
      <c r="E146">
        <v>3327.59008789062</v>
      </c>
      <c r="F146">
        <v>9965600</v>
      </c>
      <c r="G146" t="s">
        <v>629</v>
      </c>
    </row>
    <row r="147" spans="1:7" ht="15" customHeight="1" x14ac:dyDescent="0.35">
      <c r="A147" s="1">
        <v>44410</v>
      </c>
      <c r="B147">
        <v>3353.10009765625</v>
      </c>
      <c r="C147">
        <v>3358.919921875</v>
      </c>
      <c r="D147">
        <v>3317</v>
      </c>
      <c r="E147">
        <v>3331.47998046875</v>
      </c>
      <c r="F147">
        <v>3353900</v>
      </c>
      <c r="G147" t="s">
        <v>629</v>
      </c>
    </row>
    <row r="148" spans="1:7" ht="15" customHeight="1" x14ac:dyDescent="0.35">
      <c r="A148" s="1">
        <v>44411</v>
      </c>
      <c r="B148">
        <v>3340.71997070312</v>
      </c>
      <c r="C148">
        <v>3391</v>
      </c>
      <c r="D148">
        <v>3299.77001953125</v>
      </c>
      <c r="E148">
        <v>3366.23999023437</v>
      </c>
      <c r="F148">
        <v>4157300</v>
      </c>
      <c r="G148" t="s">
        <v>629</v>
      </c>
    </row>
    <row r="149" spans="1:7" ht="15" customHeight="1" x14ac:dyDescent="0.35">
      <c r="A149" s="1">
        <v>44412</v>
      </c>
      <c r="B149">
        <v>3379.35009765625</v>
      </c>
      <c r="C149">
        <v>3388.8798828125</v>
      </c>
      <c r="D149">
        <v>3345.56005859375</v>
      </c>
      <c r="E149">
        <v>3354.71997070312</v>
      </c>
      <c r="F149">
        <v>2183900</v>
      </c>
      <c r="G149" t="s">
        <v>629</v>
      </c>
    </row>
    <row r="150" spans="1:7" ht="15" customHeight="1" x14ac:dyDescent="0.35">
      <c r="A150" s="1">
        <v>44413</v>
      </c>
      <c r="B150">
        <v>3356.21997070312</v>
      </c>
      <c r="C150">
        <v>3389</v>
      </c>
      <c r="D150">
        <v>3340.919921875</v>
      </c>
      <c r="E150">
        <v>3375.98999023437</v>
      </c>
      <c r="F150">
        <v>2433500</v>
      </c>
      <c r="G150" t="s">
        <v>629</v>
      </c>
    </row>
    <row r="151" spans="1:7" ht="15" customHeight="1" x14ac:dyDescent="0.35">
      <c r="A151" s="1">
        <v>44414</v>
      </c>
      <c r="B151">
        <v>3375</v>
      </c>
      <c r="C151">
        <v>3375</v>
      </c>
      <c r="D151">
        <v>3329.0400390625</v>
      </c>
      <c r="E151">
        <v>3344.93994140625</v>
      </c>
      <c r="F151">
        <v>2637600</v>
      </c>
      <c r="G151" t="s">
        <v>629</v>
      </c>
    </row>
    <row r="152" spans="1:7" ht="15" customHeight="1" x14ac:dyDescent="0.35">
      <c r="A152" s="1">
        <v>44417</v>
      </c>
      <c r="B152">
        <v>3343.61010742187</v>
      </c>
      <c r="C152">
        <v>3354.8798828125</v>
      </c>
      <c r="D152">
        <v>3328.52001953125</v>
      </c>
      <c r="E152">
        <v>3341.8701171875</v>
      </c>
      <c r="F152">
        <v>2148200</v>
      </c>
      <c r="G152" t="s">
        <v>629</v>
      </c>
    </row>
    <row r="153" spans="1:7" ht="15" customHeight="1" x14ac:dyDescent="0.35">
      <c r="A153" s="1">
        <v>44418</v>
      </c>
      <c r="B153">
        <v>3345.01000976562</v>
      </c>
      <c r="C153">
        <v>3358</v>
      </c>
      <c r="D153">
        <v>3315</v>
      </c>
      <c r="E153">
        <v>3320.67993164062</v>
      </c>
      <c r="F153">
        <v>2412600</v>
      </c>
      <c r="G153" t="s">
        <v>629</v>
      </c>
    </row>
    <row r="154" spans="1:7" ht="15" customHeight="1" x14ac:dyDescent="0.35">
      <c r="A154" s="1">
        <v>44419</v>
      </c>
      <c r="B154">
        <v>3331.44995117187</v>
      </c>
      <c r="C154">
        <v>3337.69995117187</v>
      </c>
      <c r="D154">
        <v>3277.7900390625</v>
      </c>
      <c r="E154">
        <v>3292.11010742187</v>
      </c>
      <c r="F154">
        <v>2947200</v>
      </c>
      <c r="G154" t="s">
        <v>629</v>
      </c>
    </row>
    <row r="155" spans="1:7" ht="15" customHeight="1" x14ac:dyDescent="0.35">
      <c r="A155" s="1">
        <v>44420</v>
      </c>
      <c r="B155">
        <v>3290</v>
      </c>
      <c r="C155">
        <v>3314.51000976562</v>
      </c>
      <c r="D155">
        <v>3269.669921875</v>
      </c>
      <c r="E155">
        <v>3303.5</v>
      </c>
      <c r="F155">
        <v>2314100</v>
      </c>
      <c r="G155" t="s">
        <v>629</v>
      </c>
    </row>
    <row r="156" spans="1:7" ht="15" customHeight="1" x14ac:dyDescent="0.35">
      <c r="A156" s="1">
        <v>44421</v>
      </c>
      <c r="B156">
        <v>3305.669921875</v>
      </c>
      <c r="C156">
        <v>3306.07006835937</v>
      </c>
      <c r="D156">
        <v>3283</v>
      </c>
      <c r="E156">
        <v>3293.96997070312</v>
      </c>
      <c r="F156">
        <v>2056700</v>
      </c>
      <c r="G156" t="s">
        <v>629</v>
      </c>
    </row>
    <row r="157" spans="1:7" ht="15" customHeight="1" x14ac:dyDescent="0.35">
      <c r="A157" s="1">
        <v>44424</v>
      </c>
      <c r="B157">
        <v>3283</v>
      </c>
      <c r="C157">
        <v>3300</v>
      </c>
      <c r="D157">
        <v>3211.1298828125</v>
      </c>
      <c r="E157">
        <v>3298.98999023437</v>
      </c>
      <c r="F157">
        <v>3319700</v>
      </c>
      <c r="G157" t="s">
        <v>629</v>
      </c>
    </row>
    <row r="158" spans="1:7" ht="15" customHeight="1" x14ac:dyDescent="0.35">
      <c r="A158" s="1">
        <v>44425</v>
      </c>
      <c r="B158">
        <v>3277.5</v>
      </c>
      <c r="C158">
        <v>3280.48999023437</v>
      </c>
      <c r="D158">
        <v>3225.67993164062</v>
      </c>
      <c r="E158">
        <v>3241.9599609375</v>
      </c>
      <c r="F158">
        <v>3387900</v>
      </c>
      <c r="G158" t="s">
        <v>629</v>
      </c>
    </row>
    <row r="159" spans="1:7" ht="15" customHeight="1" x14ac:dyDescent="0.35">
      <c r="A159" s="1">
        <v>44426</v>
      </c>
      <c r="B159">
        <v>3241.98999023437</v>
      </c>
      <c r="C159">
        <v>3254.10009765625</v>
      </c>
      <c r="D159">
        <v>3200</v>
      </c>
      <c r="E159">
        <v>3201.21997070312</v>
      </c>
      <c r="F159">
        <v>2804300</v>
      </c>
      <c r="G159" t="s">
        <v>629</v>
      </c>
    </row>
    <row r="160" spans="1:7" ht="15" customHeight="1" x14ac:dyDescent="0.35">
      <c r="A160" s="1">
        <v>44427</v>
      </c>
      <c r="B160">
        <v>3194.02001953125</v>
      </c>
      <c r="C160">
        <v>3233</v>
      </c>
      <c r="D160">
        <v>3182.4599609375</v>
      </c>
      <c r="E160">
        <v>3187.75</v>
      </c>
      <c r="F160">
        <v>3782900</v>
      </c>
      <c r="G160" t="s">
        <v>629</v>
      </c>
    </row>
    <row r="161" spans="1:7" ht="15" customHeight="1" x14ac:dyDescent="0.35">
      <c r="A161" s="1">
        <v>44428</v>
      </c>
      <c r="B161">
        <v>3203.8701171875</v>
      </c>
      <c r="C161">
        <v>3207.81005859375</v>
      </c>
      <c r="D161">
        <v>3175.76000976562</v>
      </c>
      <c r="E161">
        <v>3199.94995117187</v>
      </c>
      <c r="F161">
        <v>3358400</v>
      </c>
      <c r="G161" t="s">
        <v>629</v>
      </c>
    </row>
    <row r="162" spans="1:7" ht="15" customHeight="1" x14ac:dyDescent="0.35">
      <c r="A162" s="1">
        <v>44431</v>
      </c>
      <c r="B162">
        <v>3211.89990234375</v>
      </c>
      <c r="C162">
        <v>3280.89990234375</v>
      </c>
      <c r="D162">
        <v>3210.01000976562</v>
      </c>
      <c r="E162">
        <v>3265.8701171875</v>
      </c>
      <c r="F162">
        <v>3268100</v>
      </c>
      <c r="G162" t="s">
        <v>629</v>
      </c>
    </row>
    <row r="163" spans="1:7" ht="15" customHeight="1" x14ac:dyDescent="0.35">
      <c r="A163" s="1">
        <v>44432</v>
      </c>
      <c r="B163">
        <v>3280</v>
      </c>
      <c r="C163">
        <v>3315.48999023437</v>
      </c>
      <c r="D163">
        <v>3274.580078125</v>
      </c>
      <c r="E163">
        <v>3305.78002929687</v>
      </c>
      <c r="F163">
        <v>2551800</v>
      </c>
      <c r="G163" t="s">
        <v>629</v>
      </c>
    </row>
    <row r="164" spans="1:7" ht="15" customHeight="1" x14ac:dyDescent="0.35">
      <c r="A164" s="1">
        <v>44433</v>
      </c>
      <c r="B164">
        <v>3309.8701171875</v>
      </c>
      <c r="C164">
        <v>3321</v>
      </c>
      <c r="D164">
        <v>3286.14990234375</v>
      </c>
      <c r="E164">
        <v>3299.17993164062</v>
      </c>
      <c r="F164">
        <v>1680300</v>
      </c>
      <c r="G164" t="s">
        <v>629</v>
      </c>
    </row>
    <row r="165" spans="1:7" ht="15" customHeight="1" x14ac:dyDescent="0.35">
      <c r="A165" s="1">
        <v>44434</v>
      </c>
      <c r="B165">
        <v>3299</v>
      </c>
      <c r="C165">
        <v>3332</v>
      </c>
      <c r="D165">
        <v>3296</v>
      </c>
      <c r="E165">
        <v>3316</v>
      </c>
      <c r="F165">
        <v>2098800</v>
      </c>
      <c r="G165" t="s">
        <v>629</v>
      </c>
    </row>
    <row r="166" spans="1:7" ht="15" customHeight="1" x14ac:dyDescent="0.35">
      <c r="A166" s="1">
        <v>44435</v>
      </c>
      <c r="B166">
        <v>3333.22998046875</v>
      </c>
      <c r="C166">
        <v>3352.32006835937</v>
      </c>
      <c r="D166">
        <v>3313.75</v>
      </c>
      <c r="E166">
        <v>3349.6298828125</v>
      </c>
      <c r="F166">
        <v>2402400</v>
      </c>
      <c r="G166" t="s">
        <v>629</v>
      </c>
    </row>
    <row r="167" spans="1:7" ht="15" customHeight="1" x14ac:dyDescent="0.35">
      <c r="A167" s="1">
        <v>44438</v>
      </c>
      <c r="B167">
        <v>3357.42993164062</v>
      </c>
      <c r="C167">
        <v>3445</v>
      </c>
      <c r="D167">
        <v>3355.21997070312</v>
      </c>
      <c r="E167">
        <v>3421.57006835937</v>
      </c>
      <c r="F167">
        <v>3192200</v>
      </c>
      <c r="G167" t="s">
        <v>629</v>
      </c>
    </row>
    <row r="168" spans="1:7" ht="15" customHeight="1" x14ac:dyDescent="0.35">
      <c r="A168" s="1">
        <v>44439</v>
      </c>
      <c r="B168">
        <v>3424.80004882812</v>
      </c>
      <c r="C168">
        <v>3472.580078125</v>
      </c>
      <c r="D168">
        <v>3395.59008789062</v>
      </c>
      <c r="E168">
        <v>3470.7900390625</v>
      </c>
      <c r="F168">
        <v>4356400</v>
      </c>
      <c r="G168" t="s">
        <v>629</v>
      </c>
    </row>
    <row r="169" spans="1:7" ht="15" customHeight="1" x14ac:dyDescent="0.35">
      <c r="A169" s="1">
        <v>44440</v>
      </c>
      <c r="B169">
        <v>3496.39990234375</v>
      </c>
      <c r="C169">
        <v>3527</v>
      </c>
      <c r="D169">
        <v>3475.23999023437</v>
      </c>
      <c r="E169">
        <v>3479</v>
      </c>
      <c r="F169">
        <v>3629900</v>
      </c>
      <c r="G169" t="s">
        <v>629</v>
      </c>
    </row>
    <row r="170" spans="1:7" ht="15" customHeight="1" x14ac:dyDescent="0.35">
      <c r="A170" s="1">
        <v>44441</v>
      </c>
      <c r="B170">
        <v>3494.76000976562</v>
      </c>
      <c r="C170">
        <v>3511.9599609375</v>
      </c>
      <c r="D170">
        <v>3455</v>
      </c>
      <c r="E170">
        <v>3463.1201171875</v>
      </c>
      <c r="F170">
        <v>2923700</v>
      </c>
      <c r="G170" t="s">
        <v>629</v>
      </c>
    </row>
    <row r="171" spans="1:7" ht="15" customHeight="1" x14ac:dyDescent="0.35">
      <c r="A171" s="1">
        <v>44442</v>
      </c>
      <c r="B171">
        <v>3452</v>
      </c>
      <c r="C171">
        <v>3482.669921875</v>
      </c>
      <c r="D171">
        <v>3436.43994140625</v>
      </c>
      <c r="E171">
        <v>3478.05004882812</v>
      </c>
      <c r="F171">
        <v>2575700</v>
      </c>
      <c r="G171" t="s">
        <v>629</v>
      </c>
    </row>
    <row r="172" spans="1:7" ht="15" customHeight="1" x14ac:dyDescent="0.35">
      <c r="A172" s="1">
        <v>44446</v>
      </c>
      <c r="B172">
        <v>3478</v>
      </c>
      <c r="C172">
        <v>3528.09008789062</v>
      </c>
      <c r="D172">
        <v>3476.93994140625</v>
      </c>
      <c r="E172">
        <v>3509.2900390625</v>
      </c>
      <c r="F172">
        <v>2737900</v>
      </c>
      <c r="G172" t="s">
        <v>629</v>
      </c>
    </row>
    <row r="173" spans="1:7" ht="15" customHeight="1" x14ac:dyDescent="0.35">
      <c r="A173" s="1">
        <v>44447</v>
      </c>
      <c r="B173">
        <v>3511.64990234375</v>
      </c>
      <c r="C173">
        <v>3545.6298828125</v>
      </c>
      <c r="D173">
        <v>3495.669921875</v>
      </c>
      <c r="E173">
        <v>3525.5</v>
      </c>
      <c r="F173">
        <v>3053400</v>
      </c>
      <c r="G173" t="s">
        <v>629</v>
      </c>
    </row>
    <row r="174" spans="1:7" ht="15" customHeight="1" x14ac:dyDescent="0.35">
      <c r="A174" s="1">
        <v>44448</v>
      </c>
      <c r="B174">
        <v>3526.02001953125</v>
      </c>
      <c r="C174">
        <v>3549.98999023437</v>
      </c>
      <c r="D174">
        <v>3480.3701171875</v>
      </c>
      <c r="E174">
        <v>3484.15991210937</v>
      </c>
      <c r="F174">
        <v>2719200</v>
      </c>
      <c r="G174" t="s">
        <v>629</v>
      </c>
    </row>
    <row r="175" spans="1:7" ht="15" customHeight="1" x14ac:dyDescent="0.35">
      <c r="A175" s="1">
        <v>44449</v>
      </c>
      <c r="B175">
        <v>3501.830078125</v>
      </c>
      <c r="C175">
        <v>3508.44995117187</v>
      </c>
      <c r="D175">
        <v>3462.90991210937</v>
      </c>
      <c r="E175">
        <v>3469.14990234375</v>
      </c>
      <c r="F175">
        <v>2397300</v>
      </c>
      <c r="G175" t="s">
        <v>629</v>
      </c>
    </row>
    <row r="176" spans="1:7" ht="15" customHeight="1" x14ac:dyDescent="0.35">
      <c r="A176" s="1">
        <v>44452</v>
      </c>
      <c r="B176">
        <v>3482.80004882812</v>
      </c>
      <c r="C176">
        <v>3497.9599609375</v>
      </c>
      <c r="D176">
        <v>3438</v>
      </c>
      <c r="E176">
        <v>3457.169921875</v>
      </c>
      <c r="F176">
        <v>2569000</v>
      </c>
      <c r="G176" t="s">
        <v>629</v>
      </c>
    </row>
    <row r="177" spans="1:7" ht="15" customHeight="1" x14ac:dyDescent="0.35">
      <c r="A177" s="1">
        <v>44453</v>
      </c>
      <c r="B177">
        <v>3475.55004882812</v>
      </c>
      <c r="C177">
        <v>3486.81005859375</v>
      </c>
      <c r="D177">
        <v>3437.7099609375</v>
      </c>
      <c r="E177">
        <v>3450</v>
      </c>
      <c r="F177">
        <v>1936900</v>
      </c>
      <c r="G177" t="s">
        <v>629</v>
      </c>
    </row>
    <row r="178" spans="1:7" ht="15" customHeight="1" x14ac:dyDescent="0.35">
      <c r="A178" s="1">
        <v>44454</v>
      </c>
      <c r="B178">
        <v>3442.52001953125</v>
      </c>
      <c r="C178">
        <v>3485.419921875</v>
      </c>
      <c r="D178">
        <v>3402.01000976562</v>
      </c>
      <c r="E178">
        <v>3475.7900390625</v>
      </c>
      <c r="F178">
        <v>2957500</v>
      </c>
      <c r="G178" t="s">
        <v>629</v>
      </c>
    </row>
    <row r="179" spans="1:7" ht="15" customHeight="1" x14ac:dyDescent="0.35">
      <c r="A179" s="1">
        <v>44455</v>
      </c>
      <c r="B179">
        <v>3459.9599609375</v>
      </c>
      <c r="C179">
        <v>3492.55004882812</v>
      </c>
      <c r="D179">
        <v>3446.13989257812</v>
      </c>
      <c r="E179">
        <v>3488.23999023437</v>
      </c>
      <c r="F179">
        <v>2583600</v>
      </c>
      <c r="G179" t="s">
        <v>629</v>
      </c>
    </row>
    <row r="180" spans="1:7" ht="15" customHeight="1" x14ac:dyDescent="0.35">
      <c r="A180" s="1">
        <v>44456</v>
      </c>
      <c r="B180">
        <v>3488.40991210937</v>
      </c>
      <c r="C180">
        <v>3497.40991210937</v>
      </c>
      <c r="D180">
        <v>3452.1298828125</v>
      </c>
      <c r="E180">
        <v>3462.52001953125</v>
      </c>
      <c r="F180">
        <v>4616600</v>
      </c>
      <c r="G180" t="s">
        <v>629</v>
      </c>
    </row>
    <row r="181" spans="1:7" ht="15" customHeight="1" x14ac:dyDescent="0.35">
      <c r="A181" s="1">
        <v>44459</v>
      </c>
      <c r="B181">
        <v>3396</v>
      </c>
      <c r="C181">
        <v>3419</v>
      </c>
      <c r="D181">
        <v>3305.01000976562</v>
      </c>
      <c r="E181">
        <v>3355.72998046875</v>
      </c>
      <c r="F181">
        <v>4669100</v>
      </c>
      <c r="G181" t="s">
        <v>629</v>
      </c>
    </row>
    <row r="182" spans="1:7" ht="15" customHeight="1" x14ac:dyDescent="0.35">
      <c r="A182" s="1">
        <v>44460</v>
      </c>
      <c r="B182">
        <v>3375</v>
      </c>
      <c r="C182">
        <v>3379.69995117187</v>
      </c>
      <c r="D182">
        <v>3332.38989257812</v>
      </c>
      <c r="E182">
        <v>3343.6298828125</v>
      </c>
      <c r="F182">
        <v>2780900</v>
      </c>
      <c r="G182" t="s">
        <v>629</v>
      </c>
    </row>
    <row r="183" spans="1:7" ht="15" customHeight="1" x14ac:dyDescent="0.35">
      <c r="A183" s="1">
        <v>44461</v>
      </c>
      <c r="B183">
        <v>3351</v>
      </c>
      <c r="C183">
        <v>3389</v>
      </c>
      <c r="D183">
        <v>3341.05004882812</v>
      </c>
      <c r="E183">
        <v>3380.05004882812</v>
      </c>
      <c r="F183">
        <v>2411400</v>
      </c>
      <c r="G183" t="s">
        <v>629</v>
      </c>
    </row>
    <row r="184" spans="1:7" ht="15" customHeight="1" x14ac:dyDescent="0.35">
      <c r="A184" s="1">
        <v>44462</v>
      </c>
      <c r="B184">
        <v>3380.05004882812</v>
      </c>
      <c r="C184">
        <v>3428.9599609375</v>
      </c>
      <c r="D184">
        <v>3380.05004882812</v>
      </c>
      <c r="E184">
        <v>3416</v>
      </c>
      <c r="F184">
        <v>2379400</v>
      </c>
      <c r="G184" t="s">
        <v>629</v>
      </c>
    </row>
    <row r="185" spans="1:7" ht="15" customHeight="1" x14ac:dyDescent="0.35">
      <c r="A185" s="1">
        <v>44463</v>
      </c>
      <c r="B185">
        <v>3402.01000976562</v>
      </c>
      <c r="C185">
        <v>3429.26000976562</v>
      </c>
      <c r="D185">
        <v>3393.39990234375</v>
      </c>
      <c r="E185">
        <v>3425.52001953125</v>
      </c>
      <c r="F185">
        <v>2116200</v>
      </c>
      <c r="G185" t="s">
        <v>629</v>
      </c>
    </row>
    <row r="186" spans="1:7" ht="15" customHeight="1" x14ac:dyDescent="0.35">
      <c r="A186" s="1">
        <v>44466</v>
      </c>
      <c r="B186">
        <v>3371.5</v>
      </c>
      <c r="C186">
        <v>3415.57006835937</v>
      </c>
      <c r="D186">
        <v>3339.61010742187</v>
      </c>
      <c r="E186">
        <v>3405.80004882812</v>
      </c>
      <c r="F186">
        <v>3634500</v>
      </c>
      <c r="G186" t="s">
        <v>629</v>
      </c>
    </row>
    <row r="187" spans="1:7" ht="15" customHeight="1" x14ac:dyDescent="0.35">
      <c r="A187" s="1">
        <v>44467</v>
      </c>
      <c r="B187">
        <v>3357.7099609375</v>
      </c>
      <c r="C187">
        <v>3369.18994140625</v>
      </c>
      <c r="D187">
        <v>3290.10009765625</v>
      </c>
      <c r="E187">
        <v>3315.9599609375</v>
      </c>
      <c r="F187">
        <v>4430800</v>
      </c>
      <c r="G187" t="s">
        <v>629</v>
      </c>
    </row>
    <row r="188" spans="1:7" ht="15" customHeight="1" x14ac:dyDescent="0.35">
      <c r="A188" s="1">
        <v>44468</v>
      </c>
      <c r="B188">
        <v>3322.11010742187</v>
      </c>
      <c r="C188">
        <v>3351.30004882812</v>
      </c>
      <c r="D188">
        <v>3297.8701171875</v>
      </c>
      <c r="E188">
        <v>3301.1201171875</v>
      </c>
      <c r="F188">
        <v>2562300</v>
      </c>
      <c r="G188" t="s">
        <v>629</v>
      </c>
    </row>
    <row r="189" spans="1:7" ht="15" customHeight="1" x14ac:dyDescent="0.35">
      <c r="A189" s="1">
        <v>44469</v>
      </c>
      <c r="B189">
        <v>3316</v>
      </c>
      <c r="C189">
        <v>3327.85009765625</v>
      </c>
      <c r="D189">
        <v>3273.98999023437</v>
      </c>
      <c r="E189">
        <v>3285.0400390625</v>
      </c>
      <c r="F189">
        <v>2842400</v>
      </c>
      <c r="G189" t="s">
        <v>629</v>
      </c>
    </row>
    <row r="190" spans="1:7" ht="15" customHeight="1" x14ac:dyDescent="0.35">
      <c r="A190" s="1">
        <v>44470</v>
      </c>
      <c r="B190">
        <v>3289.01000976562</v>
      </c>
      <c r="C190">
        <v>3309.169921875</v>
      </c>
      <c r="D190">
        <v>3255.93994140625</v>
      </c>
      <c r="E190">
        <v>3283.26000976562</v>
      </c>
      <c r="F190">
        <v>2835600</v>
      </c>
      <c r="G190" t="s">
        <v>629</v>
      </c>
    </row>
    <row r="191" spans="1:7" ht="15" customHeight="1" x14ac:dyDescent="0.35">
      <c r="A191" s="1">
        <v>44473</v>
      </c>
      <c r="B191">
        <v>3279.38989257812</v>
      </c>
      <c r="C191">
        <v>3279.98999023437</v>
      </c>
      <c r="D191">
        <v>3176.25</v>
      </c>
      <c r="E191">
        <v>3189.78002929687</v>
      </c>
      <c r="F191">
        <v>4523100</v>
      </c>
      <c r="G191" t="s">
        <v>629</v>
      </c>
    </row>
    <row r="192" spans="1:7" ht="15" customHeight="1" x14ac:dyDescent="0.35">
      <c r="A192" s="1">
        <v>44474</v>
      </c>
      <c r="B192">
        <v>3204.5</v>
      </c>
      <c r="C192">
        <v>3260.72998046875</v>
      </c>
      <c r="D192">
        <v>3202.4599609375</v>
      </c>
      <c r="E192">
        <v>3221</v>
      </c>
      <c r="F192">
        <v>3269200</v>
      </c>
      <c r="G192" t="s">
        <v>629</v>
      </c>
    </row>
    <row r="193" spans="1:7" ht="15" customHeight="1" x14ac:dyDescent="0.35">
      <c r="A193" s="1">
        <v>44475</v>
      </c>
      <c r="B193">
        <v>3213.53002929687</v>
      </c>
      <c r="C193">
        <v>3264.34008789062</v>
      </c>
      <c r="D193">
        <v>3198.6201171875</v>
      </c>
      <c r="E193">
        <v>3262.01000976562</v>
      </c>
      <c r="F193">
        <v>2533000</v>
      </c>
      <c r="G193" t="s">
        <v>629</v>
      </c>
    </row>
    <row r="194" spans="1:7" ht="15" customHeight="1" x14ac:dyDescent="0.35">
      <c r="A194" s="1">
        <v>44476</v>
      </c>
      <c r="B194">
        <v>3291.5400390625</v>
      </c>
      <c r="C194">
        <v>3325.75</v>
      </c>
      <c r="D194">
        <v>3283.06005859375</v>
      </c>
      <c r="E194">
        <v>3302.42993164062</v>
      </c>
      <c r="F194">
        <v>2409100</v>
      </c>
      <c r="G194" t="s">
        <v>629</v>
      </c>
    </row>
    <row r="195" spans="1:7" ht="15" customHeight="1" x14ac:dyDescent="0.35">
      <c r="A195" s="1">
        <v>44477</v>
      </c>
      <c r="B195">
        <v>3317</v>
      </c>
      <c r="C195">
        <v>3321.42993164062</v>
      </c>
      <c r="D195">
        <v>3288.19995117187</v>
      </c>
      <c r="E195">
        <v>3288.6201171875</v>
      </c>
      <c r="F195">
        <v>1998200</v>
      </c>
      <c r="G195" t="s">
        <v>629</v>
      </c>
    </row>
    <row r="196" spans="1:7" ht="15" customHeight="1" x14ac:dyDescent="0.35">
      <c r="A196" s="1">
        <v>44480</v>
      </c>
      <c r="B196">
        <v>3275</v>
      </c>
      <c r="C196">
        <v>3292.59008789062</v>
      </c>
      <c r="D196">
        <v>3238.10009765625</v>
      </c>
      <c r="E196">
        <v>3246.30004882812</v>
      </c>
      <c r="F196">
        <v>2034200</v>
      </c>
      <c r="G196" t="s">
        <v>629</v>
      </c>
    </row>
    <row r="197" spans="1:7" ht="15" customHeight="1" x14ac:dyDescent="0.35">
      <c r="A197" s="1">
        <v>44481</v>
      </c>
      <c r="B197">
        <v>3257</v>
      </c>
      <c r="C197">
        <v>3267.53002929687</v>
      </c>
      <c r="D197">
        <v>3236.28002929687</v>
      </c>
      <c r="E197">
        <v>3247.330078125</v>
      </c>
      <c r="F197">
        <v>1819600</v>
      </c>
      <c r="G197" t="s">
        <v>629</v>
      </c>
    </row>
    <row r="198" spans="1:7" ht="15" customHeight="1" x14ac:dyDescent="0.35">
      <c r="A198" s="1">
        <v>44482</v>
      </c>
      <c r="B198">
        <v>3269.7099609375</v>
      </c>
      <c r="C198">
        <v>3288.3798828125</v>
      </c>
      <c r="D198">
        <v>3261.09008789062</v>
      </c>
      <c r="E198">
        <v>3284.28002929687</v>
      </c>
      <c r="F198">
        <v>2420100</v>
      </c>
      <c r="G198" t="s">
        <v>629</v>
      </c>
    </row>
    <row r="199" spans="1:7" ht="15" customHeight="1" x14ac:dyDescent="0.35">
      <c r="A199" s="1">
        <v>44483</v>
      </c>
      <c r="B199">
        <v>3302.44995117187</v>
      </c>
      <c r="C199">
        <v>3312.60009765625</v>
      </c>
      <c r="D199">
        <v>3290.78002929687</v>
      </c>
      <c r="E199">
        <v>3299.86010742187</v>
      </c>
      <c r="F199">
        <v>2109500</v>
      </c>
      <c r="G199" t="s">
        <v>629</v>
      </c>
    </row>
    <row r="200" spans="1:7" ht="15" customHeight="1" x14ac:dyDescent="0.35">
      <c r="A200" s="1">
        <v>44484</v>
      </c>
      <c r="B200">
        <v>3311.419921875</v>
      </c>
      <c r="C200">
        <v>3410.419921875</v>
      </c>
      <c r="D200">
        <v>3304</v>
      </c>
      <c r="E200">
        <v>3409.02001953125</v>
      </c>
      <c r="F200">
        <v>5179900</v>
      </c>
      <c r="G200" t="s">
        <v>629</v>
      </c>
    </row>
    <row r="201" spans="1:7" ht="15" customHeight="1" x14ac:dyDescent="0.35">
      <c r="A201" s="1">
        <v>44487</v>
      </c>
      <c r="B201">
        <v>3388.36010742187</v>
      </c>
      <c r="C201">
        <v>3449.169921875</v>
      </c>
      <c r="D201">
        <v>3385.10009765625</v>
      </c>
      <c r="E201">
        <v>3446.73999023437</v>
      </c>
      <c r="F201">
        <v>3174100</v>
      </c>
      <c r="G201" t="s">
        <v>629</v>
      </c>
    </row>
    <row r="202" spans="1:7" ht="15" customHeight="1" x14ac:dyDescent="0.35">
      <c r="A202" s="1">
        <v>44488</v>
      </c>
      <c r="B202">
        <v>3434.2900390625</v>
      </c>
      <c r="C202">
        <v>3454.68994140625</v>
      </c>
      <c r="D202">
        <v>3422</v>
      </c>
      <c r="E202">
        <v>3444.14990234375</v>
      </c>
      <c r="F202">
        <v>2386100</v>
      </c>
      <c r="G202" t="s">
        <v>629</v>
      </c>
    </row>
    <row r="203" spans="1:7" ht="15" customHeight="1" x14ac:dyDescent="0.35">
      <c r="A203" s="1">
        <v>44489</v>
      </c>
      <c r="B203">
        <v>3452.65991210937</v>
      </c>
      <c r="C203">
        <v>3462.86010742187</v>
      </c>
      <c r="D203">
        <v>3400.3701171875</v>
      </c>
      <c r="E203">
        <v>3415.06005859375</v>
      </c>
      <c r="F203">
        <v>2139800</v>
      </c>
      <c r="G203" t="s">
        <v>629</v>
      </c>
    </row>
    <row r="204" spans="1:7" ht="15" customHeight="1" x14ac:dyDescent="0.35">
      <c r="A204" s="1">
        <v>44490</v>
      </c>
      <c r="B204">
        <v>3414.25</v>
      </c>
      <c r="C204">
        <v>3440.28002929687</v>
      </c>
      <c r="D204">
        <v>3403</v>
      </c>
      <c r="E204">
        <v>3435.01000976562</v>
      </c>
      <c r="F204">
        <v>1881400</v>
      </c>
      <c r="G204" t="s">
        <v>629</v>
      </c>
    </row>
    <row r="205" spans="1:7" ht="15" customHeight="1" x14ac:dyDescent="0.35">
      <c r="A205" s="1">
        <v>44491</v>
      </c>
      <c r="B205">
        <v>3421</v>
      </c>
      <c r="C205">
        <v>3429.84008789062</v>
      </c>
      <c r="D205">
        <v>3331.30004882812</v>
      </c>
      <c r="E205">
        <v>3335.55004882812</v>
      </c>
      <c r="F205">
        <v>3139100</v>
      </c>
      <c r="G205" t="s">
        <v>629</v>
      </c>
    </row>
    <row r="206" spans="1:7" ht="15" customHeight="1" x14ac:dyDescent="0.35">
      <c r="A206" s="1">
        <v>44494</v>
      </c>
      <c r="B206">
        <v>3335</v>
      </c>
      <c r="C206">
        <v>3347.80004882812</v>
      </c>
      <c r="D206">
        <v>3297.69995117187</v>
      </c>
      <c r="E206">
        <v>3320.3701171875</v>
      </c>
      <c r="F206">
        <v>2226000</v>
      </c>
      <c r="G206" t="s">
        <v>629</v>
      </c>
    </row>
    <row r="207" spans="1:7" ht="15" customHeight="1" x14ac:dyDescent="0.35">
      <c r="A207" s="1">
        <v>44495</v>
      </c>
      <c r="B207">
        <v>3349.51000976562</v>
      </c>
      <c r="C207">
        <v>3416.1201171875</v>
      </c>
      <c r="D207">
        <v>3343.97998046875</v>
      </c>
      <c r="E207">
        <v>3376.07006835937</v>
      </c>
      <c r="F207">
        <v>2698300</v>
      </c>
      <c r="G207" t="s">
        <v>629</v>
      </c>
    </row>
    <row r="208" spans="1:7" ht="15" customHeight="1" x14ac:dyDescent="0.35">
      <c r="A208" s="1">
        <v>44496</v>
      </c>
      <c r="B208">
        <v>3388</v>
      </c>
      <c r="C208">
        <v>3437</v>
      </c>
      <c r="D208">
        <v>3371.44995117187</v>
      </c>
      <c r="E208">
        <v>3392.48999023437</v>
      </c>
      <c r="F208">
        <v>2702200</v>
      </c>
      <c r="G208" t="s">
        <v>629</v>
      </c>
    </row>
    <row r="209" spans="1:7" ht="15" customHeight="1" x14ac:dyDescent="0.35">
      <c r="A209" s="1">
        <v>44497</v>
      </c>
      <c r="B209">
        <v>3402.10009765625</v>
      </c>
      <c r="C209">
        <v>3479</v>
      </c>
      <c r="D209">
        <v>3386</v>
      </c>
      <c r="E209">
        <v>3446.57006835937</v>
      </c>
      <c r="F209">
        <v>5708700</v>
      </c>
      <c r="G209" t="s">
        <v>629</v>
      </c>
    </row>
    <row r="210" spans="1:7" ht="15" customHeight="1" x14ac:dyDescent="0.35">
      <c r="A210" s="1">
        <v>44498</v>
      </c>
      <c r="B210">
        <v>3300.02001953125</v>
      </c>
      <c r="C210">
        <v>3374.82006835937</v>
      </c>
      <c r="D210">
        <v>3273.32006835937</v>
      </c>
      <c r="E210">
        <v>3372.42993164062</v>
      </c>
      <c r="F210">
        <v>6486100</v>
      </c>
      <c r="G210" t="s">
        <v>629</v>
      </c>
    </row>
    <row r="211" spans="1:7" ht="15" customHeight="1" x14ac:dyDescent="0.35">
      <c r="A211" s="1">
        <v>44501</v>
      </c>
      <c r="B211">
        <v>3361.80004882812</v>
      </c>
      <c r="C211">
        <v>3375.86010742187</v>
      </c>
      <c r="D211">
        <v>3292.02001953125</v>
      </c>
      <c r="E211">
        <v>3318.11010742187</v>
      </c>
      <c r="F211">
        <v>3608900</v>
      </c>
      <c r="G211" t="s">
        <v>629</v>
      </c>
    </row>
    <row r="212" spans="1:7" ht="15" customHeight="1" x14ac:dyDescent="0.35">
      <c r="A212" s="1">
        <v>44502</v>
      </c>
      <c r="B212">
        <v>3315.01000976562</v>
      </c>
      <c r="C212">
        <v>3331.1201171875</v>
      </c>
      <c r="D212">
        <v>3283.55004882812</v>
      </c>
      <c r="E212">
        <v>3312.75</v>
      </c>
      <c r="F212">
        <v>2627600</v>
      </c>
      <c r="G212" t="s">
        <v>629</v>
      </c>
    </row>
    <row r="213" spans="1:7" ht="15" customHeight="1" x14ac:dyDescent="0.35">
      <c r="A213" s="1">
        <v>44503</v>
      </c>
      <c r="B213">
        <v>3309</v>
      </c>
      <c r="C213">
        <v>3394.919921875</v>
      </c>
      <c r="D213">
        <v>3297.52001953125</v>
      </c>
      <c r="E213">
        <v>3384</v>
      </c>
      <c r="F213">
        <v>3397200</v>
      </c>
      <c r="G213" t="s">
        <v>629</v>
      </c>
    </row>
    <row r="214" spans="1:7" ht="15" customHeight="1" x14ac:dyDescent="0.35">
      <c r="A214" s="1">
        <v>44504</v>
      </c>
      <c r="B214">
        <v>3370</v>
      </c>
      <c r="C214">
        <v>3498.6298828125</v>
      </c>
      <c r="D214">
        <v>3365</v>
      </c>
      <c r="E214">
        <v>3477</v>
      </c>
      <c r="F214">
        <v>5353000</v>
      </c>
      <c r="G214" t="s">
        <v>629</v>
      </c>
    </row>
    <row r="215" spans="1:7" ht="15" customHeight="1" x14ac:dyDescent="0.35">
      <c r="A215" s="1">
        <v>44505</v>
      </c>
      <c r="B215">
        <v>3477</v>
      </c>
      <c r="C215">
        <v>3566.25</v>
      </c>
      <c r="D215">
        <v>3476.97998046875</v>
      </c>
      <c r="E215">
        <v>3518.98999023437</v>
      </c>
      <c r="F215">
        <v>4997000</v>
      </c>
      <c r="G215" t="s">
        <v>629</v>
      </c>
    </row>
    <row r="216" spans="1:7" ht="15" customHeight="1" x14ac:dyDescent="0.35">
      <c r="A216" s="1">
        <v>44508</v>
      </c>
      <c r="B216">
        <v>3523.23999023437</v>
      </c>
      <c r="C216">
        <v>3579</v>
      </c>
      <c r="D216">
        <v>3487.86010742187</v>
      </c>
      <c r="E216">
        <v>3488.97998046875</v>
      </c>
      <c r="F216">
        <v>3074000</v>
      </c>
      <c r="G216" t="s">
        <v>629</v>
      </c>
    </row>
    <row r="217" spans="1:7" ht="15" customHeight="1" x14ac:dyDescent="0.35">
      <c r="A217" s="1">
        <v>44509</v>
      </c>
      <c r="B217">
        <v>3515.25</v>
      </c>
      <c r="C217">
        <v>3593.77001953125</v>
      </c>
      <c r="D217">
        <v>3501.42993164062</v>
      </c>
      <c r="E217">
        <v>3576.22998046875</v>
      </c>
      <c r="F217">
        <v>4294900</v>
      </c>
      <c r="G217" t="s">
        <v>629</v>
      </c>
    </row>
    <row r="218" spans="1:7" ht="15" customHeight="1" x14ac:dyDescent="0.35">
      <c r="A218" s="1">
        <v>44510</v>
      </c>
      <c r="B218">
        <v>3563.8701171875</v>
      </c>
      <c r="C218">
        <v>3605.44995117187</v>
      </c>
      <c r="D218">
        <v>3463.09008789062</v>
      </c>
      <c r="E218">
        <v>3482.05004882812</v>
      </c>
      <c r="F218">
        <v>4027400</v>
      </c>
      <c r="G218" t="s">
        <v>629</v>
      </c>
    </row>
    <row r="219" spans="1:7" ht="15" customHeight="1" x14ac:dyDescent="0.35">
      <c r="A219" s="1">
        <v>44511</v>
      </c>
      <c r="B219">
        <v>3513</v>
      </c>
      <c r="C219">
        <v>3543.23999023437</v>
      </c>
      <c r="D219">
        <v>3467.46997070312</v>
      </c>
      <c r="E219">
        <v>3472.5</v>
      </c>
      <c r="F219">
        <v>2264400</v>
      </c>
      <c r="G219" t="s">
        <v>629</v>
      </c>
    </row>
    <row r="220" spans="1:7" ht="15" customHeight="1" x14ac:dyDescent="0.35">
      <c r="A220" s="1">
        <v>44512</v>
      </c>
      <c r="B220">
        <v>3485</v>
      </c>
      <c r="C220">
        <v>3540.72998046875</v>
      </c>
      <c r="D220">
        <v>3447.05004882812</v>
      </c>
      <c r="E220">
        <v>3525.14990234375</v>
      </c>
      <c r="F220">
        <v>2689400</v>
      </c>
      <c r="G220" t="s">
        <v>629</v>
      </c>
    </row>
    <row r="221" spans="1:7" ht="15" customHeight="1" x14ac:dyDescent="0.35">
      <c r="A221" s="1">
        <v>44515</v>
      </c>
      <c r="B221">
        <v>3537</v>
      </c>
      <c r="C221">
        <v>3593.8798828125</v>
      </c>
      <c r="D221">
        <v>3525.81005859375</v>
      </c>
      <c r="E221">
        <v>3545.67993164062</v>
      </c>
      <c r="F221">
        <v>2929700</v>
      </c>
      <c r="G221" t="s">
        <v>629</v>
      </c>
    </row>
    <row r="222" spans="1:7" ht="15" customHeight="1" x14ac:dyDescent="0.35">
      <c r="A222" s="1">
        <v>44516</v>
      </c>
      <c r="B222">
        <v>3539</v>
      </c>
      <c r="C222">
        <v>3576.5</v>
      </c>
      <c r="D222">
        <v>3525.14990234375</v>
      </c>
      <c r="E222">
        <v>3540.69995117187</v>
      </c>
      <c r="F222">
        <v>2217100</v>
      </c>
      <c r="G222" t="s">
        <v>629</v>
      </c>
    </row>
    <row r="223" spans="1:7" ht="15" customHeight="1" x14ac:dyDescent="0.35">
      <c r="A223" s="1">
        <v>44517</v>
      </c>
      <c r="B223">
        <v>3564.71997070312</v>
      </c>
      <c r="C223">
        <v>3587.25</v>
      </c>
      <c r="D223">
        <v>3545.35009765625</v>
      </c>
      <c r="E223">
        <v>3549</v>
      </c>
      <c r="F223">
        <v>2560300</v>
      </c>
      <c r="G223" t="s">
        <v>629</v>
      </c>
    </row>
    <row r="224" spans="1:7" ht="15" customHeight="1" x14ac:dyDescent="0.35">
      <c r="A224" s="1">
        <v>44518</v>
      </c>
      <c r="B224">
        <v>3566.35009765625</v>
      </c>
      <c r="C224">
        <v>3704.19995117187</v>
      </c>
      <c r="D224">
        <v>3561</v>
      </c>
      <c r="E224">
        <v>3696.06005859375</v>
      </c>
      <c r="F224">
        <v>5703500</v>
      </c>
      <c r="G224" t="s">
        <v>629</v>
      </c>
    </row>
    <row r="225" spans="1:7" ht="15" customHeight="1" x14ac:dyDescent="0.35">
      <c r="A225" s="1">
        <v>44519</v>
      </c>
      <c r="B225">
        <v>3712.68994140625</v>
      </c>
      <c r="C225">
        <v>3762.14990234375</v>
      </c>
      <c r="D225">
        <v>3675.71997070312</v>
      </c>
      <c r="E225">
        <v>3676.57006835937</v>
      </c>
      <c r="F225">
        <v>4936700</v>
      </c>
      <c r="G225" t="s">
        <v>629</v>
      </c>
    </row>
    <row r="226" spans="1:7" ht="15" customHeight="1" x14ac:dyDescent="0.35">
      <c r="A226" s="1">
        <v>44522</v>
      </c>
      <c r="B226">
        <v>3676.3798828125</v>
      </c>
      <c r="C226">
        <v>3713.4599609375</v>
      </c>
      <c r="D226">
        <v>3567.5</v>
      </c>
      <c r="E226">
        <v>3572.57006835937</v>
      </c>
      <c r="F226">
        <v>4842200</v>
      </c>
      <c r="G226" t="s">
        <v>629</v>
      </c>
    </row>
    <row r="227" spans="1:7" ht="15" customHeight="1" x14ac:dyDescent="0.35">
      <c r="A227" s="1">
        <v>44523</v>
      </c>
      <c r="B227">
        <v>3585.0400390625</v>
      </c>
      <c r="C227">
        <v>3621.05004882812</v>
      </c>
      <c r="D227">
        <v>3527.7099609375</v>
      </c>
      <c r="E227">
        <v>3580.0400390625</v>
      </c>
      <c r="F227">
        <v>3690200</v>
      </c>
      <c r="G227" t="s">
        <v>629</v>
      </c>
    </row>
    <row r="228" spans="1:7" ht="15" customHeight="1" x14ac:dyDescent="0.35">
      <c r="A228" s="1">
        <v>44524</v>
      </c>
      <c r="B228">
        <v>3562.669921875</v>
      </c>
      <c r="C228">
        <v>3613.63989257812</v>
      </c>
      <c r="D228">
        <v>3536.85009765625</v>
      </c>
      <c r="E228">
        <v>3580.40991210937</v>
      </c>
      <c r="F228">
        <v>2328000</v>
      </c>
      <c r="G228" t="s">
        <v>629</v>
      </c>
    </row>
    <row r="229" spans="1:7" ht="15" customHeight="1" x14ac:dyDescent="0.35">
      <c r="A229" s="1">
        <v>44526</v>
      </c>
      <c r="B229">
        <v>3602.10009765625</v>
      </c>
      <c r="C229">
        <v>3633.5</v>
      </c>
      <c r="D229">
        <v>3504.14990234375</v>
      </c>
      <c r="E229">
        <v>3504.56005859375</v>
      </c>
      <c r="F229">
        <v>2991300</v>
      </c>
      <c r="G229" t="s">
        <v>629</v>
      </c>
    </row>
    <row r="230" spans="1:7" ht="15" customHeight="1" x14ac:dyDescent="0.35">
      <c r="A230" s="1">
        <v>44529</v>
      </c>
      <c r="B230">
        <v>3547.63989257812</v>
      </c>
      <c r="C230">
        <v>3596</v>
      </c>
      <c r="D230">
        <v>3531.5</v>
      </c>
      <c r="E230">
        <v>3561.57006835937</v>
      </c>
      <c r="F230">
        <v>3265600</v>
      </c>
      <c r="G230" t="s">
        <v>629</v>
      </c>
    </row>
    <row r="231" spans="1:7" ht="15" customHeight="1" x14ac:dyDescent="0.35">
      <c r="A231" s="1">
        <v>44530</v>
      </c>
      <c r="B231">
        <v>3563.5</v>
      </c>
      <c r="C231">
        <v>3585.77001953125</v>
      </c>
      <c r="D231">
        <v>3492.01000976562</v>
      </c>
      <c r="E231">
        <v>3507.07006835937</v>
      </c>
      <c r="F231">
        <v>4001100</v>
      </c>
      <c r="G231" t="s">
        <v>629</v>
      </c>
    </row>
    <row r="232" spans="1:7" ht="15" customHeight="1" x14ac:dyDescent="0.35">
      <c r="A232" s="1">
        <v>44531</v>
      </c>
      <c r="B232">
        <v>3545</v>
      </c>
      <c r="C232">
        <v>3559.8798828125</v>
      </c>
      <c r="D232">
        <v>3441.60009765625</v>
      </c>
      <c r="E232">
        <v>3443.71997070312</v>
      </c>
      <c r="F232">
        <v>3745800</v>
      </c>
      <c r="G232" t="s">
        <v>629</v>
      </c>
    </row>
    <row r="233" spans="1:7" ht="15" customHeight="1" x14ac:dyDescent="0.35">
      <c r="A233" s="1">
        <v>44532</v>
      </c>
      <c r="B233">
        <v>3460</v>
      </c>
      <c r="C233">
        <v>3492.69995117187</v>
      </c>
      <c r="D233">
        <v>3423.75</v>
      </c>
      <c r="E233">
        <v>3437.36010742187</v>
      </c>
      <c r="F233">
        <v>3236300</v>
      </c>
      <c r="G233" t="s">
        <v>629</v>
      </c>
    </row>
    <row r="234" spans="1:7" ht="15" customHeight="1" x14ac:dyDescent="0.35">
      <c r="A234" s="1">
        <v>44533</v>
      </c>
      <c r="B234">
        <v>3455</v>
      </c>
      <c r="C234">
        <v>3469.8701171875</v>
      </c>
      <c r="D234">
        <v>3338.60009765625</v>
      </c>
      <c r="E234">
        <v>3389.7900390625</v>
      </c>
      <c r="F234">
        <v>4035600</v>
      </c>
      <c r="G234" t="s">
        <v>629</v>
      </c>
    </row>
    <row r="235" spans="1:7" ht="15" customHeight="1" x14ac:dyDescent="0.35">
      <c r="A235" s="1">
        <v>44536</v>
      </c>
      <c r="B235">
        <v>3393</v>
      </c>
      <c r="C235">
        <v>3473.90991210937</v>
      </c>
      <c r="D235">
        <v>3338.68994140625</v>
      </c>
      <c r="E235">
        <v>3427.3701171875</v>
      </c>
      <c r="F235">
        <v>3443000</v>
      </c>
      <c r="G235" t="s">
        <v>629</v>
      </c>
    </row>
    <row r="236" spans="1:7" ht="15" customHeight="1" x14ac:dyDescent="0.35">
      <c r="A236" s="1">
        <v>44537</v>
      </c>
      <c r="B236">
        <v>3492</v>
      </c>
      <c r="C236">
        <v>3549.98999023437</v>
      </c>
      <c r="D236">
        <v>3466.68994140625</v>
      </c>
      <c r="E236">
        <v>3523.2900390625</v>
      </c>
      <c r="F236">
        <v>3320500</v>
      </c>
      <c r="G236" t="s">
        <v>629</v>
      </c>
    </row>
    <row r="237" spans="1:7" ht="15" customHeight="1" x14ac:dyDescent="0.35">
      <c r="A237" s="1">
        <v>44538</v>
      </c>
      <c r="B237">
        <v>3523.01000976562</v>
      </c>
      <c r="C237">
        <v>3543.60009765625</v>
      </c>
      <c r="D237">
        <v>3495.01000976562</v>
      </c>
      <c r="E237">
        <v>3523.15991210937</v>
      </c>
      <c r="F237">
        <v>2262700</v>
      </c>
      <c r="G237" t="s">
        <v>629</v>
      </c>
    </row>
    <row r="238" spans="1:7" ht="15" customHeight="1" x14ac:dyDescent="0.35">
      <c r="A238" s="1">
        <v>44539</v>
      </c>
      <c r="B238">
        <v>3515</v>
      </c>
      <c r="C238">
        <v>3539.38989257812</v>
      </c>
      <c r="D238">
        <v>3482.7900390625</v>
      </c>
      <c r="E238">
        <v>3483.419921875</v>
      </c>
      <c r="F238">
        <v>2303100</v>
      </c>
      <c r="G238" t="s">
        <v>629</v>
      </c>
    </row>
    <row r="239" spans="1:7" ht="15" customHeight="1" x14ac:dyDescent="0.35">
      <c r="A239" s="1">
        <v>44540</v>
      </c>
      <c r="B239">
        <v>3508.34008789062</v>
      </c>
      <c r="C239">
        <v>3518.5400390625</v>
      </c>
      <c r="D239">
        <v>3410</v>
      </c>
      <c r="E239">
        <v>3444.23999023437</v>
      </c>
      <c r="F239">
        <v>3034500</v>
      </c>
      <c r="G239" t="s">
        <v>629</v>
      </c>
    </row>
    <row r="240" spans="1:7" ht="15" customHeight="1" x14ac:dyDescent="0.35">
      <c r="A240" s="1">
        <v>44543</v>
      </c>
      <c r="B240">
        <v>3440</v>
      </c>
      <c r="C240">
        <v>3442</v>
      </c>
      <c r="D240">
        <v>3382.60009765625</v>
      </c>
      <c r="E240">
        <v>3391.35009765625</v>
      </c>
      <c r="F240">
        <v>3108500</v>
      </c>
      <c r="G240" t="s">
        <v>629</v>
      </c>
    </row>
    <row r="241" spans="1:7" ht="15" customHeight="1" x14ac:dyDescent="0.35">
      <c r="A241" s="1">
        <v>44544</v>
      </c>
      <c r="B241">
        <v>3351</v>
      </c>
      <c r="C241">
        <v>3389.97998046875</v>
      </c>
      <c r="D241">
        <v>3328.80004882812</v>
      </c>
      <c r="E241">
        <v>3381.830078125</v>
      </c>
      <c r="F241">
        <v>2798800</v>
      </c>
      <c r="G241" t="s">
        <v>629</v>
      </c>
    </row>
    <row r="242" spans="1:7" ht="15" customHeight="1" x14ac:dyDescent="0.35">
      <c r="A242" s="1">
        <v>44545</v>
      </c>
      <c r="B242">
        <v>3371.9599609375</v>
      </c>
      <c r="C242">
        <v>3472</v>
      </c>
      <c r="D242">
        <v>3303.89990234375</v>
      </c>
      <c r="E242">
        <v>3466.30004882812</v>
      </c>
      <c r="F242">
        <v>3789700</v>
      </c>
      <c r="G242" t="s">
        <v>629</v>
      </c>
    </row>
    <row r="243" spans="1:7" ht="15" customHeight="1" x14ac:dyDescent="0.35">
      <c r="A243" s="1">
        <v>44546</v>
      </c>
      <c r="B243">
        <v>3467.3701171875</v>
      </c>
      <c r="C243">
        <v>3483.32006835937</v>
      </c>
      <c r="D243">
        <v>3363.2099609375</v>
      </c>
      <c r="E243">
        <v>3377.419921875</v>
      </c>
      <c r="F243">
        <v>3043800</v>
      </c>
      <c r="G243" t="s">
        <v>629</v>
      </c>
    </row>
    <row r="244" spans="1:7" ht="15" customHeight="1" x14ac:dyDescent="0.35">
      <c r="A244" s="1">
        <v>44547</v>
      </c>
      <c r="B244">
        <v>3354.2099609375</v>
      </c>
      <c r="C244">
        <v>3417.96997070312</v>
      </c>
      <c r="D244">
        <v>3312.27001953125</v>
      </c>
      <c r="E244">
        <v>3400.35009765625</v>
      </c>
      <c r="F244">
        <v>4277100</v>
      </c>
      <c r="G244" t="s">
        <v>629</v>
      </c>
    </row>
    <row r="245" spans="1:7" ht="15" customHeight="1" x14ac:dyDescent="0.35">
      <c r="A245" s="1">
        <v>44550</v>
      </c>
      <c r="B245">
        <v>3337</v>
      </c>
      <c r="C245">
        <v>3357.48999023437</v>
      </c>
      <c r="D245">
        <v>3312</v>
      </c>
      <c r="E245">
        <v>3341.580078125</v>
      </c>
      <c r="F245">
        <v>2868600</v>
      </c>
      <c r="G245" t="s">
        <v>629</v>
      </c>
    </row>
    <row r="246" spans="1:7" ht="15" customHeight="1" x14ac:dyDescent="0.35">
      <c r="A246" s="1">
        <v>44551</v>
      </c>
      <c r="B246">
        <v>3357.01000976562</v>
      </c>
      <c r="C246">
        <v>3414.330078125</v>
      </c>
      <c r="D246">
        <v>3312.94995117187</v>
      </c>
      <c r="E246">
        <v>3408.34008789062</v>
      </c>
      <c r="F246">
        <v>2797800</v>
      </c>
      <c r="G246" t="s">
        <v>629</v>
      </c>
    </row>
    <row r="247" spans="1:7" ht="15" customHeight="1" x14ac:dyDescent="0.35">
      <c r="A247" s="1">
        <v>44552</v>
      </c>
      <c r="B247">
        <v>3385.39990234375</v>
      </c>
      <c r="C247">
        <v>3441</v>
      </c>
      <c r="D247">
        <v>3370.01000976562</v>
      </c>
      <c r="E247">
        <v>3420.73999023437</v>
      </c>
      <c r="F247">
        <v>2751800</v>
      </c>
      <c r="G247" t="s">
        <v>629</v>
      </c>
    </row>
    <row r="248" spans="1:7" ht="15" customHeight="1" x14ac:dyDescent="0.35">
      <c r="A248" s="1">
        <v>44553</v>
      </c>
      <c r="B248">
        <v>3408.56005859375</v>
      </c>
      <c r="C248">
        <v>3439.5</v>
      </c>
      <c r="D248">
        <v>3403</v>
      </c>
      <c r="E248">
        <v>3421.3701171875</v>
      </c>
      <c r="F248">
        <v>1839400</v>
      </c>
      <c r="G248" t="s">
        <v>629</v>
      </c>
    </row>
    <row r="249" spans="1:7" ht="15" customHeight="1" x14ac:dyDescent="0.35">
      <c r="A249" s="1">
        <v>44557</v>
      </c>
      <c r="B249">
        <v>3420.73999023437</v>
      </c>
      <c r="C249">
        <v>3458.86010742187</v>
      </c>
      <c r="D249">
        <v>3384.31005859375</v>
      </c>
      <c r="E249">
        <v>3393.38989257812</v>
      </c>
      <c r="F249">
        <v>2934400</v>
      </c>
      <c r="G249" t="s">
        <v>629</v>
      </c>
    </row>
    <row r="250" spans="1:7" ht="15" customHeight="1" x14ac:dyDescent="0.35">
      <c r="A250" s="1">
        <v>44558</v>
      </c>
      <c r="B250">
        <v>3403.64990234375</v>
      </c>
      <c r="C250">
        <v>3443.52001953125</v>
      </c>
      <c r="D250">
        <v>3382.7099609375</v>
      </c>
      <c r="E250">
        <v>3413.21997070312</v>
      </c>
      <c r="F250">
        <v>2731900</v>
      </c>
      <c r="G250" t="s">
        <v>629</v>
      </c>
    </row>
    <row r="251" spans="1:7" ht="15" customHeight="1" x14ac:dyDescent="0.35">
      <c r="A251" s="1">
        <v>44559</v>
      </c>
      <c r="B251">
        <v>3416.80004882812</v>
      </c>
      <c r="C251">
        <v>3424.23999023437</v>
      </c>
      <c r="D251">
        <v>3372.01000976562</v>
      </c>
      <c r="E251">
        <v>3384.02001953125</v>
      </c>
      <c r="F251">
        <v>1787700</v>
      </c>
      <c r="G251" t="s">
        <v>629</v>
      </c>
    </row>
    <row r="252" spans="1:7" ht="15" customHeight="1" x14ac:dyDescent="0.35">
      <c r="A252" s="1">
        <v>44560</v>
      </c>
      <c r="B252">
        <v>3394</v>
      </c>
      <c r="C252">
        <v>3417.76000976562</v>
      </c>
      <c r="D252">
        <v>3370.47998046875</v>
      </c>
      <c r="E252">
        <v>3372.88989257812</v>
      </c>
      <c r="F252">
        <v>1879200</v>
      </c>
      <c r="G252" t="s">
        <v>629</v>
      </c>
    </row>
    <row r="253" spans="1:7" ht="15" customHeight="1" x14ac:dyDescent="0.35">
      <c r="A253" s="1">
        <v>44561</v>
      </c>
      <c r="B253">
        <v>3379.1201171875</v>
      </c>
      <c r="C253">
        <v>3387</v>
      </c>
      <c r="D253">
        <v>3331.169921875</v>
      </c>
      <c r="E253">
        <v>3334.34008789062</v>
      </c>
      <c r="F253">
        <v>2391500</v>
      </c>
      <c r="G253" t="s">
        <v>629</v>
      </c>
    </row>
  </sheetData>
  <autoFilter ref="A1:G867" xr:uid="{991AA7DC-41F6-46CC-9B06-8E92DAB08F6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858B1-4004-4AA6-BB81-8BE0872C47B7}">
  <dimension ref="A1:G396"/>
  <sheetViews>
    <sheetView workbookViewId="0">
      <selection activeCell="A3" sqref="A3:G396"/>
    </sheetView>
  </sheetViews>
  <sheetFormatPr defaultRowHeight="14.5" x14ac:dyDescent="0.35"/>
  <cols>
    <col min="1" max="1" width="8.81640625" bestFit="1" customWidth="1"/>
    <col min="2" max="2" width="10.453125" bestFit="1" customWidth="1"/>
    <col min="3" max="3" width="15.7265625" bestFit="1" customWidth="1"/>
    <col min="4" max="4" width="18.90625" bestFit="1" customWidth="1"/>
    <col min="5" max="5" width="10.453125" bestFit="1" customWidth="1"/>
    <col min="6" max="6" width="12.90625" bestFit="1" customWidth="1"/>
    <col min="7" max="7" width="12.36328125" bestFit="1" customWidth="1"/>
  </cols>
  <sheetData>
    <row r="1" spans="1:7" x14ac:dyDescent="0.35">
      <c r="A1" s="6" t="s">
        <v>670</v>
      </c>
    </row>
    <row r="3" spans="1:7" x14ac:dyDescent="0.35">
      <c r="A3" t="s">
        <v>8</v>
      </c>
      <c r="B3" t="s">
        <v>0</v>
      </c>
      <c r="C3" t="s">
        <v>1</v>
      </c>
      <c r="D3" t="s">
        <v>2</v>
      </c>
      <c r="E3" t="s">
        <v>3</v>
      </c>
      <c r="F3" t="s">
        <v>4</v>
      </c>
      <c r="G3" t="s">
        <v>6</v>
      </c>
    </row>
    <row r="4" spans="1:7" x14ac:dyDescent="0.35">
      <c r="A4" t="s">
        <v>16</v>
      </c>
      <c r="B4" s="1">
        <v>43464</v>
      </c>
      <c r="C4" t="s">
        <v>79</v>
      </c>
      <c r="D4" t="s">
        <v>173</v>
      </c>
      <c r="E4">
        <v>70</v>
      </c>
      <c r="F4">
        <v>69</v>
      </c>
      <c r="G4">
        <v>1.4285714285714235E-2</v>
      </c>
    </row>
    <row r="5" spans="1:7" x14ac:dyDescent="0.35">
      <c r="A5" t="s">
        <v>16</v>
      </c>
      <c r="B5" s="1">
        <v>43453</v>
      </c>
      <c r="C5" t="s">
        <v>38</v>
      </c>
      <c r="D5" t="s">
        <v>174</v>
      </c>
      <c r="E5">
        <v>500</v>
      </c>
      <c r="F5">
        <v>450</v>
      </c>
      <c r="G5">
        <v>9.9999999999999978E-2</v>
      </c>
    </row>
    <row r="6" spans="1:7" x14ac:dyDescent="0.35">
      <c r="A6" t="s">
        <v>16</v>
      </c>
      <c r="B6" s="1">
        <v>43439</v>
      </c>
      <c r="C6" t="s">
        <v>21</v>
      </c>
      <c r="D6" t="s">
        <v>174</v>
      </c>
      <c r="E6">
        <v>700</v>
      </c>
      <c r="F6">
        <v>700</v>
      </c>
      <c r="G6">
        <v>0</v>
      </c>
    </row>
    <row r="7" spans="1:7" x14ac:dyDescent="0.35">
      <c r="A7" t="s">
        <v>16</v>
      </c>
      <c r="B7" s="1">
        <v>43428</v>
      </c>
      <c r="C7" t="s">
        <v>90</v>
      </c>
      <c r="D7" t="s">
        <v>59</v>
      </c>
      <c r="E7">
        <v>50</v>
      </c>
      <c r="F7">
        <v>47</v>
      </c>
      <c r="G7">
        <v>6.0000000000000053E-2</v>
      </c>
    </row>
    <row r="8" spans="1:7" x14ac:dyDescent="0.35">
      <c r="A8" t="s">
        <v>16</v>
      </c>
      <c r="B8" s="1">
        <v>41644</v>
      </c>
      <c r="C8" t="s">
        <v>86</v>
      </c>
      <c r="D8" t="s">
        <v>131</v>
      </c>
      <c r="E8">
        <v>250</v>
      </c>
      <c r="F8">
        <v>193</v>
      </c>
      <c r="G8">
        <v>0.22799999999999998</v>
      </c>
    </row>
    <row r="9" spans="1:7" x14ac:dyDescent="0.35">
      <c r="A9" t="s">
        <v>16</v>
      </c>
      <c r="B9" s="1">
        <v>43424</v>
      </c>
      <c r="C9" t="s">
        <v>30</v>
      </c>
      <c r="D9" t="s">
        <v>42</v>
      </c>
      <c r="E9">
        <v>50</v>
      </c>
      <c r="F9">
        <v>45</v>
      </c>
      <c r="G9">
        <v>9.9999999999999978E-2</v>
      </c>
    </row>
    <row r="10" spans="1:7" x14ac:dyDescent="0.35">
      <c r="A10" t="s">
        <v>16</v>
      </c>
      <c r="B10" s="1">
        <v>41647</v>
      </c>
      <c r="C10" t="s">
        <v>21</v>
      </c>
      <c r="D10" t="s">
        <v>288</v>
      </c>
      <c r="E10">
        <v>700</v>
      </c>
      <c r="F10">
        <v>686</v>
      </c>
      <c r="G10">
        <v>2.0000000000000018E-2</v>
      </c>
    </row>
    <row r="11" spans="1:7" x14ac:dyDescent="0.35">
      <c r="A11" t="s">
        <v>16</v>
      </c>
      <c r="B11" s="1">
        <v>41647</v>
      </c>
      <c r="C11" t="s">
        <v>38</v>
      </c>
      <c r="D11" t="s">
        <v>524</v>
      </c>
      <c r="E11">
        <v>500</v>
      </c>
      <c r="F11">
        <v>360</v>
      </c>
      <c r="G11">
        <v>0.28000000000000003</v>
      </c>
    </row>
    <row r="12" spans="1:7" x14ac:dyDescent="0.35">
      <c r="A12" t="s">
        <v>16</v>
      </c>
      <c r="B12" s="1">
        <v>43422</v>
      </c>
      <c r="C12" t="s">
        <v>90</v>
      </c>
      <c r="D12" t="s">
        <v>566</v>
      </c>
      <c r="E12">
        <v>50</v>
      </c>
      <c r="F12">
        <v>43</v>
      </c>
      <c r="G12">
        <v>0.14000000000000001</v>
      </c>
    </row>
    <row r="13" spans="1:7" x14ac:dyDescent="0.35">
      <c r="A13" t="s">
        <v>16</v>
      </c>
      <c r="B13" s="1">
        <v>43419</v>
      </c>
      <c r="C13" t="s">
        <v>34</v>
      </c>
      <c r="D13" t="s">
        <v>230</v>
      </c>
      <c r="E13">
        <v>30</v>
      </c>
      <c r="F13">
        <v>29</v>
      </c>
      <c r="G13">
        <v>3.3333333333333326E-2</v>
      </c>
    </row>
    <row r="14" spans="1:7" x14ac:dyDescent="0.35">
      <c r="A14" t="s">
        <v>16</v>
      </c>
      <c r="B14" s="1">
        <v>43414</v>
      </c>
      <c r="C14" t="s">
        <v>34</v>
      </c>
      <c r="D14" t="s">
        <v>401</v>
      </c>
      <c r="E14">
        <v>30</v>
      </c>
      <c r="F14">
        <v>28</v>
      </c>
      <c r="G14">
        <v>6.6666666666666652E-2</v>
      </c>
    </row>
    <row r="15" spans="1:7" x14ac:dyDescent="0.35">
      <c r="A15" t="s">
        <v>16</v>
      </c>
      <c r="B15" s="1">
        <v>41649</v>
      </c>
      <c r="C15" t="s">
        <v>90</v>
      </c>
      <c r="D15" t="s">
        <v>261</v>
      </c>
      <c r="E15">
        <v>50</v>
      </c>
      <c r="F15">
        <v>48</v>
      </c>
      <c r="G15">
        <v>4.0000000000000036E-2</v>
      </c>
    </row>
    <row r="16" spans="1:7" x14ac:dyDescent="0.35">
      <c r="A16" t="s">
        <v>16</v>
      </c>
      <c r="B16" s="1">
        <v>43413</v>
      </c>
      <c r="C16" t="s">
        <v>34</v>
      </c>
      <c r="D16" t="s">
        <v>399</v>
      </c>
      <c r="E16">
        <v>30</v>
      </c>
      <c r="F16">
        <v>27</v>
      </c>
      <c r="G16">
        <v>9.9999999999999978E-2</v>
      </c>
    </row>
    <row r="17" spans="1:7" x14ac:dyDescent="0.35">
      <c r="A17" t="s">
        <v>16</v>
      </c>
      <c r="B17" s="1">
        <v>43413</v>
      </c>
      <c r="C17" t="s">
        <v>12</v>
      </c>
      <c r="D17" t="s">
        <v>333</v>
      </c>
      <c r="E17">
        <v>80</v>
      </c>
      <c r="F17">
        <v>72</v>
      </c>
      <c r="G17">
        <v>9.9999999999999978E-2</v>
      </c>
    </row>
    <row r="18" spans="1:7" x14ac:dyDescent="0.35">
      <c r="A18" t="s">
        <v>16</v>
      </c>
      <c r="B18" s="1">
        <v>43411</v>
      </c>
      <c r="C18" t="s">
        <v>49</v>
      </c>
      <c r="D18" t="s">
        <v>87</v>
      </c>
      <c r="E18">
        <v>1000</v>
      </c>
      <c r="F18">
        <v>650</v>
      </c>
      <c r="G18">
        <v>0.35</v>
      </c>
    </row>
    <row r="19" spans="1:7" x14ac:dyDescent="0.35">
      <c r="A19" t="s">
        <v>16</v>
      </c>
      <c r="B19" s="1">
        <v>41654</v>
      </c>
      <c r="C19" t="s">
        <v>34</v>
      </c>
      <c r="D19" t="s">
        <v>193</v>
      </c>
      <c r="E19">
        <v>30</v>
      </c>
      <c r="F19">
        <v>29</v>
      </c>
      <c r="G19">
        <v>3.3333333333333326E-2</v>
      </c>
    </row>
    <row r="20" spans="1:7" x14ac:dyDescent="0.35">
      <c r="A20" t="s">
        <v>16</v>
      </c>
      <c r="B20" s="1">
        <v>43410</v>
      </c>
      <c r="C20" t="s">
        <v>90</v>
      </c>
      <c r="D20" t="s">
        <v>333</v>
      </c>
      <c r="E20">
        <v>50</v>
      </c>
      <c r="F20">
        <v>49</v>
      </c>
      <c r="G20">
        <v>2.0000000000000018E-2</v>
      </c>
    </row>
    <row r="21" spans="1:7" x14ac:dyDescent="0.35">
      <c r="A21" t="s">
        <v>16</v>
      </c>
      <c r="B21" s="1">
        <v>43407</v>
      </c>
      <c r="C21" t="s">
        <v>34</v>
      </c>
      <c r="D21" t="s">
        <v>436</v>
      </c>
      <c r="E21">
        <v>30</v>
      </c>
      <c r="F21">
        <v>26</v>
      </c>
      <c r="G21">
        <v>0.1333333333333333</v>
      </c>
    </row>
    <row r="22" spans="1:7" x14ac:dyDescent="0.35">
      <c r="A22" t="s">
        <v>16</v>
      </c>
      <c r="B22" s="1">
        <v>43399</v>
      </c>
      <c r="C22" t="s">
        <v>45</v>
      </c>
      <c r="D22" t="s">
        <v>401</v>
      </c>
      <c r="E22">
        <v>800</v>
      </c>
      <c r="F22">
        <v>776</v>
      </c>
      <c r="G22">
        <v>3.0000000000000027E-2</v>
      </c>
    </row>
    <row r="23" spans="1:7" x14ac:dyDescent="0.35">
      <c r="A23" t="s">
        <v>16</v>
      </c>
      <c r="B23" s="1">
        <v>41658</v>
      </c>
      <c r="C23" t="s">
        <v>34</v>
      </c>
      <c r="D23" t="s">
        <v>261</v>
      </c>
      <c r="E23">
        <v>30</v>
      </c>
      <c r="F23">
        <v>21</v>
      </c>
      <c r="G23">
        <v>0.30000000000000004</v>
      </c>
    </row>
    <row r="24" spans="1:7" x14ac:dyDescent="0.35">
      <c r="A24" t="s">
        <v>16</v>
      </c>
      <c r="B24" s="1">
        <v>43398</v>
      </c>
      <c r="C24" t="s">
        <v>34</v>
      </c>
      <c r="D24" t="s">
        <v>318</v>
      </c>
      <c r="E24">
        <v>30</v>
      </c>
      <c r="F24">
        <v>29</v>
      </c>
      <c r="G24">
        <v>3.3333333333333326E-2</v>
      </c>
    </row>
    <row r="25" spans="1:7" x14ac:dyDescent="0.35">
      <c r="A25" t="s">
        <v>16</v>
      </c>
      <c r="B25" s="1">
        <v>43397</v>
      </c>
      <c r="C25" t="s">
        <v>34</v>
      </c>
      <c r="D25" t="s">
        <v>229</v>
      </c>
      <c r="E25">
        <v>30</v>
      </c>
      <c r="F25">
        <v>29</v>
      </c>
      <c r="G25">
        <v>3.3333333333333326E-2</v>
      </c>
    </row>
    <row r="26" spans="1:7" x14ac:dyDescent="0.35">
      <c r="A26" t="s">
        <v>16</v>
      </c>
      <c r="B26" s="1">
        <v>43388</v>
      </c>
      <c r="C26" t="s">
        <v>57</v>
      </c>
      <c r="D26" t="s">
        <v>436</v>
      </c>
      <c r="E26">
        <v>500</v>
      </c>
      <c r="F26">
        <v>495</v>
      </c>
      <c r="G26">
        <v>1.0000000000000009E-2</v>
      </c>
    </row>
    <row r="27" spans="1:7" x14ac:dyDescent="0.35">
      <c r="A27" t="s">
        <v>16</v>
      </c>
      <c r="B27" s="1">
        <v>43388</v>
      </c>
      <c r="C27" t="s">
        <v>57</v>
      </c>
      <c r="D27" t="s">
        <v>215</v>
      </c>
      <c r="E27">
        <v>500</v>
      </c>
      <c r="F27">
        <v>500</v>
      </c>
      <c r="G27">
        <v>0</v>
      </c>
    </row>
    <row r="28" spans="1:7" x14ac:dyDescent="0.35">
      <c r="A28" t="s">
        <v>16</v>
      </c>
      <c r="B28" s="1">
        <v>43387</v>
      </c>
      <c r="C28" t="s">
        <v>90</v>
      </c>
      <c r="D28" t="s">
        <v>403</v>
      </c>
      <c r="E28">
        <v>50</v>
      </c>
      <c r="F28">
        <v>45</v>
      </c>
      <c r="G28">
        <v>9.9999999999999978E-2</v>
      </c>
    </row>
    <row r="29" spans="1:7" x14ac:dyDescent="0.35">
      <c r="A29" t="s">
        <v>16</v>
      </c>
      <c r="B29" s="1">
        <v>43376</v>
      </c>
      <c r="C29" t="s">
        <v>12</v>
      </c>
      <c r="D29" t="s">
        <v>140</v>
      </c>
      <c r="E29">
        <v>80</v>
      </c>
      <c r="F29">
        <v>73</v>
      </c>
      <c r="G29">
        <v>8.7500000000000022E-2</v>
      </c>
    </row>
    <row r="30" spans="1:7" x14ac:dyDescent="0.35">
      <c r="A30" t="s">
        <v>16</v>
      </c>
      <c r="B30" s="1">
        <v>43373</v>
      </c>
      <c r="C30" t="s">
        <v>38</v>
      </c>
      <c r="D30" t="s">
        <v>206</v>
      </c>
      <c r="E30">
        <v>500</v>
      </c>
      <c r="F30">
        <v>485</v>
      </c>
      <c r="G30">
        <v>3.0000000000000027E-2</v>
      </c>
    </row>
    <row r="31" spans="1:7" x14ac:dyDescent="0.35">
      <c r="A31" t="s">
        <v>16</v>
      </c>
      <c r="B31" s="1">
        <v>43360</v>
      </c>
      <c r="C31" t="s">
        <v>30</v>
      </c>
      <c r="D31" t="s">
        <v>363</v>
      </c>
      <c r="E31">
        <v>50</v>
      </c>
      <c r="F31">
        <v>48</v>
      </c>
      <c r="G31">
        <v>4.0000000000000036E-2</v>
      </c>
    </row>
    <row r="32" spans="1:7" x14ac:dyDescent="0.35">
      <c r="A32" t="s">
        <v>16</v>
      </c>
      <c r="B32" s="1">
        <v>41665</v>
      </c>
      <c r="C32" t="s">
        <v>30</v>
      </c>
      <c r="D32" t="s">
        <v>193</v>
      </c>
      <c r="E32">
        <v>50</v>
      </c>
      <c r="F32">
        <v>40</v>
      </c>
      <c r="G32">
        <v>0.19999999999999996</v>
      </c>
    </row>
    <row r="33" spans="1:7" x14ac:dyDescent="0.35">
      <c r="A33" t="s">
        <v>16</v>
      </c>
      <c r="B33" s="1">
        <v>43359</v>
      </c>
      <c r="C33" t="s">
        <v>57</v>
      </c>
      <c r="D33" t="s">
        <v>505</v>
      </c>
      <c r="E33">
        <v>500</v>
      </c>
      <c r="F33">
        <v>490</v>
      </c>
      <c r="G33">
        <v>2.0000000000000018E-2</v>
      </c>
    </row>
    <row r="34" spans="1:7" x14ac:dyDescent="0.35">
      <c r="A34" t="s">
        <v>16</v>
      </c>
      <c r="B34" s="1">
        <v>43359</v>
      </c>
      <c r="C34" t="s">
        <v>45</v>
      </c>
      <c r="D34" t="s">
        <v>333</v>
      </c>
      <c r="E34">
        <v>800</v>
      </c>
      <c r="F34">
        <v>696</v>
      </c>
      <c r="G34">
        <v>0.13</v>
      </c>
    </row>
    <row r="35" spans="1:7" x14ac:dyDescent="0.35">
      <c r="A35" t="s">
        <v>16</v>
      </c>
      <c r="B35" s="1">
        <v>43355</v>
      </c>
      <c r="C35" t="s">
        <v>57</v>
      </c>
      <c r="D35" t="s">
        <v>505</v>
      </c>
      <c r="E35">
        <v>500</v>
      </c>
      <c r="F35">
        <v>500</v>
      </c>
      <c r="G35">
        <v>0</v>
      </c>
    </row>
    <row r="36" spans="1:7" x14ac:dyDescent="0.35">
      <c r="A36" t="s">
        <v>16</v>
      </c>
      <c r="B36" s="1">
        <v>43353</v>
      </c>
      <c r="C36" t="s">
        <v>45</v>
      </c>
      <c r="D36" t="s">
        <v>538</v>
      </c>
      <c r="E36">
        <v>800</v>
      </c>
      <c r="F36">
        <v>544</v>
      </c>
      <c r="G36">
        <v>0.31999999999999995</v>
      </c>
    </row>
    <row r="37" spans="1:7" x14ac:dyDescent="0.35">
      <c r="A37" t="s">
        <v>16</v>
      </c>
      <c r="B37" s="1">
        <v>43352</v>
      </c>
      <c r="C37" t="s">
        <v>86</v>
      </c>
      <c r="D37" t="s">
        <v>288</v>
      </c>
      <c r="E37">
        <v>250</v>
      </c>
      <c r="F37">
        <v>248</v>
      </c>
      <c r="G37">
        <v>8.0000000000000071E-3</v>
      </c>
    </row>
    <row r="38" spans="1:7" x14ac:dyDescent="0.35">
      <c r="A38" t="s">
        <v>16</v>
      </c>
      <c r="B38" s="1">
        <v>43347</v>
      </c>
      <c r="C38" t="s">
        <v>86</v>
      </c>
      <c r="D38" t="s">
        <v>115</v>
      </c>
      <c r="E38">
        <v>250</v>
      </c>
      <c r="F38">
        <v>218</v>
      </c>
      <c r="G38">
        <v>0.128</v>
      </c>
    </row>
    <row r="39" spans="1:7" x14ac:dyDescent="0.35">
      <c r="A39" t="s">
        <v>16</v>
      </c>
      <c r="B39" s="1">
        <v>43347</v>
      </c>
      <c r="C39" t="s">
        <v>21</v>
      </c>
      <c r="D39" t="s">
        <v>314</v>
      </c>
      <c r="E39">
        <v>700</v>
      </c>
      <c r="F39">
        <v>672</v>
      </c>
      <c r="G39">
        <v>4.0000000000000036E-2</v>
      </c>
    </row>
    <row r="40" spans="1:7" x14ac:dyDescent="0.35">
      <c r="A40" t="s">
        <v>16</v>
      </c>
      <c r="B40" s="1">
        <v>43343</v>
      </c>
      <c r="C40" t="s">
        <v>12</v>
      </c>
      <c r="D40" t="s">
        <v>608</v>
      </c>
      <c r="E40">
        <v>80</v>
      </c>
      <c r="F40">
        <v>74</v>
      </c>
      <c r="G40">
        <v>7.4999999999999956E-2</v>
      </c>
    </row>
    <row r="41" spans="1:7" x14ac:dyDescent="0.35">
      <c r="A41" t="s">
        <v>16</v>
      </c>
      <c r="B41" s="1">
        <v>41672</v>
      </c>
      <c r="C41" t="s">
        <v>49</v>
      </c>
      <c r="D41" t="s">
        <v>308</v>
      </c>
      <c r="E41">
        <v>1000</v>
      </c>
      <c r="F41">
        <v>750</v>
      </c>
      <c r="G41">
        <v>0.25</v>
      </c>
    </row>
    <row r="42" spans="1:7" x14ac:dyDescent="0.35">
      <c r="A42" t="s">
        <v>16</v>
      </c>
      <c r="B42" s="1">
        <v>43342</v>
      </c>
      <c r="C42" t="s">
        <v>30</v>
      </c>
      <c r="D42" t="s">
        <v>557</v>
      </c>
      <c r="E42">
        <v>50</v>
      </c>
      <c r="F42">
        <v>46</v>
      </c>
      <c r="G42">
        <v>7.999999999999996E-2</v>
      </c>
    </row>
    <row r="43" spans="1:7" x14ac:dyDescent="0.35">
      <c r="A43" t="s">
        <v>16</v>
      </c>
      <c r="B43" s="1">
        <v>43342</v>
      </c>
      <c r="C43" t="s">
        <v>90</v>
      </c>
      <c r="D43" t="s">
        <v>363</v>
      </c>
      <c r="E43">
        <v>50</v>
      </c>
      <c r="F43">
        <v>43</v>
      </c>
      <c r="G43">
        <v>0.14000000000000001</v>
      </c>
    </row>
    <row r="44" spans="1:7" x14ac:dyDescent="0.35">
      <c r="A44" t="s">
        <v>16</v>
      </c>
      <c r="B44" s="1">
        <v>43338</v>
      </c>
      <c r="C44" t="s">
        <v>45</v>
      </c>
      <c r="D44" t="s">
        <v>315</v>
      </c>
      <c r="E44">
        <v>800</v>
      </c>
      <c r="F44">
        <v>680</v>
      </c>
      <c r="G44">
        <v>0.15000000000000002</v>
      </c>
    </row>
    <row r="45" spans="1:7" x14ac:dyDescent="0.35">
      <c r="A45" t="s">
        <v>16</v>
      </c>
      <c r="B45" s="1">
        <v>43338</v>
      </c>
      <c r="C45" t="s">
        <v>25</v>
      </c>
      <c r="D45" t="s">
        <v>120</v>
      </c>
      <c r="E45">
        <v>150</v>
      </c>
      <c r="F45">
        <v>147</v>
      </c>
      <c r="G45">
        <v>2.0000000000000018E-2</v>
      </c>
    </row>
    <row r="46" spans="1:7" x14ac:dyDescent="0.35">
      <c r="A46" t="s">
        <v>16</v>
      </c>
      <c r="B46" s="1">
        <v>43329</v>
      </c>
      <c r="C46" t="s">
        <v>25</v>
      </c>
      <c r="D46" t="s">
        <v>556</v>
      </c>
      <c r="E46">
        <v>150</v>
      </c>
      <c r="F46">
        <v>128</v>
      </c>
      <c r="G46">
        <v>0.14666666666666661</v>
      </c>
    </row>
    <row r="47" spans="1:7" x14ac:dyDescent="0.35">
      <c r="A47" t="s">
        <v>16</v>
      </c>
      <c r="B47" s="1">
        <v>41676</v>
      </c>
      <c r="C47" t="s">
        <v>34</v>
      </c>
      <c r="D47" t="s">
        <v>334</v>
      </c>
      <c r="E47">
        <v>30</v>
      </c>
      <c r="F47">
        <v>26</v>
      </c>
      <c r="G47">
        <v>0.1333333333333333</v>
      </c>
    </row>
    <row r="48" spans="1:7" x14ac:dyDescent="0.35">
      <c r="A48" t="s">
        <v>16</v>
      </c>
      <c r="B48" s="1">
        <v>41676</v>
      </c>
      <c r="C48" t="s">
        <v>34</v>
      </c>
      <c r="D48" t="s">
        <v>401</v>
      </c>
      <c r="E48">
        <v>30</v>
      </c>
      <c r="F48">
        <v>26</v>
      </c>
      <c r="G48">
        <v>0.1333333333333333</v>
      </c>
    </row>
    <row r="49" spans="1:7" x14ac:dyDescent="0.35">
      <c r="A49" t="s">
        <v>16</v>
      </c>
      <c r="B49" s="1">
        <v>43325</v>
      </c>
      <c r="C49" t="s">
        <v>57</v>
      </c>
      <c r="D49" t="s">
        <v>206</v>
      </c>
      <c r="E49">
        <v>500</v>
      </c>
      <c r="F49">
        <v>495</v>
      </c>
      <c r="G49">
        <v>1.0000000000000009E-2</v>
      </c>
    </row>
    <row r="50" spans="1:7" x14ac:dyDescent="0.35">
      <c r="A50" t="s">
        <v>16</v>
      </c>
      <c r="B50" s="1">
        <v>43304</v>
      </c>
      <c r="C50" t="s">
        <v>30</v>
      </c>
      <c r="D50" t="s">
        <v>481</v>
      </c>
      <c r="E50">
        <v>50</v>
      </c>
      <c r="F50">
        <v>48</v>
      </c>
      <c r="G50">
        <v>4.0000000000000036E-2</v>
      </c>
    </row>
    <row r="51" spans="1:7" x14ac:dyDescent="0.35">
      <c r="A51" t="s">
        <v>16</v>
      </c>
      <c r="B51" s="1">
        <v>41680</v>
      </c>
      <c r="C51" t="s">
        <v>34</v>
      </c>
      <c r="D51" t="s">
        <v>141</v>
      </c>
      <c r="E51">
        <v>30</v>
      </c>
      <c r="F51">
        <v>30</v>
      </c>
      <c r="G51">
        <v>0</v>
      </c>
    </row>
    <row r="52" spans="1:7" x14ac:dyDescent="0.35">
      <c r="A52" t="s">
        <v>16</v>
      </c>
      <c r="B52" s="1">
        <v>43300</v>
      </c>
      <c r="C52" t="s">
        <v>57</v>
      </c>
      <c r="D52" t="s">
        <v>35</v>
      </c>
      <c r="E52">
        <v>500</v>
      </c>
      <c r="F52">
        <v>500</v>
      </c>
      <c r="G52">
        <v>0</v>
      </c>
    </row>
    <row r="53" spans="1:7" x14ac:dyDescent="0.35">
      <c r="A53" t="s">
        <v>16</v>
      </c>
      <c r="B53" s="1">
        <v>43300</v>
      </c>
      <c r="C53" t="s">
        <v>34</v>
      </c>
      <c r="D53" t="s">
        <v>102</v>
      </c>
      <c r="E53">
        <v>30</v>
      </c>
      <c r="F53">
        <v>27</v>
      </c>
      <c r="G53">
        <v>9.9999999999999978E-2</v>
      </c>
    </row>
    <row r="54" spans="1:7" x14ac:dyDescent="0.35">
      <c r="A54" t="s">
        <v>16</v>
      </c>
      <c r="B54" s="1">
        <v>43296</v>
      </c>
      <c r="C54" t="s">
        <v>34</v>
      </c>
      <c r="D54" t="s">
        <v>288</v>
      </c>
      <c r="E54">
        <v>30</v>
      </c>
      <c r="F54">
        <v>29</v>
      </c>
      <c r="G54">
        <v>3.3333333333333326E-2</v>
      </c>
    </row>
    <row r="55" spans="1:7" x14ac:dyDescent="0.35">
      <c r="A55" t="s">
        <v>16</v>
      </c>
      <c r="B55" s="1">
        <v>43291</v>
      </c>
      <c r="C55" t="s">
        <v>25</v>
      </c>
      <c r="D55" t="s">
        <v>566</v>
      </c>
      <c r="E55">
        <v>150</v>
      </c>
      <c r="F55">
        <v>147</v>
      </c>
      <c r="G55">
        <v>2.0000000000000018E-2</v>
      </c>
    </row>
    <row r="56" spans="1:7" x14ac:dyDescent="0.35">
      <c r="A56" t="s">
        <v>16</v>
      </c>
      <c r="B56" s="1">
        <v>43289</v>
      </c>
      <c r="C56" t="s">
        <v>57</v>
      </c>
      <c r="D56" t="s">
        <v>363</v>
      </c>
      <c r="E56">
        <v>500</v>
      </c>
      <c r="F56">
        <v>495</v>
      </c>
      <c r="G56">
        <v>1.0000000000000009E-2</v>
      </c>
    </row>
    <row r="57" spans="1:7" x14ac:dyDescent="0.35">
      <c r="A57" t="s">
        <v>16</v>
      </c>
      <c r="B57" s="1">
        <v>43286</v>
      </c>
      <c r="C57" t="s">
        <v>34</v>
      </c>
      <c r="D57" t="s">
        <v>607</v>
      </c>
      <c r="E57">
        <v>30</v>
      </c>
      <c r="F57">
        <v>29</v>
      </c>
      <c r="G57">
        <v>3.3333333333333326E-2</v>
      </c>
    </row>
    <row r="58" spans="1:7" x14ac:dyDescent="0.35">
      <c r="A58" t="s">
        <v>16</v>
      </c>
      <c r="B58" s="1">
        <v>43282</v>
      </c>
      <c r="C58" t="s">
        <v>79</v>
      </c>
      <c r="D58" t="s">
        <v>133</v>
      </c>
      <c r="E58">
        <v>70</v>
      </c>
      <c r="F58">
        <v>69</v>
      </c>
      <c r="G58">
        <v>1.4285714285714235E-2</v>
      </c>
    </row>
    <row r="59" spans="1:7" x14ac:dyDescent="0.35">
      <c r="A59" t="s">
        <v>16</v>
      </c>
      <c r="B59" s="1">
        <v>41682</v>
      </c>
      <c r="C59" t="s">
        <v>25</v>
      </c>
      <c r="D59" t="s">
        <v>401</v>
      </c>
      <c r="E59">
        <v>150</v>
      </c>
      <c r="F59">
        <v>111</v>
      </c>
      <c r="G59">
        <v>0.26</v>
      </c>
    </row>
    <row r="60" spans="1:7" x14ac:dyDescent="0.35">
      <c r="A60" t="s">
        <v>16</v>
      </c>
      <c r="B60" s="1">
        <v>43279</v>
      </c>
      <c r="C60" t="s">
        <v>45</v>
      </c>
      <c r="D60" t="s">
        <v>574</v>
      </c>
      <c r="E60">
        <v>800</v>
      </c>
      <c r="F60">
        <v>552</v>
      </c>
      <c r="G60">
        <v>0.31000000000000005</v>
      </c>
    </row>
    <row r="61" spans="1:7" x14ac:dyDescent="0.35">
      <c r="A61" t="s">
        <v>16</v>
      </c>
      <c r="B61" s="1">
        <v>43271</v>
      </c>
      <c r="C61" t="s">
        <v>25</v>
      </c>
      <c r="D61" t="s">
        <v>277</v>
      </c>
      <c r="E61">
        <v>150</v>
      </c>
      <c r="F61">
        <v>140</v>
      </c>
      <c r="G61">
        <v>6.6666666666666652E-2</v>
      </c>
    </row>
    <row r="62" spans="1:7" x14ac:dyDescent="0.35">
      <c r="A62" t="s">
        <v>16</v>
      </c>
      <c r="B62" s="1">
        <v>43271</v>
      </c>
      <c r="C62" t="s">
        <v>86</v>
      </c>
      <c r="D62" t="s">
        <v>318</v>
      </c>
      <c r="E62">
        <v>250</v>
      </c>
      <c r="F62">
        <v>245</v>
      </c>
      <c r="G62">
        <v>2.0000000000000018E-2</v>
      </c>
    </row>
    <row r="63" spans="1:7" x14ac:dyDescent="0.35">
      <c r="A63" t="s">
        <v>16</v>
      </c>
      <c r="B63" s="1">
        <v>43267</v>
      </c>
      <c r="C63" t="s">
        <v>21</v>
      </c>
      <c r="D63" t="s">
        <v>291</v>
      </c>
      <c r="E63">
        <v>700</v>
      </c>
      <c r="F63">
        <v>637</v>
      </c>
      <c r="G63">
        <v>8.9999999999999969E-2</v>
      </c>
    </row>
    <row r="64" spans="1:7" x14ac:dyDescent="0.35">
      <c r="A64" t="s">
        <v>16</v>
      </c>
      <c r="B64" s="1">
        <v>43265</v>
      </c>
      <c r="C64" t="s">
        <v>12</v>
      </c>
      <c r="D64" t="s">
        <v>360</v>
      </c>
      <c r="E64">
        <v>80</v>
      </c>
      <c r="F64">
        <v>73</v>
      </c>
      <c r="G64">
        <v>8.7500000000000022E-2</v>
      </c>
    </row>
    <row r="65" spans="1:7" x14ac:dyDescent="0.35">
      <c r="A65" t="s">
        <v>16</v>
      </c>
      <c r="B65" s="1">
        <v>43260</v>
      </c>
      <c r="C65" t="s">
        <v>30</v>
      </c>
      <c r="D65" t="s">
        <v>321</v>
      </c>
      <c r="E65">
        <v>50</v>
      </c>
      <c r="F65">
        <v>46</v>
      </c>
      <c r="G65">
        <v>7.999999999999996E-2</v>
      </c>
    </row>
    <row r="66" spans="1:7" x14ac:dyDescent="0.35">
      <c r="A66" t="s">
        <v>16</v>
      </c>
      <c r="B66" s="1">
        <v>41686</v>
      </c>
      <c r="C66" t="s">
        <v>30</v>
      </c>
      <c r="D66" t="s">
        <v>53</v>
      </c>
      <c r="E66">
        <v>50</v>
      </c>
      <c r="F66">
        <v>43</v>
      </c>
      <c r="G66">
        <v>0.14000000000000001</v>
      </c>
    </row>
    <row r="67" spans="1:7" x14ac:dyDescent="0.35">
      <c r="A67" t="s">
        <v>16</v>
      </c>
      <c r="B67" s="1">
        <v>43258</v>
      </c>
      <c r="C67" t="s">
        <v>79</v>
      </c>
      <c r="D67" t="s">
        <v>566</v>
      </c>
      <c r="E67">
        <v>70</v>
      </c>
      <c r="F67">
        <v>63</v>
      </c>
      <c r="G67">
        <v>9.9999999999999978E-2</v>
      </c>
    </row>
    <row r="68" spans="1:7" x14ac:dyDescent="0.35">
      <c r="A68" t="s">
        <v>16</v>
      </c>
      <c r="B68" s="1">
        <v>41687</v>
      </c>
      <c r="C68" t="s">
        <v>38</v>
      </c>
      <c r="D68" t="s">
        <v>573</v>
      </c>
      <c r="E68">
        <v>500</v>
      </c>
      <c r="F68">
        <v>350</v>
      </c>
      <c r="G68">
        <v>0.30000000000000004</v>
      </c>
    </row>
    <row r="69" spans="1:7" x14ac:dyDescent="0.35">
      <c r="A69" t="s">
        <v>16</v>
      </c>
      <c r="B69" s="1">
        <v>43245</v>
      </c>
      <c r="C69" t="s">
        <v>34</v>
      </c>
      <c r="D69" t="s">
        <v>261</v>
      </c>
      <c r="E69">
        <v>30</v>
      </c>
      <c r="F69">
        <v>29</v>
      </c>
      <c r="G69">
        <v>3.3333333333333326E-2</v>
      </c>
    </row>
    <row r="70" spans="1:7" x14ac:dyDescent="0.35">
      <c r="A70" t="s">
        <v>16</v>
      </c>
      <c r="B70" s="1">
        <v>43235</v>
      </c>
      <c r="C70" t="s">
        <v>30</v>
      </c>
      <c r="D70" t="s">
        <v>482</v>
      </c>
      <c r="E70">
        <v>50</v>
      </c>
      <c r="F70">
        <v>48</v>
      </c>
      <c r="G70">
        <v>4.0000000000000036E-2</v>
      </c>
    </row>
    <row r="71" spans="1:7" x14ac:dyDescent="0.35">
      <c r="A71" t="s">
        <v>16</v>
      </c>
      <c r="B71" s="1">
        <v>43233</v>
      </c>
      <c r="C71" t="s">
        <v>49</v>
      </c>
      <c r="D71" t="s">
        <v>290</v>
      </c>
      <c r="E71">
        <v>1000</v>
      </c>
      <c r="F71">
        <v>670</v>
      </c>
      <c r="G71">
        <v>0.32999999999999996</v>
      </c>
    </row>
    <row r="72" spans="1:7" x14ac:dyDescent="0.35">
      <c r="A72" t="s">
        <v>16</v>
      </c>
      <c r="B72" s="1">
        <v>43233</v>
      </c>
      <c r="C72" t="s">
        <v>21</v>
      </c>
      <c r="D72" t="s">
        <v>168</v>
      </c>
      <c r="E72">
        <v>700</v>
      </c>
      <c r="F72">
        <v>658</v>
      </c>
      <c r="G72">
        <v>6.0000000000000053E-2</v>
      </c>
    </row>
    <row r="73" spans="1:7" x14ac:dyDescent="0.35">
      <c r="A73" t="s">
        <v>16</v>
      </c>
      <c r="B73" s="1">
        <v>43229</v>
      </c>
      <c r="C73" t="s">
        <v>38</v>
      </c>
      <c r="D73" t="s">
        <v>272</v>
      </c>
      <c r="E73">
        <v>500</v>
      </c>
      <c r="F73">
        <v>425</v>
      </c>
      <c r="G73">
        <v>0.15000000000000002</v>
      </c>
    </row>
    <row r="74" spans="1:7" x14ac:dyDescent="0.35">
      <c r="A74" t="s">
        <v>16</v>
      </c>
      <c r="B74" s="1">
        <v>43228</v>
      </c>
      <c r="C74" t="s">
        <v>49</v>
      </c>
      <c r="D74" t="s">
        <v>131</v>
      </c>
      <c r="E74">
        <v>1000</v>
      </c>
      <c r="F74">
        <v>640</v>
      </c>
      <c r="G74">
        <v>0.36</v>
      </c>
    </row>
    <row r="75" spans="1:7" x14ac:dyDescent="0.35">
      <c r="A75" t="s">
        <v>16</v>
      </c>
      <c r="B75" s="1">
        <v>43227</v>
      </c>
      <c r="C75" t="s">
        <v>57</v>
      </c>
      <c r="D75" t="s">
        <v>207</v>
      </c>
      <c r="E75">
        <v>500</v>
      </c>
      <c r="F75">
        <v>500</v>
      </c>
      <c r="G75">
        <v>0</v>
      </c>
    </row>
    <row r="76" spans="1:7" x14ac:dyDescent="0.35">
      <c r="A76" t="s">
        <v>16</v>
      </c>
      <c r="B76" s="1">
        <v>43227</v>
      </c>
      <c r="C76" t="s">
        <v>79</v>
      </c>
      <c r="D76" t="s">
        <v>35</v>
      </c>
      <c r="E76">
        <v>70</v>
      </c>
      <c r="F76">
        <v>60</v>
      </c>
      <c r="G76">
        <v>0.1428571428571429</v>
      </c>
    </row>
    <row r="77" spans="1:7" x14ac:dyDescent="0.35">
      <c r="A77" t="s">
        <v>16</v>
      </c>
      <c r="B77" s="1">
        <v>43216</v>
      </c>
      <c r="C77" t="s">
        <v>45</v>
      </c>
      <c r="D77" t="s">
        <v>318</v>
      </c>
      <c r="E77">
        <v>800</v>
      </c>
      <c r="F77">
        <v>560</v>
      </c>
      <c r="G77">
        <v>0.30000000000000004</v>
      </c>
    </row>
    <row r="78" spans="1:7" x14ac:dyDescent="0.35">
      <c r="A78" t="s">
        <v>16</v>
      </c>
      <c r="B78" s="1">
        <v>43213</v>
      </c>
      <c r="C78" t="s">
        <v>79</v>
      </c>
      <c r="D78" t="s">
        <v>207</v>
      </c>
      <c r="E78">
        <v>70</v>
      </c>
      <c r="F78">
        <v>67</v>
      </c>
      <c r="G78">
        <v>4.2857142857142816E-2</v>
      </c>
    </row>
    <row r="79" spans="1:7" x14ac:dyDescent="0.35">
      <c r="A79" t="s">
        <v>16</v>
      </c>
      <c r="B79" s="1">
        <v>43208</v>
      </c>
      <c r="C79" t="s">
        <v>79</v>
      </c>
      <c r="D79" t="s">
        <v>315</v>
      </c>
      <c r="E79">
        <v>70</v>
      </c>
      <c r="F79">
        <v>67</v>
      </c>
      <c r="G79">
        <v>4.2857142857142816E-2</v>
      </c>
    </row>
    <row r="80" spans="1:7" x14ac:dyDescent="0.35">
      <c r="A80" t="s">
        <v>16</v>
      </c>
      <c r="B80" s="1">
        <v>43203</v>
      </c>
      <c r="C80" t="s">
        <v>12</v>
      </c>
      <c r="D80" t="s">
        <v>288</v>
      </c>
      <c r="E80">
        <v>80</v>
      </c>
      <c r="F80">
        <v>80</v>
      </c>
      <c r="G80">
        <v>0</v>
      </c>
    </row>
    <row r="81" spans="1:7" x14ac:dyDescent="0.35">
      <c r="A81" t="s">
        <v>16</v>
      </c>
      <c r="B81" s="1">
        <v>43197</v>
      </c>
      <c r="C81" t="s">
        <v>30</v>
      </c>
      <c r="D81" t="s">
        <v>549</v>
      </c>
      <c r="E81">
        <v>50</v>
      </c>
      <c r="F81">
        <v>49</v>
      </c>
      <c r="G81">
        <v>2.0000000000000018E-2</v>
      </c>
    </row>
    <row r="82" spans="1:7" x14ac:dyDescent="0.35">
      <c r="A82" t="s">
        <v>16</v>
      </c>
      <c r="B82" s="1">
        <v>43191</v>
      </c>
      <c r="C82" t="s">
        <v>90</v>
      </c>
      <c r="D82" t="s">
        <v>416</v>
      </c>
      <c r="E82">
        <v>50</v>
      </c>
      <c r="F82">
        <v>48</v>
      </c>
      <c r="G82">
        <v>4.0000000000000036E-2</v>
      </c>
    </row>
    <row r="83" spans="1:7" x14ac:dyDescent="0.35">
      <c r="A83" t="s">
        <v>16</v>
      </c>
      <c r="B83" s="1">
        <v>43190</v>
      </c>
      <c r="C83" t="s">
        <v>45</v>
      </c>
      <c r="D83" t="s">
        <v>579</v>
      </c>
      <c r="E83">
        <v>800</v>
      </c>
      <c r="F83">
        <v>616</v>
      </c>
      <c r="G83">
        <v>0.22999999999999998</v>
      </c>
    </row>
    <row r="84" spans="1:7" x14ac:dyDescent="0.35">
      <c r="A84" t="s">
        <v>16</v>
      </c>
      <c r="B84" s="1">
        <v>43176</v>
      </c>
      <c r="C84" t="s">
        <v>57</v>
      </c>
      <c r="D84" t="s">
        <v>379</v>
      </c>
      <c r="E84">
        <v>500</v>
      </c>
      <c r="F84">
        <v>490</v>
      </c>
      <c r="G84">
        <v>2.0000000000000018E-2</v>
      </c>
    </row>
    <row r="85" spans="1:7" x14ac:dyDescent="0.35">
      <c r="A85" t="s">
        <v>16</v>
      </c>
      <c r="B85" s="1">
        <v>43173</v>
      </c>
      <c r="C85" t="s">
        <v>45</v>
      </c>
      <c r="D85" t="s">
        <v>229</v>
      </c>
      <c r="E85">
        <v>800</v>
      </c>
      <c r="F85">
        <v>464</v>
      </c>
      <c r="G85">
        <v>0.42000000000000004</v>
      </c>
    </row>
    <row r="86" spans="1:7" x14ac:dyDescent="0.35">
      <c r="A86" t="s">
        <v>16</v>
      </c>
      <c r="B86" s="1">
        <v>43173</v>
      </c>
      <c r="C86" t="s">
        <v>57</v>
      </c>
      <c r="D86" t="s">
        <v>554</v>
      </c>
      <c r="E86">
        <v>500</v>
      </c>
      <c r="F86">
        <v>490</v>
      </c>
      <c r="G86">
        <v>2.0000000000000018E-2</v>
      </c>
    </row>
    <row r="87" spans="1:7" x14ac:dyDescent="0.35">
      <c r="A87" t="s">
        <v>16</v>
      </c>
      <c r="B87" s="1">
        <v>43153</v>
      </c>
      <c r="C87" t="s">
        <v>12</v>
      </c>
      <c r="D87" t="s">
        <v>261</v>
      </c>
      <c r="E87">
        <v>80</v>
      </c>
      <c r="F87">
        <v>80</v>
      </c>
      <c r="G87">
        <v>0</v>
      </c>
    </row>
    <row r="88" spans="1:7" x14ac:dyDescent="0.35">
      <c r="A88" t="s">
        <v>16</v>
      </c>
      <c r="B88" s="1">
        <v>43150</v>
      </c>
      <c r="C88" t="s">
        <v>25</v>
      </c>
      <c r="D88" t="s">
        <v>115</v>
      </c>
      <c r="E88">
        <v>150</v>
      </c>
      <c r="F88">
        <v>137</v>
      </c>
      <c r="G88">
        <v>8.666666666666667E-2</v>
      </c>
    </row>
    <row r="89" spans="1:7" x14ac:dyDescent="0.35">
      <c r="A89" t="s">
        <v>16</v>
      </c>
      <c r="B89" s="1">
        <v>43150</v>
      </c>
      <c r="C89" t="s">
        <v>90</v>
      </c>
      <c r="D89" t="s">
        <v>261</v>
      </c>
      <c r="E89">
        <v>50</v>
      </c>
      <c r="F89">
        <v>50</v>
      </c>
      <c r="G89">
        <v>0</v>
      </c>
    </row>
    <row r="90" spans="1:7" x14ac:dyDescent="0.35">
      <c r="A90" t="s">
        <v>16</v>
      </c>
      <c r="B90" s="1">
        <v>43144</v>
      </c>
      <c r="C90" t="s">
        <v>21</v>
      </c>
      <c r="D90" t="s">
        <v>496</v>
      </c>
      <c r="E90">
        <v>700</v>
      </c>
      <c r="F90">
        <v>602</v>
      </c>
      <c r="G90">
        <v>0.14000000000000001</v>
      </c>
    </row>
    <row r="91" spans="1:7" x14ac:dyDescent="0.35">
      <c r="A91" t="s">
        <v>16</v>
      </c>
      <c r="B91" s="1">
        <v>43144</v>
      </c>
      <c r="C91" t="s">
        <v>25</v>
      </c>
      <c r="D91" t="s">
        <v>131</v>
      </c>
      <c r="E91">
        <v>150</v>
      </c>
      <c r="F91">
        <v>147</v>
      </c>
      <c r="G91">
        <v>2.0000000000000018E-2</v>
      </c>
    </row>
    <row r="92" spans="1:7" x14ac:dyDescent="0.35">
      <c r="A92" t="s">
        <v>16</v>
      </c>
      <c r="B92" s="1">
        <v>43144</v>
      </c>
      <c r="C92" t="s">
        <v>34</v>
      </c>
      <c r="D92" t="s">
        <v>403</v>
      </c>
      <c r="E92">
        <v>30</v>
      </c>
      <c r="F92">
        <v>27</v>
      </c>
      <c r="G92">
        <v>9.9999999999999978E-2</v>
      </c>
    </row>
    <row r="93" spans="1:7" x14ac:dyDescent="0.35">
      <c r="A93" t="s">
        <v>16</v>
      </c>
      <c r="B93" s="1">
        <v>43135</v>
      </c>
      <c r="C93" t="s">
        <v>30</v>
      </c>
      <c r="D93" t="s">
        <v>214</v>
      </c>
      <c r="E93">
        <v>50</v>
      </c>
      <c r="F93">
        <v>45</v>
      </c>
      <c r="G93">
        <v>9.9999999999999978E-2</v>
      </c>
    </row>
    <row r="94" spans="1:7" x14ac:dyDescent="0.35">
      <c r="A94" t="s">
        <v>16</v>
      </c>
      <c r="B94" s="1">
        <v>43134</v>
      </c>
      <c r="C94" t="s">
        <v>34</v>
      </c>
      <c r="D94" t="s">
        <v>334</v>
      </c>
      <c r="E94">
        <v>30</v>
      </c>
      <c r="F94">
        <v>30</v>
      </c>
      <c r="G94">
        <v>0</v>
      </c>
    </row>
    <row r="95" spans="1:7" x14ac:dyDescent="0.35">
      <c r="A95" t="s">
        <v>16</v>
      </c>
      <c r="B95" s="1">
        <v>43132</v>
      </c>
      <c r="C95" t="s">
        <v>30</v>
      </c>
      <c r="D95" t="s">
        <v>416</v>
      </c>
      <c r="E95">
        <v>50</v>
      </c>
      <c r="F95">
        <v>50</v>
      </c>
      <c r="G95">
        <v>0</v>
      </c>
    </row>
    <row r="96" spans="1:7" x14ac:dyDescent="0.35">
      <c r="A96" t="s">
        <v>16</v>
      </c>
      <c r="B96" s="1">
        <v>43126</v>
      </c>
      <c r="C96" t="s">
        <v>57</v>
      </c>
      <c r="D96" t="s">
        <v>214</v>
      </c>
      <c r="E96">
        <v>500</v>
      </c>
      <c r="F96">
        <v>500</v>
      </c>
      <c r="G96">
        <v>0</v>
      </c>
    </row>
    <row r="97" spans="1:7" x14ac:dyDescent="0.35">
      <c r="A97" t="s">
        <v>16</v>
      </c>
      <c r="B97" s="1">
        <v>43124</v>
      </c>
      <c r="C97" t="s">
        <v>38</v>
      </c>
      <c r="D97" t="s">
        <v>173</v>
      </c>
      <c r="E97">
        <v>500</v>
      </c>
      <c r="F97">
        <v>495</v>
      </c>
      <c r="G97">
        <v>1.0000000000000009E-2</v>
      </c>
    </row>
    <row r="98" spans="1:7" x14ac:dyDescent="0.35">
      <c r="A98" t="s">
        <v>16</v>
      </c>
      <c r="B98" s="1">
        <v>43123</v>
      </c>
      <c r="C98" t="s">
        <v>21</v>
      </c>
      <c r="D98" t="s">
        <v>462</v>
      </c>
      <c r="E98">
        <v>700</v>
      </c>
      <c r="F98">
        <v>609</v>
      </c>
      <c r="G98">
        <v>0.13</v>
      </c>
    </row>
    <row r="99" spans="1:7" x14ac:dyDescent="0.35">
      <c r="A99" t="s">
        <v>16</v>
      </c>
      <c r="B99" s="1">
        <v>43119</v>
      </c>
      <c r="C99" t="s">
        <v>57</v>
      </c>
      <c r="D99" t="s">
        <v>363</v>
      </c>
      <c r="E99">
        <v>500</v>
      </c>
      <c r="F99">
        <v>495</v>
      </c>
      <c r="G99">
        <v>1.0000000000000009E-2</v>
      </c>
    </row>
    <row r="100" spans="1:7" x14ac:dyDescent="0.35">
      <c r="A100" t="s">
        <v>16</v>
      </c>
      <c r="B100" s="1">
        <v>43116</v>
      </c>
      <c r="C100" t="s">
        <v>25</v>
      </c>
      <c r="D100" t="s">
        <v>416</v>
      </c>
      <c r="E100">
        <v>150</v>
      </c>
      <c r="F100">
        <v>128</v>
      </c>
      <c r="G100">
        <v>0.14666666666666661</v>
      </c>
    </row>
    <row r="101" spans="1:7" x14ac:dyDescent="0.35">
      <c r="A101" t="s">
        <v>16</v>
      </c>
      <c r="B101" s="1">
        <v>43111</v>
      </c>
      <c r="C101" t="s">
        <v>57</v>
      </c>
      <c r="D101" t="s">
        <v>288</v>
      </c>
      <c r="E101">
        <v>500</v>
      </c>
      <c r="F101">
        <v>495</v>
      </c>
      <c r="G101">
        <v>1.0000000000000009E-2</v>
      </c>
    </row>
    <row r="102" spans="1:7" x14ac:dyDescent="0.35">
      <c r="A102" t="s">
        <v>16</v>
      </c>
      <c r="B102" s="1">
        <v>43108</v>
      </c>
      <c r="C102" t="s">
        <v>25</v>
      </c>
      <c r="D102" t="s">
        <v>542</v>
      </c>
      <c r="E102">
        <v>150</v>
      </c>
      <c r="F102">
        <v>131</v>
      </c>
      <c r="G102">
        <v>0.12666666666666671</v>
      </c>
    </row>
    <row r="103" spans="1:7" x14ac:dyDescent="0.35">
      <c r="A103" t="s">
        <v>16</v>
      </c>
      <c r="B103" s="1">
        <v>43106</v>
      </c>
      <c r="C103" t="s">
        <v>57</v>
      </c>
      <c r="D103" t="s">
        <v>291</v>
      </c>
      <c r="E103">
        <v>500</v>
      </c>
      <c r="F103">
        <v>500</v>
      </c>
      <c r="G103">
        <v>0</v>
      </c>
    </row>
    <row r="104" spans="1:7" x14ac:dyDescent="0.35">
      <c r="A104" t="s">
        <v>16</v>
      </c>
      <c r="B104" s="1">
        <v>43105</v>
      </c>
      <c r="C104" t="s">
        <v>34</v>
      </c>
      <c r="D104" t="s">
        <v>538</v>
      </c>
      <c r="E104">
        <v>30</v>
      </c>
      <c r="F104">
        <v>26</v>
      </c>
      <c r="G104">
        <v>0.1333333333333333</v>
      </c>
    </row>
    <row r="105" spans="1:7" x14ac:dyDescent="0.35">
      <c r="A105" t="s">
        <v>16</v>
      </c>
      <c r="B105" s="1">
        <v>41715</v>
      </c>
      <c r="C105" t="s">
        <v>34</v>
      </c>
      <c r="D105" t="s">
        <v>202</v>
      </c>
      <c r="E105">
        <v>30</v>
      </c>
      <c r="F105">
        <v>26</v>
      </c>
      <c r="G105">
        <v>0.1333333333333333</v>
      </c>
    </row>
    <row r="106" spans="1:7" x14ac:dyDescent="0.35">
      <c r="A106" t="s">
        <v>16</v>
      </c>
      <c r="B106" s="1">
        <v>43094</v>
      </c>
      <c r="C106" t="s">
        <v>86</v>
      </c>
      <c r="D106" t="s">
        <v>102</v>
      </c>
      <c r="E106">
        <v>250</v>
      </c>
      <c r="F106">
        <v>235</v>
      </c>
      <c r="G106">
        <v>6.0000000000000053E-2</v>
      </c>
    </row>
    <row r="107" spans="1:7" x14ac:dyDescent="0.35">
      <c r="A107" t="s">
        <v>16</v>
      </c>
      <c r="B107" s="1">
        <v>43089</v>
      </c>
      <c r="C107" t="s">
        <v>90</v>
      </c>
      <c r="D107" t="s">
        <v>333</v>
      </c>
      <c r="E107">
        <v>50</v>
      </c>
      <c r="F107">
        <v>50</v>
      </c>
      <c r="G107">
        <v>0</v>
      </c>
    </row>
    <row r="108" spans="1:7" x14ac:dyDescent="0.35">
      <c r="A108" t="s">
        <v>16</v>
      </c>
      <c r="B108" s="1">
        <v>43087</v>
      </c>
      <c r="C108" t="s">
        <v>45</v>
      </c>
      <c r="D108" t="s">
        <v>93</v>
      </c>
      <c r="E108">
        <v>800</v>
      </c>
      <c r="F108">
        <v>632</v>
      </c>
      <c r="G108">
        <v>0.20999999999999996</v>
      </c>
    </row>
    <row r="109" spans="1:7" x14ac:dyDescent="0.35">
      <c r="A109" t="s">
        <v>16</v>
      </c>
      <c r="B109" s="1">
        <v>43078</v>
      </c>
      <c r="C109" t="s">
        <v>34</v>
      </c>
      <c r="D109" t="s">
        <v>207</v>
      </c>
      <c r="E109">
        <v>30</v>
      </c>
      <c r="F109">
        <v>29</v>
      </c>
      <c r="G109">
        <v>3.3333333333333326E-2</v>
      </c>
    </row>
    <row r="110" spans="1:7" x14ac:dyDescent="0.35">
      <c r="A110" t="s">
        <v>16</v>
      </c>
      <c r="B110" s="1">
        <v>41720</v>
      </c>
      <c r="C110" t="s">
        <v>57</v>
      </c>
      <c r="D110" t="s">
        <v>315</v>
      </c>
      <c r="E110">
        <v>500</v>
      </c>
      <c r="F110">
        <v>495</v>
      </c>
      <c r="G110">
        <v>1.0000000000000009E-2</v>
      </c>
    </row>
    <row r="111" spans="1:7" x14ac:dyDescent="0.35">
      <c r="A111" t="s">
        <v>16</v>
      </c>
      <c r="B111" s="1">
        <v>43077</v>
      </c>
      <c r="C111" t="s">
        <v>38</v>
      </c>
      <c r="D111" t="s">
        <v>173</v>
      </c>
      <c r="E111">
        <v>500</v>
      </c>
      <c r="F111">
        <v>470</v>
      </c>
      <c r="G111">
        <v>6.0000000000000053E-2</v>
      </c>
    </row>
    <row r="112" spans="1:7" x14ac:dyDescent="0.35">
      <c r="A112" t="s">
        <v>16</v>
      </c>
      <c r="B112" s="1">
        <v>43072</v>
      </c>
      <c r="C112" t="s">
        <v>90</v>
      </c>
      <c r="D112" t="s">
        <v>608</v>
      </c>
      <c r="E112">
        <v>50</v>
      </c>
      <c r="F112">
        <v>45</v>
      </c>
      <c r="G112">
        <v>9.9999999999999978E-2</v>
      </c>
    </row>
    <row r="113" spans="1:7" x14ac:dyDescent="0.35">
      <c r="A113" t="s">
        <v>16</v>
      </c>
      <c r="B113" s="1">
        <v>41722</v>
      </c>
      <c r="C113" t="s">
        <v>34</v>
      </c>
      <c r="D113" t="s">
        <v>554</v>
      </c>
      <c r="E113">
        <v>30</v>
      </c>
      <c r="F113">
        <v>26</v>
      </c>
      <c r="G113">
        <v>0.1333333333333333</v>
      </c>
    </row>
    <row r="114" spans="1:7" x14ac:dyDescent="0.35">
      <c r="A114" t="s">
        <v>16</v>
      </c>
      <c r="B114" s="1">
        <v>41723</v>
      </c>
      <c r="C114" t="s">
        <v>30</v>
      </c>
      <c r="D114" t="s">
        <v>416</v>
      </c>
      <c r="E114">
        <v>50</v>
      </c>
      <c r="F114">
        <v>47</v>
      </c>
      <c r="G114">
        <v>6.0000000000000053E-2</v>
      </c>
    </row>
    <row r="115" spans="1:7" x14ac:dyDescent="0.35">
      <c r="A115" t="s">
        <v>16</v>
      </c>
      <c r="B115" s="1">
        <v>43069</v>
      </c>
      <c r="C115" t="s">
        <v>21</v>
      </c>
      <c r="D115" t="s">
        <v>102</v>
      </c>
      <c r="E115">
        <v>700</v>
      </c>
      <c r="F115">
        <v>686</v>
      </c>
      <c r="G115">
        <v>2.0000000000000018E-2</v>
      </c>
    </row>
    <row r="116" spans="1:7" x14ac:dyDescent="0.35">
      <c r="A116" t="s">
        <v>16</v>
      </c>
      <c r="B116" s="1">
        <v>43067</v>
      </c>
      <c r="C116" t="s">
        <v>79</v>
      </c>
      <c r="D116" t="s">
        <v>174</v>
      </c>
      <c r="E116">
        <v>70</v>
      </c>
      <c r="F116">
        <v>68</v>
      </c>
      <c r="G116">
        <v>2.8571428571428581E-2</v>
      </c>
    </row>
    <row r="117" spans="1:7" x14ac:dyDescent="0.35">
      <c r="A117" t="s">
        <v>16</v>
      </c>
      <c r="B117" s="1">
        <v>43058</v>
      </c>
      <c r="C117" t="s">
        <v>90</v>
      </c>
      <c r="D117" t="s">
        <v>54</v>
      </c>
      <c r="E117">
        <v>50</v>
      </c>
      <c r="F117">
        <v>48</v>
      </c>
      <c r="G117">
        <v>4.0000000000000036E-2</v>
      </c>
    </row>
    <row r="118" spans="1:7" x14ac:dyDescent="0.35">
      <c r="A118" t="s">
        <v>16</v>
      </c>
      <c r="B118" s="1">
        <v>43048</v>
      </c>
      <c r="C118" t="s">
        <v>79</v>
      </c>
      <c r="D118" t="s">
        <v>481</v>
      </c>
      <c r="E118">
        <v>70</v>
      </c>
      <c r="F118">
        <v>67</v>
      </c>
      <c r="G118">
        <v>4.2857142857142816E-2</v>
      </c>
    </row>
    <row r="119" spans="1:7" x14ac:dyDescent="0.35">
      <c r="A119" t="s">
        <v>16</v>
      </c>
      <c r="B119" s="1">
        <v>43038</v>
      </c>
      <c r="C119" t="s">
        <v>30</v>
      </c>
      <c r="D119" t="s">
        <v>35</v>
      </c>
      <c r="E119">
        <v>50</v>
      </c>
      <c r="F119">
        <v>50</v>
      </c>
      <c r="G119">
        <v>0</v>
      </c>
    </row>
    <row r="120" spans="1:7" x14ac:dyDescent="0.35">
      <c r="A120" t="s">
        <v>16</v>
      </c>
      <c r="B120" s="1">
        <v>43035</v>
      </c>
      <c r="C120" t="s">
        <v>21</v>
      </c>
      <c r="D120" t="s">
        <v>504</v>
      </c>
      <c r="E120">
        <v>700</v>
      </c>
      <c r="F120">
        <v>693</v>
      </c>
      <c r="G120">
        <v>1.0000000000000009E-2</v>
      </c>
    </row>
    <row r="121" spans="1:7" x14ac:dyDescent="0.35">
      <c r="A121" t="s">
        <v>16</v>
      </c>
      <c r="B121" s="1">
        <v>41731</v>
      </c>
      <c r="C121" t="s">
        <v>57</v>
      </c>
      <c r="D121" t="s">
        <v>402</v>
      </c>
      <c r="E121">
        <v>500</v>
      </c>
      <c r="F121">
        <v>500</v>
      </c>
      <c r="G121">
        <v>0</v>
      </c>
    </row>
    <row r="122" spans="1:7" x14ac:dyDescent="0.35">
      <c r="A122" t="s">
        <v>16</v>
      </c>
      <c r="B122" s="1">
        <v>41733</v>
      </c>
      <c r="C122" t="s">
        <v>49</v>
      </c>
      <c r="D122" t="s">
        <v>360</v>
      </c>
      <c r="E122">
        <v>1000</v>
      </c>
      <c r="F122">
        <v>780</v>
      </c>
      <c r="G122">
        <v>0.21999999999999997</v>
      </c>
    </row>
    <row r="123" spans="1:7" x14ac:dyDescent="0.35">
      <c r="A123" t="s">
        <v>16</v>
      </c>
      <c r="B123" s="1">
        <v>43034</v>
      </c>
      <c r="C123" t="s">
        <v>21</v>
      </c>
      <c r="D123" t="s">
        <v>386</v>
      </c>
      <c r="E123">
        <v>700</v>
      </c>
      <c r="F123">
        <v>700</v>
      </c>
      <c r="G123">
        <v>0</v>
      </c>
    </row>
    <row r="124" spans="1:7" x14ac:dyDescent="0.35">
      <c r="A124" t="s">
        <v>16</v>
      </c>
      <c r="B124" s="1">
        <v>43015</v>
      </c>
      <c r="C124" t="s">
        <v>25</v>
      </c>
      <c r="D124" t="s">
        <v>504</v>
      </c>
      <c r="E124">
        <v>150</v>
      </c>
      <c r="F124">
        <v>141</v>
      </c>
      <c r="G124">
        <v>6.0000000000000053E-2</v>
      </c>
    </row>
    <row r="125" spans="1:7" x14ac:dyDescent="0.35">
      <c r="A125" t="s">
        <v>16</v>
      </c>
      <c r="B125" s="1">
        <v>43014</v>
      </c>
      <c r="C125" t="s">
        <v>79</v>
      </c>
      <c r="D125" t="s">
        <v>318</v>
      </c>
      <c r="E125">
        <v>70</v>
      </c>
      <c r="F125">
        <v>69</v>
      </c>
      <c r="G125">
        <v>1.4285714285714235E-2</v>
      </c>
    </row>
    <row r="126" spans="1:7" x14ac:dyDescent="0.35">
      <c r="A126" t="s">
        <v>16</v>
      </c>
      <c r="B126" s="1">
        <v>43005</v>
      </c>
      <c r="C126" t="s">
        <v>86</v>
      </c>
      <c r="D126" t="s">
        <v>103</v>
      </c>
      <c r="E126">
        <v>250</v>
      </c>
      <c r="F126">
        <v>240</v>
      </c>
      <c r="G126">
        <v>4.0000000000000036E-2</v>
      </c>
    </row>
    <row r="127" spans="1:7" x14ac:dyDescent="0.35">
      <c r="A127" t="s">
        <v>16</v>
      </c>
      <c r="B127" s="1">
        <v>42999</v>
      </c>
      <c r="C127" t="s">
        <v>86</v>
      </c>
      <c r="D127" t="s">
        <v>557</v>
      </c>
      <c r="E127">
        <v>250</v>
      </c>
      <c r="F127">
        <v>250</v>
      </c>
      <c r="G127">
        <v>0</v>
      </c>
    </row>
    <row r="128" spans="1:7" x14ac:dyDescent="0.35">
      <c r="A128" t="s">
        <v>16</v>
      </c>
      <c r="B128" s="1">
        <v>41736</v>
      </c>
      <c r="C128" t="s">
        <v>25</v>
      </c>
      <c r="D128" t="s">
        <v>174</v>
      </c>
      <c r="E128">
        <v>150</v>
      </c>
      <c r="F128">
        <v>122</v>
      </c>
      <c r="G128">
        <v>0.18666666666666665</v>
      </c>
    </row>
    <row r="129" spans="1:7" x14ac:dyDescent="0.35">
      <c r="A129" t="s">
        <v>16</v>
      </c>
      <c r="B129" s="1">
        <v>41737</v>
      </c>
      <c r="C129" t="s">
        <v>30</v>
      </c>
      <c r="D129" t="s">
        <v>214</v>
      </c>
      <c r="E129">
        <v>50</v>
      </c>
      <c r="F129">
        <v>40</v>
      </c>
      <c r="G129">
        <v>0.19999999999999996</v>
      </c>
    </row>
    <row r="130" spans="1:7" x14ac:dyDescent="0.35">
      <c r="A130" t="s">
        <v>16</v>
      </c>
      <c r="B130" s="1">
        <v>42997</v>
      </c>
      <c r="C130" t="s">
        <v>30</v>
      </c>
      <c r="D130" t="s">
        <v>481</v>
      </c>
      <c r="E130">
        <v>50</v>
      </c>
      <c r="F130">
        <v>46</v>
      </c>
      <c r="G130">
        <v>7.999999999999996E-2</v>
      </c>
    </row>
    <row r="131" spans="1:7" x14ac:dyDescent="0.35">
      <c r="A131" t="s">
        <v>16</v>
      </c>
      <c r="B131" s="1">
        <v>42996</v>
      </c>
      <c r="C131" t="s">
        <v>30</v>
      </c>
      <c r="D131" t="s">
        <v>416</v>
      </c>
      <c r="E131">
        <v>50</v>
      </c>
      <c r="F131">
        <v>45</v>
      </c>
      <c r="G131">
        <v>9.9999999999999978E-2</v>
      </c>
    </row>
    <row r="132" spans="1:7" x14ac:dyDescent="0.35">
      <c r="A132" t="s">
        <v>16</v>
      </c>
      <c r="B132" s="1">
        <v>42994</v>
      </c>
      <c r="C132" t="s">
        <v>21</v>
      </c>
      <c r="D132" t="s">
        <v>579</v>
      </c>
      <c r="E132">
        <v>700</v>
      </c>
      <c r="F132">
        <v>672</v>
      </c>
      <c r="G132">
        <v>4.0000000000000036E-2</v>
      </c>
    </row>
    <row r="133" spans="1:7" x14ac:dyDescent="0.35">
      <c r="A133" t="s">
        <v>16</v>
      </c>
      <c r="B133" s="1">
        <v>42993</v>
      </c>
      <c r="C133" t="s">
        <v>49</v>
      </c>
      <c r="D133" t="s">
        <v>193</v>
      </c>
      <c r="E133">
        <v>1000</v>
      </c>
      <c r="F133">
        <v>700</v>
      </c>
      <c r="G133">
        <v>0.30000000000000004</v>
      </c>
    </row>
    <row r="134" spans="1:7" x14ac:dyDescent="0.35">
      <c r="A134" t="s">
        <v>16</v>
      </c>
      <c r="B134" s="1">
        <v>42993</v>
      </c>
      <c r="C134" t="s">
        <v>12</v>
      </c>
      <c r="D134" t="s">
        <v>291</v>
      </c>
      <c r="E134">
        <v>80</v>
      </c>
      <c r="F134">
        <v>72</v>
      </c>
      <c r="G134">
        <v>9.9999999999999978E-2</v>
      </c>
    </row>
    <row r="135" spans="1:7" x14ac:dyDescent="0.35">
      <c r="A135" t="s">
        <v>16</v>
      </c>
      <c r="B135" s="1">
        <v>42984</v>
      </c>
      <c r="C135" t="s">
        <v>86</v>
      </c>
      <c r="D135" t="s">
        <v>215</v>
      </c>
      <c r="E135">
        <v>250</v>
      </c>
      <c r="F135">
        <v>238</v>
      </c>
      <c r="G135">
        <v>4.8000000000000043E-2</v>
      </c>
    </row>
    <row r="136" spans="1:7" x14ac:dyDescent="0.35">
      <c r="A136" t="s">
        <v>16</v>
      </c>
      <c r="B136" s="1">
        <v>42981</v>
      </c>
      <c r="C136" t="s">
        <v>45</v>
      </c>
      <c r="D136" t="s">
        <v>194</v>
      </c>
      <c r="E136">
        <v>800</v>
      </c>
      <c r="F136">
        <v>584</v>
      </c>
      <c r="G136">
        <v>0.27</v>
      </c>
    </row>
    <row r="137" spans="1:7" x14ac:dyDescent="0.35">
      <c r="A137" t="s">
        <v>16</v>
      </c>
      <c r="B137" s="1">
        <v>42962</v>
      </c>
      <c r="C137" t="s">
        <v>25</v>
      </c>
      <c r="D137" t="s">
        <v>291</v>
      </c>
      <c r="E137">
        <v>150</v>
      </c>
      <c r="F137">
        <v>141</v>
      </c>
      <c r="G137">
        <v>6.0000000000000053E-2</v>
      </c>
    </row>
    <row r="138" spans="1:7" x14ac:dyDescent="0.35">
      <c r="A138" t="s">
        <v>16</v>
      </c>
      <c r="B138" s="1">
        <v>42957</v>
      </c>
      <c r="C138" t="s">
        <v>79</v>
      </c>
      <c r="D138" t="s">
        <v>403</v>
      </c>
      <c r="E138">
        <v>70</v>
      </c>
      <c r="F138">
        <v>66</v>
      </c>
      <c r="G138">
        <v>5.7142857142857162E-2</v>
      </c>
    </row>
    <row r="139" spans="1:7" x14ac:dyDescent="0.35">
      <c r="A139" t="s">
        <v>16</v>
      </c>
      <c r="B139" s="1">
        <v>41745</v>
      </c>
      <c r="C139" t="s">
        <v>86</v>
      </c>
      <c r="D139" t="s">
        <v>504</v>
      </c>
      <c r="E139">
        <v>250</v>
      </c>
      <c r="F139">
        <v>208</v>
      </c>
      <c r="G139">
        <v>0.16800000000000004</v>
      </c>
    </row>
    <row r="140" spans="1:7" x14ac:dyDescent="0.35">
      <c r="A140" t="s">
        <v>16</v>
      </c>
      <c r="B140" s="1">
        <v>42952</v>
      </c>
      <c r="C140" t="s">
        <v>79</v>
      </c>
      <c r="D140" t="s">
        <v>608</v>
      </c>
      <c r="E140">
        <v>70</v>
      </c>
      <c r="F140">
        <v>67</v>
      </c>
      <c r="G140">
        <v>4.2857142857142816E-2</v>
      </c>
    </row>
    <row r="141" spans="1:7" x14ac:dyDescent="0.35">
      <c r="A141" t="s">
        <v>16</v>
      </c>
      <c r="B141" s="1">
        <v>42945</v>
      </c>
      <c r="C141" t="s">
        <v>57</v>
      </c>
      <c r="D141" t="s">
        <v>363</v>
      </c>
      <c r="E141">
        <v>500</v>
      </c>
      <c r="F141">
        <v>500</v>
      </c>
      <c r="G141">
        <v>0</v>
      </c>
    </row>
    <row r="142" spans="1:7" x14ac:dyDescent="0.35">
      <c r="A142" t="s">
        <v>16</v>
      </c>
      <c r="B142" s="1">
        <v>42944</v>
      </c>
      <c r="C142" t="s">
        <v>38</v>
      </c>
      <c r="D142" t="s">
        <v>399</v>
      </c>
      <c r="E142">
        <v>500</v>
      </c>
      <c r="F142">
        <v>470</v>
      </c>
      <c r="G142">
        <v>6.0000000000000053E-2</v>
      </c>
    </row>
    <row r="143" spans="1:7" x14ac:dyDescent="0.35">
      <c r="A143" t="s">
        <v>16</v>
      </c>
      <c r="B143" s="1">
        <v>42943</v>
      </c>
      <c r="C143" t="s">
        <v>30</v>
      </c>
      <c r="D143" t="s">
        <v>202</v>
      </c>
      <c r="E143">
        <v>50</v>
      </c>
      <c r="F143">
        <v>50</v>
      </c>
      <c r="G143">
        <v>0</v>
      </c>
    </row>
    <row r="144" spans="1:7" x14ac:dyDescent="0.35">
      <c r="A144" t="s">
        <v>16</v>
      </c>
      <c r="B144" s="1">
        <v>42939</v>
      </c>
      <c r="C144" t="s">
        <v>49</v>
      </c>
      <c r="D144" t="s">
        <v>315</v>
      </c>
      <c r="E144">
        <v>1000</v>
      </c>
      <c r="F144">
        <v>620</v>
      </c>
      <c r="G144">
        <v>0.38</v>
      </c>
    </row>
    <row r="145" spans="1:7" x14ac:dyDescent="0.35">
      <c r="A145" t="s">
        <v>16</v>
      </c>
      <c r="B145" s="1">
        <v>42936</v>
      </c>
      <c r="C145" t="s">
        <v>12</v>
      </c>
      <c r="D145" t="s">
        <v>401</v>
      </c>
      <c r="E145">
        <v>80</v>
      </c>
      <c r="F145">
        <v>75</v>
      </c>
      <c r="G145">
        <v>6.25E-2</v>
      </c>
    </row>
    <row r="146" spans="1:7" x14ac:dyDescent="0.35">
      <c r="A146" t="s">
        <v>16</v>
      </c>
      <c r="B146" s="1">
        <v>42932</v>
      </c>
      <c r="C146" t="s">
        <v>21</v>
      </c>
      <c r="D146" t="s">
        <v>607</v>
      </c>
      <c r="E146">
        <v>700</v>
      </c>
      <c r="F146">
        <v>665</v>
      </c>
      <c r="G146">
        <v>5.0000000000000044E-2</v>
      </c>
    </row>
    <row r="147" spans="1:7" x14ac:dyDescent="0.35">
      <c r="A147" t="s">
        <v>16</v>
      </c>
      <c r="B147" s="1">
        <v>41750</v>
      </c>
      <c r="C147" t="s">
        <v>30</v>
      </c>
      <c r="D147" t="s">
        <v>59</v>
      </c>
      <c r="E147">
        <v>50</v>
      </c>
      <c r="F147">
        <v>40</v>
      </c>
      <c r="G147">
        <v>0.19999999999999996</v>
      </c>
    </row>
    <row r="148" spans="1:7" x14ac:dyDescent="0.35">
      <c r="A148" t="s">
        <v>16</v>
      </c>
      <c r="B148" s="1">
        <v>42931</v>
      </c>
      <c r="C148" t="s">
        <v>25</v>
      </c>
      <c r="D148" t="s">
        <v>402</v>
      </c>
      <c r="E148">
        <v>150</v>
      </c>
      <c r="F148">
        <v>150</v>
      </c>
      <c r="G148">
        <v>0</v>
      </c>
    </row>
    <row r="149" spans="1:7" x14ac:dyDescent="0.35">
      <c r="A149" t="s">
        <v>16</v>
      </c>
      <c r="B149" s="1">
        <v>42929</v>
      </c>
      <c r="C149" t="s">
        <v>25</v>
      </c>
      <c r="D149" t="s">
        <v>403</v>
      </c>
      <c r="E149">
        <v>150</v>
      </c>
      <c r="F149">
        <v>147</v>
      </c>
      <c r="G149">
        <v>2.0000000000000018E-2</v>
      </c>
    </row>
    <row r="150" spans="1:7" x14ac:dyDescent="0.35">
      <c r="A150" t="s">
        <v>16</v>
      </c>
      <c r="B150" s="1">
        <v>42926</v>
      </c>
      <c r="C150" t="s">
        <v>45</v>
      </c>
      <c r="D150" t="s">
        <v>247</v>
      </c>
      <c r="E150">
        <v>800</v>
      </c>
      <c r="F150">
        <v>544</v>
      </c>
      <c r="G150">
        <v>0.31999999999999995</v>
      </c>
    </row>
    <row r="151" spans="1:7" x14ac:dyDescent="0.35">
      <c r="A151" t="s">
        <v>16</v>
      </c>
      <c r="B151" s="1">
        <v>42915</v>
      </c>
      <c r="C151" t="s">
        <v>86</v>
      </c>
      <c r="D151" t="s">
        <v>333</v>
      </c>
      <c r="E151">
        <v>250</v>
      </c>
      <c r="F151">
        <v>243</v>
      </c>
      <c r="G151">
        <v>2.8000000000000025E-2</v>
      </c>
    </row>
    <row r="152" spans="1:7" x14ac:dyDescent="0.35">
      <c r="A152" t="s">
        <v>16</v>
      </c>
      <c r="B152" s="1">
        <v>41755</v>
      </c>
      <c r="C152" t="s">
        <v>90</v>
      </c>
      <c r="D152" t="s">
        <v>554</v>
      </c>
      <c r="E152">
        <v>50</v>
      </c>
      <c r="F152">
        <v>40</v>
      </c>
      <c r="G152">
        <v>0.19999999999999996</v>
      </c>
    </row>
    <row r="153" spans="1:7" x14ac:dyDescent="0.35">
      <c r="A153" t="s">
        <v>16</v>
      </c>
      <c r="B153" s="1">
        <v>41755</v>
      </c>
      <c r="C153" t="s">
        <v>79</v>
      </c>
      <c r="D153" t="s">
        <v>53</v>
      </c>
      <c r="E153">
        <v>70</v>
      </c>
      <c r="F153">
        <v>57</v>
      </c>
      <c r="G153">
        <v>0.18571428571428572</v>
      </c>
    </row>
    <row r="154" spans="1:7" x14ac:dyDescent="0.35">
      <c r="A154" t="s">
        <v>16</v>
      </c>
      <c r="B154" s="1">
        <v>42910</v>
      </c>
      <c r="C154" t="s">
        <v>79</v>
      </c>
      <c r="D154" t="s">
        <v>140</v>
      </c>
      <c r="E154">
        <v>70</v>
      </c>
      <c r="F154">
        <v>67</v>
      </c>
      <c r="G154">
        <v>4.2857142857142816E-2</v>
      </c>
    </row>
    <row r="155" spans="1:7" x14ac:dyDescent="0.35">
      <c r="A155" t="s">
        <v>16</v>
      </c>
      <c r="B155" s="1">
        <v>42895</v>
      </c>
      <c r="C155" t="s">
        <v>45</v>
      </c>
      <c r="D155" t="s">
        <v>59</v>
      </c>
      <c r="E155">
        <v>800</v>
      </c>
      <c r="F155">
        <v>576</v>
      </c>
      <c r="G155">
        <v>0.28000000000000003</v>
      </c>
    </row>
    <row r="156" spans="1:7" x14ac:dyDescent="0.35">
      <c r="A156" t="s">
        <v>16</v>
      </c>
      <c r="B156" s="1">
        <v>42891</v>
      </c>
      <c r="C156" t="s">
        <v>57</v>
      </c>
      <c r="D156" t="s">
        <v>579</v>
      </c>
      <c r="E156">
        <v>500</v>
      </c>
      <c r="F156">
        <v>495</v>
      </c>
      <c r="G156">
        <v>1.0000000000000009E-2</v>
      </c>
    </row>
    <row r="157" spans="1:7" x14ac:dyDescent="0.35">
      <c r="A157" t="s">
        <v>16</v>
      </c>
      <c r="B157" s="1">
        <v>42891</v>
      </c>
      <c r="C157" t="s">
        <v>12</v>
      </c>
      <c r="D157" t="s">
        <v>574</v>
      </c>
      <c r="E157">
        <v>80</v>
      </c>
      <c r="F157">
        <v>72</v>
      </c>
      <c r="G157">
        <v>9.9999999999999978E-2</v>
      </c>
    </row>
    <row r="158" spans="1:7" x14ac:dyDescent="0.35">
      <c r="A158" t="s">
        <v>16</v>
      </c>
      <c r="B158" s="1">
        <v>42886</v>
      </c>
      <c r="C158" t="s">
        <v>34</v>
      </c>
      <c r="D158" t="s">
        <v>533</v>
      </c>
      <c r="E158">
        <v>30</v>
      </c>
      <c r="F158">
        <v>29</v>
      </c>
      <c r="G158">
        <v>3.3333333333333326E-2</v>
      </c>
    </row>
    <row r="159" spans="1:7" x14ac:dyDescent="0.35">
      <c r="A159" t="s">
        <v>16</v>
      </c>
      <c r="B159" s="1">
        <v>42880</v>
      </c>
      <c r="C159" t="s">
        <v>25</v>
      </c>
      <c r="D159" t="s">
        <v>115</v>
      </c>
      <c r="E159">
        <v>150</v>
      </c>
      <c r="F159">
        <v>150</v>
      </c>
      <c r="G159">
        <v>0</v>
      </c>
    </row>
    <row r="160" spans="1:7" x14ac:dyDescent="0.35">
      <c r="A160" t="s">
        <v>16</v>
      </c>
      <c r="B160" s="1">
        <v>42879</v>
      </c>
      <c r="C160" t="s">
        <v>90</v>
      </c>
      <c r="D160" t="s">
        <v>399</v>
      </c>
      <c r="E160">
        <v>50</v>
      </c>
      <c r="F160">
        <v>47</v>
      </c>
      <c r="G160">
        <v>6.0000000000000053E-2</v>
      </c>
    </row>
    <row r="161" spans="1:7" x14ac:dyDescent="0.35">
      <c r="A161" t="s">
        <v>16</v>
      </c>
      <c r="B161" s="1">
        <v>42877</v>
      </c>
      <c r="C161" t="s">
        <v>86</v>
      </c>
      <c r="D161" t="s">
        <v>269</v>
      </c>
      <c r="E161">
        <v>250</v>
      </c>
      <c r="F161">
        <v>245</v>
      </c>
      <c r="G161">
        <v>2.0000000000000018E-2</v>
      </c>
    </row>
    <row r="162" spans="1:7" x14ac:dyDescent="0.35">
      <c r="A162" t="s">
        <v>16</v>
      </c>
      <c r="B162" s="1">
        <v>41758</v>
      </c>
      <c r="C162" t="s">
        <v>86</v>
      </c>
      <c r="D162" t="s">
        <v>491</v>
      </c>
      <c r="E162">
        <v>250</v>
      </c>
      <c r="F162">
        <v>198</v>
      </c>
      <c r="G162">
        <v>0.20799999999999996</v>
      </c>
    </row>
    <row r="163" spans="1:7" x14ac:dyDescent="0.35">
      <c r="A163" t="s">
        <v>16</v>
      </c>
      <c r="B163" s="1">
        <v>42875</v>
      </c>
      <c r="C163" t="s">
        <v>57</v>
      </c>
      <c r="D163" t="s">
        <v>141</v>
      </c>
      <c r="E163">
        <v>500</v>
      </c>
      <c r="F163">
        <v>500</v>
      </c>
      <c r="G163">
        <v>0</v>
      </c>
    </row>
    <row r="164" spans="1:7" x14ac:dyDescent="0.35">
      <c r="A164" t="s">
        <v>16</v>
      </c>
      <c r="B164" s="1">
        <v>42869</v>
      </c>
      <c r="C164" t="s">
        <v>90</v>
      </c>
      <c r="D164" t="s">
        <v>59</v>
      </c>
      <c r="E164">
        <v>50</v>
      </c>
      <c r="F164">
        <v>46</v>
      </c>
      <c r="G164">
        <v>7.999999999999996E-2</v>
      </c>
    </row>
    <row r="165" spans="1:7" x14ac:dyDescent="0.35">
      <c r="A165" t="s">
        <v>16</v>
      </c>
      <c r="B165" s="1">
        <v>41761</v>
      </c>
      <c r="C165" t="s">
        <v>34</v>
      </c>
      <c r="D165" t="s">
        <v>173</v>
      </c>
      <c r="E165">
        <v>30</v>
      </c>
      <c r="F165">
        <v>23</v>
      </c>
      <c r="G165">
        <v>0.23333333333333328</v>
      </c>
    </row>
    <row r="166" spans="1:7" x14ac:dyDescent="0.35">
      <c r="A166" t="s">
        <v>16</v>
      </c>
      <c r="B166" s="1">
        <v>41761</v>
      </c>
      <c r="C166" t="s">
        <v>49</v>
      </c>
      <c r="D166" t="s">
        <v>112</v>
      </c>
      <c r="E166">
        <v>1000</v>
      </c>
      <c r="F166">
        <v>780</v>
      </c>
      <c r="G166">
        <v>0.21999999999999997</v>
      </c>
    </row>
    <row r="167" spans="1:7" x14ac:dyDescent="0.35">
      <c r="A167" t="s">
        <v>16</v>
      </c>
      <c r="B167" s="1">
        <v>42867</v>
      </c>
      <c r="C167" t="s">
        <v>30</v>
      </c>
      <c r="D167" t="s">
        <v>143</v>
      </c>
      <c r="E167">
        <v>50</v>
      </c>
      <c r="F167">
        <v>48</v>
      </c>
      <c r="G167">
        <v>4.0000000000000036E-2</v>
      </c>
    </row>
    <row r="168" spans="1:7" x14ac:dyDescent="0.35">
      <c r="A168" t="s">
        <v>16</v>
      </c>
      <c r="B168" s="1">
        <v>41764</v>
      </c>
      <c r="C168" t="s">
        <v>49</v>
      </c>
      <c r="D168" t="s">
        <v>87</v>
      </c>
      <c r="E168">
        <v>1000</v>
      </c>
      <c r="F168">
        <v>910</v>
      </c>
      <c r="G168">
        <v>8.9999999999999969E-2</v>
      </c>
    </row>
    <row r="169" spans="1:7" x14ac:dyDescent="0.35">
      <c r="A169" t="s">
        <v>16</v>
      </c>
      <c r="B169" s="1">
        <v>42862</v>
      </c>
      <c r="C169" t="s">
        <v>86</v>
      </c>
      <c r="D169" t="s">
        <v>573</v>
      </c>
      <c r="E169">
        <v>250</v>
      </c>
      <c r="F169">
        <v>238</v>
      </c>
      <c r="G169">
        <v>4.8000000000000043E-2</v>
      </c>
    </row>
    <row r="170" spans="1:7" x14ac:dyDescent="0.35">
      <c r="A170" t="s">
        <v>16</v>
      </c>
      <c r="B170" s="1">
        <v>42860</v>
      </c>
      <c r="C170" t="s">
        <v>30</v>
      </c>
      <c r="D170" t="s">
        <v>292</v>
      </c>
      <c r="E170">
        <v>50</v>
      </c>
      <c r="F170">
        <v>48</v>
      </c>
      <c r="G170">
        <v>4.0000000000000036E-2</v>
      </c>
    </row>
    <row r="171" spans="1:7" x14ac:dyDescent="0.35">
      <c r="A171" t="s">
        <v>16</v>
      </c>
      <c r="B171" s="1">
        <v>42859</v>
      </c>
      <c r="C171" t="s">
        <v>25</v>
      </c>
      <c r="D171" t="s">
        <v>202</v>
      </c>
      <c r="E171">
        <v>150</v>
      </c>
      <c r="F171">
        <v>150</v>
      </c>
      <c r="G171">
        <v>0</v>
      </c>
    </row>
    <row r="172" spans="1:7" x14ac:dyDescent="0.35">
      <c r="A172" t="s">
        <v>16</v>
      </c>
      <c r="B172" s="1">
        <v>42853</v>
      </c>
      <c r="C172" t="s">
        <v>79</v>
      </c>
      <c r="D172" t="s">
        <v>193</v>
      </c>
      <c r="E172">
        <v>70</v>
      </c>
      <c r="F172">
        <v>68</v>
      </c>
      <c r="G172">
        <v>2.8571428571428581E-2</v>
      </c>
    </row>
    <row r="173" spans="1:7" x14ac:dyDescent="0.35">
      <c r="A173" t="s">
        <v>16</v>
      </c>
      <c r="B173" s="1">
        <v>41766</v>
      </c>
      <c r="C173" t="s">
        <v>38</v>
      </c>
      <c r="D173" t="s">
        <v>54</v>
      </c>
      <c r="E173">
        <v>500</v>
      </c>
      <c r="F173">
        <v>500</v>
      </c>
      <c r="G173">
        <v>0</v>
      </c>
    </row>
    <row r="174" spans="1:7" x14ac:dyDescent="0.35">
      <c r="A174" t="s">
        <v>16</v>
      </c>
      <c r="B174" s="1">
        <v>42852</v>
      </c>
      <c r="C174" t="s">
        <v>21</v>
      </c>
      <c r="D174" t="s">
        <v>416</v>
      </c>
      <c r="E174">
        <v>700</v>
      </c>
      <c r="F174">
        <v>651</v>
      </c>
      <c r="G174">
        <v>6.9999999999999951E-2</v>
      </c>
    </row>
    <row r="175" spans="1:7" x14ac:dyDescent="0.35">
      <c r="A175" t="s">
        <v>16</v>
      </c>
      <c r="B175" s="1">
        <v>42847</v>
      </c>
      <c r="C175" t="s">
        <v>30</v>
      </c>
      <c r="D175" t="s">
        <v>314</v>
      </c>
      <c r="E175">
        <v>50</v>
      </c>
      <c r="F175">
        <v>46</v>
      </c>
      <c r="G175">
        <v>7.999999999999996E-2</v>
      </c>
    </row>
    <row r="176" spans="1:7" x14ac:dyDescent="0.35">
      <c r="A176" t="s">
        <v>16</v>
      </c>
      <c r="B176" s="1">
        <v>42844</v>
      </c>
      <c r="C176" t="s">
        <v>21</v>
      </c>
      <c r="D176" t="s">
        <v>573</v>
      </c>
      <c r="E176">
        <v>700</v>
      </c>
      <c r="F176">
        <v>665</v>
      </c>
      <c r="G176">
        <v>5.0000000000000044E-2</v>
      </c>
    </row>
    <row r="177" spans="1:7" x14ac:dyDescent="0.35">
      <c r="A177" t="s">
        <v>16</v>
      </c>
      <c r="B177" s="1">
        <v>42839</v>
      </c>
      <c r="C177" t="s">
        <v>38</v>
      </c>
      <c r="D177" t="s">
        <v>542</v>
      </c>
      <c r="E177">
        <v>500</v>
      </c>
      <c r="F177">
        <v>470</v>
      </c>
      <c r="G177">
        <v>6.0000000000000053E-2</v>
      </c>
    </row>
    <row r="178" spans="1:7" x14ac:dyDescent="0.35">
      <c r="A178" t="s">
        <v>16</v>
      </c>
      <c r="B178" s="1">
        <v>41769</v>
      </c>
      <c r="C178" t="s">
        <v>25</v>
      </c>
      <c r="D178" t="s">
        <v>556</v>
      </c>
      <c r="E178">
        <v>150</v>
      </c>
      <c r="F178">
        <v>114</v>
      </c>
      <c r="G178">
        <v>0.24</v>
      </c>
    </row>
    <row r="179" spans="1:7" x14ac:dyDescent="0.35">
      <c r="A179" t="s">
        <v>16</v>
      </c>
      <c r="B179" s="1">
        <v>41770</v>
      </c>
      <c r="C179" t="s">
        <v>86</v>
      </c>
      <c r="D179" t="s">
        <v>341</v>
      </c>
      <c r="E179">
        <v>250</v>
      </c>
      <c r="F179">
        <v>238</v>
      </c>
      <c r="G179">
        <v>4.8000000000000043E-2</v>
      </c>
    </row>
    <row r="180" spans="1:7" x14ac:dyDescent="0.35">
      <c r="A180" t="s">
        <v>16</v>
      </c>
      <c r="B180" s="1">
        <v>42838</v>
      </c>
      <c r="C180" t="s">
        <v>34</v>
      </c>
      <c r="D180" t="s">
        <v>258</v>
      </c>
      <c r="E180">
        <v>30</v>
      </c>
      <c r="F180">
        <v>28</v>
      </c>
      <c r="G180">
        <v>6.6666666666666652E-2</v>
      </c>
    </row>
    <row r="181" spans="1:7" x14ac:dyDescent="0.35">
      <c r="A181" t="s">
        <v>16</v>
      </c>
      <c r="B181" s="1">
        <v>42833</v>
      </c>
      <c r="C181" t="s">
        <v>49</v>
      </c>
      <c r="D181" t="s">
        <v>542</v>
      </c>
      <c r="E181">
        <v>1000</v>
      </c>
      <c r="F181">
        <v>560</v>
      </c>
      <c r="G181">
        <v>0.43999999999999995</v>
      </c>
    </row>
    <row r="182" spans="1:7" x14ac:dyDescent="0.35">
      <c r="A182" t="s">
        <v>16</v>
      </c>
      <c r="B182" s="1">
        <v>41772</v>
      </c>
      <c r="C182" t="s">
        <v>79</v>
      </c>
      <c r="D182" t="s">
        <v>491</v>
      </c>
      <c r="E182">
        <v>70</v>
      </c>
      <c r="F182">
        <v>55</v>
      </c>
      <c r="G182">
        <v>0.2142857142857143</v>
      </c>
    </row>
    <row r="183" spans="1:7" x14ac:dyDescent="0.35">
      <c r="A183" t="s">
        <v>16</v>
      </c>
      <c r="B183" s="1">
        <v>42831</v>
      </c>
      <c r="C183" t="s">
        <v>79</v>
      </c>
      <c r="D183" t="s">
        <v>318</v>
      </c>
      <c r="E183">
        <v>70</v>
      </c>
      <c r="F183">
        <v>64</v>
      </c>
      <c r="G183">
        <v>8.5714285714285743E-2</v>
      </c>
    </row>
    <row r="184" spans="1:7" x14ac:dyDescent="0.35">
      <c r="A184" t="s">
        <v>16</v>
      </c>
      <c r="B184" s="1">
        <v>42825</v>
      </c>
      <c r="C184" t="s">
        <v>34</v>
      </c>
      <c r="D184" t="s">
        <v>193</v>
      </c>
      <c r="E184">
        <v>30</v>
      </c>
      <c r="F184">
        <v>29</v>
      </c>
      <c r="G184">
        <v>3.3333333333333326E-2</v>
      </c>
    </row>
    <row r="185" spans="1:7" x14ac:dyDescent="0.35">
      <c r="A185" t="s">
        <v>16</v>
      </c>
      <c r="B185" s="1">
        <v>42825</v>
      </c>
      <c r="C185" t="s">
        <v>49</v>
      </c>
      <c r="D185" t="s">
        <v>230</v>
      </c>
      <c r="E185">
        <v>1000</v>
      </c>
      <c r="F185">
        <v>670</v>
      </c>
      <c r="G185">
        <v>0.32999999999999996</v>
      </c>
    </row>
    <row r="186" spans="1:7" x14ac:dyDescent="0.35">
      <c r="A186" t="s">
        <v>16</v>
      </c>
      <c r="B186" s="1">
        <v>42820</v>
      </c>
      <c r="C186" t="s">
        <v>21</v>
      </c>
      <c r="D186" t="s">
        <v>193</v>
      </c>
      <c r="E186">
        <v>700</v>
      </c>
      <c r="F186">
        <v>637</v>
      </c>
      <c r="G186">
        <v>8.9999999999999969E-2</v>
      </c>
    </row>
    <row r="187" spans="1:7" x14ac:dyDescent="0.35">
      <c r="A187" t="s">
        <v>16</v>
      </c>
      <c r="B187" s="1">
        <v>41775</v>
      </c>
      <c r="C187" t="s">
        <v>34</v>
      </c>
      <c r="D187" t="s">
        <v>230</v>
      </c>
      <c r="E187">
        <v>30</v>
      </c>
      <c r="F187">
        <v>28</v>
      </c>
      <c r="G187">
        <v>6.6666666666666652E-2</v>
      </c>
    </row>
    <row r="188" spans="1:7" x14ac:dyDescent="0.35">
      <c r="A188" t="s">
        <v>16</v>
      </c>
      <c r="B188" s="1">
        <v>42812</v>
      </c>
      <c r="C188" t="s">
        <v>12</v>
      </c>
      <c r="D188" t="s">
        <v>93</v>
      </c>
      <c r="E188">
        <v>80</v>
      </c>
      <c r="F188">
        <v>78</v>
      </c>
      <c r="G188">
        <v>2.5000000000000022E-2</v>
      </c>
    </row>
    <row r="189" spans="1:7" x14ac:dyDescent="0.35">
      <c r="A189" t="s">
        <v>16</v>
      </c>
      <c r="B189" s="1">
        <v>42793</v>
      </c>
      <c r="C189" t="s">
        <v>79</v>
      </c>
      <c r="D189" t="s">
        <v>261</v>
      </c>
      <c r="E189">
        <v>70</v>
      </c>
      <c r="F189">
        <v>65</v>
      </c>
      <c r="G189">
        <v>7.1428571428571397E-2</v>
      </c>
    </row>
    <row r="190" spans="1:7" x14ac:dyDescent="0.35">
      <c r="A190" t="s">
        <v>16</v>
      </c>
      <c r="B190" s="1">
        <v>42790</v>
      </c>
      <c r="C190" t="s">
        <v>38</v>
      </c>
      <c r="D190" t="s">
        <v>372</v>
      </c>
      <c r="E190">
        <v>500</v>
      </c>
      <c r="F190">
        <v>480</v>
      </c>
      <c r="G190">
        <v>4.0000000000000036E-2</v>
      </c>
    </row>
    <row r="191" spans="1:7" x14ac:dyDescent="0.35">
      <c r="A191" t="s">
        <v>16</v>
      </c>
      <c r="B191" s="1">
        <v>42785</v>
      </c>
      <c r="C191" t="s">
        <v>38</v>
      </c>
      <c r="D191" t="s">
        <v>206</v>
      </c>
      <c r="E191">
        <v>500</v>
      </c>
      <c r="F191">
        <v>495</v>
      </c>
      <c r="G191">
        <v>1.0000000000000009E-2</v>
      </c>
    </row>
    <row r="192" spans="1:7" x14ac:dyDescent="0.35">
      <c r="A192" t="s">
        <v>16</v>
      </c>
      <c r="B192" s="1">
        <v>42783</v>
      </c>
      <c r="C192" t="s">
        <v>45</v>
      </c>
      <c r="D192" t="s">
        <v>173</v>
      </c>
      <c r="E192">
        <v>800</v>
      </c>
      <c r="F192">
        <v>648</v>
      </c>
      <c r="G192">
        <v>0.18999999999999995</v>
      </c>
    </row>
    <row r="193" spans="1:7" x14ac:dyDescent="0.35">
      <c r="A193" t="s">
        <v>16</v>
      </c>
      <c r="B193" s="1">
        <v>42770</v>
      </c>
      <c r="C193" t="s">
        <v>79</v>
      </c>
      <c r="D193" t="s">
        <v>328</v>
      </c>
      <c r="E193">
        <v>70</v>
      </c>
      <c r="F193">
        <v>65</v>
      </c>
      <c r="G193">
        <v>7.1428571428571397E-2</v>
      </c>
    </row>
    <row r="194" spans="1:7" x14ac:dyDescent="0.35">
      <c r="A194" t="s">
        <v>16</v>
      </c>
      <c r="B194" s="1">
        <v>42757</v>
      </c>
      <c r="C194" t="s">
        <v>34</v>
      </c>
      <c r="D194" t="s">
        <v>505</v>
      </c>
      <c r="E194">
        <v>30</v>
      </c>
      <c r="F194">
        <v>29</v>
      </c>
      <c r="G194">
        <v>3.3333333333333326E-2</v>
      </c>
    </row>
    <row r="195" spans="1:7" x14ac:dyDescent="0.35">
      <c r="A195" t="s">
        <v>16</v>
      </c>
      <c r="B195" s="1">
        <v>41785</v>
      </c>
      <c r="C195" t="s">
        <v>45</v>
      </c>
      <c r="D195" t="s">
        <v>131</v>
      </c>
      <c r="E195">
        <v>800</v>
      </c>
      <c r="F195">
        <v>456</v>
      </c>
      <c r="G195">
        <v>0.43000000000000005</v>
      </c>
    </row>
    <row r="196" spans="1:7" x14ac:dyDescent="0.35">
      <c r="A196" t="s">
        <v>16</v>
      </c>
      <c r="B196" s="1">
        <v>42728</v>
      </c>
      <c r="C196" t="s">
        <v>90</v>
      </c>
      <c r="D196" t="s">
        <v>318</v>
      </c>
      <c r="E196">
        <v>50</v>
      </c>
      <c r="F196">
        <v>49</v>
      </c>
      <c r="G196">
        <v>2.0000000000000018E-2</v>
      </c>
    </row>
    <row r="197" spans="1:7" x14ac:dyDescent="0.35">
      <c r="A197" t="s">
        <v>16</v>
      </c>
      <c r="B197" s="1">
        <v>42725</v>
      </c>
      <c r="C197" t="s">
        <v>12</v>
      </c>
      <c r="D197" t="s">
        <v>277</v>
      </c>
      <c r="E197">
        <v>80</v>
      </c>
      <c r="F197">
        <v>78</v>
      </c>
      <c r="G197">
        <v>2.5000000000000022E-2</v>
      </c>
    </row>
    <row r="198" spans="1:7" x14ac:dyDescent="0.35">
      <c r="A198" t="s">
        <v>16</v>
      </c>
      <c r="B198" s="1">
        <v>42719</v>
      </c>
      <c r="C198" t="s">
        <v>30</v>
      </c>
      <c r="D198" t="s">
        <v>59</v>
      </c>
      <c r="E198">
        <v>50</v>
      </c>
      <c r="F198">
        <v>49</v>
      </c>
      <c r="G198">
        <v>2.0000000000000018E-2</v>
      </c>
    </row>
    <row r="199" spans="1:7" x14ac:dyDescent="0.35">
      <c r="A199" t="s">
        <v>16</v>
      </c>
      <c r="B199" s="1">
        <v>42707</v>
      </c>
      <c r="C199" t="s">
        <v>86</v>
      </c>
      <c r="D199" t="s">
        <v>202</v>
      </c>
      <c r="E199">
        <v>250</v>
      </c>
      <c r="F199">
        <v>228</v>
      </c>
      <c r="G199">
        <v>8.7999999999999967E-2</v>
      </c>
    </row>
    <row r="200" spans="1:7" x14ac:dyDescent="0.35">
      <c r="A200" t="s">
        <v>16</v>
      </c>
      <c r="B200" s="1">
        <v>42706</v>
      </c>
      <c r="C200" t="s">
        <v>12</v>
      </c>
      <c r="D200" t="s">
        <v>206</v>
      </c>
      <c r="E200">
        <v>80</v>
      </c>
      <c r="F200">
        <v>79</v>
      </c>
      <c r="G200">
        <v>1.2499999999999956E-2</v>
      </c>
    </row>
    <row r="201" spans="1:7" x14ac:dyDescent="0.35">
      <c r="A201" t="s">
        <v>16</v>
      </c>
      <c r="B201" s="1">
        <v>42705</v>
      </c>
      <c r="C201" t="s">
        <v>49</v>
      </c>
      <c r="D201" t="s">
        <v>505</v>
      </c>
      <c r="E201">
        <v>1000</v>
      </c>
      <c r="F201">
        <v>710</v>
      </c>
      <c r="G201">
        <v>0.29000000000000004</v>
      </c>
    </row>
    <row r="202" spans="1:7" x14ac:dyDescent="0.35">
      <c r="A202" t="s">
        <v>16</v>
      </c>
      <c r="B202" s="1">
        <v>41790</v>
      </c>
      <c r="C202" t="s">
        <v>45</v>
      </c>
      <c r="D202" t="s">
        <v>141</v>
      </c>
      <c r="E202">
        <v>800</v>
      </c>
      <c r="F202">
        <v>640</v>
      </c>
      <c r="G202">
        <v>0.19999999999999996</v>
      </c>
    </row>
    <row r="203" spans="1:7" x14ac:dyDescent="0.35">
      <c r="A203" t="s">
        <v>16</v>
      </c>
      <c r="B203" s="1">
        <v>41790</v>
      </c>
      <c r="C203" t="s">
        <v>49</v>
      </c>
      <c r="D203" t="s">
        <v>277</v>
      </c>
      <c r="E203">
        <v>1000</v>
      </c>
      <c r="F203">
        <v>510</v>
      </c>
      <c r="G203">
        <v>0.49</v>
      </c>
    </row>
    <row r="204" spans="1:7" x14ac:dyDescent="0.35">
      <c r="A204" t="s">
        <v>16</v>
      </c>
      <c r="B204" s="1">
        <v>42689</v>
      </c>
      <c r="C204" t="s">
        <v>34</v>
      </c>
      <c r="D204" t="s">
        <v>290</v>
      </c>
      <c r="E204">
        <v>30</v>
      </c>
      <c r="F204">
        <v>28</v>
      </c>
      <c r="G204">
        <v>6.6666666666666652E-2</v>
      </c>
    </row>
    <row r="205" spans="1:7" x14ac:dyDescent="0.35">
      <c r="A205" t="s">
        <v>16</v>
      </c>
      <c r="B205" s="1">
        <v>42689</v>
      </c>
      <c r="C205" t="s">
        <v>86</v>
      </c>
      <c r="D205" t="s">
        <v>258</v>
      </c>
      <c r="E205">
        <v>250</v>
      </c>
      <c r="F205">
        <v>243</v>
      </c>
      <c r="G205">
        <v>2.8000000000000025E-2</v>
      </c>
    </row>
    <row r="206" spans="1:7" x14ac:dyDescent="0.35">
      <c r="A206" t="s">
        <v>16</v>
      </c>
      <c r="B206" s="1">
        <v>42673</v>
      </c>
      <c r="C206" t="s">
        <v>90</v>
      </c>
      <c r="D206" t="s">
        <v>194</v>
      </c>
      <c r="E206">
        <v>50</v>
      </c>
      <c r="F206">
        <v>48</v>
      </c>
      <c r="G206">
        <v>4.0000000000000036E-2</v>
      </c>
    </row>
    <row r="207" spans="1:7" x14ac:dyDescent="0.35">
      <c r="A207" t="s">
        <v>16</v>
      </c>
      <c r="B207" s="1">
        <v>42671</v>
      </c>
      <c r="C207" t="s">
        <v>45</v>
      </c>
      <c r="D207" t="s">
        <v>430</v>
      </c>
      <c r="E207">
        <v>800</v>
      </c>
      <c r="F207">
        <v>600</v>
      </c>
      <c r="G207">
        <v>0.25</v>
      </c>
    </row>
    <row r="208" spans="1:7" x14ac:dyDescent="0.35">
      <c r="A208" t="s">
        <v>16</v>
      </c>
      <c r="B208" s="1">
        <v>42667</v>
      </c>
      <c r="C208" t="s">
        <v>90</v>
      </c>
      <c r="D208" t="s">
        <v>477</v>
      </c>
      <c r="E208">
        <v>50</v>
      </c>
      <c r="F208">
        <v>49</v>
      </c>
      <c r="G208">
        <v>2.0000000000000018E-2</v>
      </c>
    </row>
    <row r="209" spans="1:7" x14ac:dyDescent="0.35">
      <c r="A209" t="s">
        <v>16</v>
      </c>
      <c r="B209" s="1">
        <v>42662</v>
      </c>
      <c r="C209" t="s">
        <v>30</v>
      </c>
      <c r="D209" t="s">
        <v>141</v>
      </c>
      <c r="E209">
        <v>50</v>
      </c>
      <c r="F209">
        <v>44</v>
      </c>
      <c r="G209">
        <v>0.12</v>
      </c>
    </row>
    <row r="210" spans="1:7" x14ac:dyDescent="0.35">
      <c r="A210" t="s">
        <v>16</v>
      </c>
      <c r="B210" s="1">
        <v>42662</v>
      </c>
      <c r="C210" t="s">
        <v>21</v>
      </c>
      <c r="D210" t="s">
        <v>430</v>
      </c>
      <c r="E210">
        <v>700</v>
      </c>
      <c r="F210">
        <v>693</v>
      </c>
      <c r="G210">
        <v>1.0000000000000009E-2</v>
      </c>
    </row>
    <row r="211" spans="1:7" x14ac:dyDescent="0.35">
      <c r="A211" t="s">
        <v>16</v>
      </c>
      <c r="B211" s="1">
        <v>41797</v>
      </c>
      <c r="C211" t="s">
        <v>30</v>
      </c>
      <c r="D211" t="s">
        <v>206</v>
      </c>
      <c r="E211">
        <v>50</v>
      </c>
      <c r="F211">
        <v>46</v>
      </c>
      <c r="G211">
        <v>7.999999999999996E-2</v>
      </c>
    </row>
    <row r="212" spans="1:7" x14ac:dyDescent="0.35">
      <c r="A212" t="s">
        <v>16</v>
      </c>
      <c r="B212" s="1">
        <v>42651</v>
      </c>
      <c r="C212" t="s">
        <v>21</v>
      </c>
      <c r="D212" t="s">
        <v>578</v>
      </c>
      <c r="E212">
        <v>700</v>
      </c>
      <c r="F212">
        <v>595</v>
      </c>
      <c r="G212">
        <v>0.15000000000000002</v>
      </c>
    </row>
    <row r="213" spans="1:7" x14ac:dyDescent="0.35">
      <c r="A213" t="s">
        <v>16</v>
      </c>
      <c r="B213" s="1">
        <v>42647</v>
      </c>
      <c r="C213" t="s">
        <v>45</v>
      </c>
      <c r="D213" t="s">
        <v>143</v>
      </c>
      <c r="E213">
        <v>800</v>
      </c>
      <c r="F213">
        <v>696</v>
      </c>
      <c r="G213">
        <v>0.13</v>
      </c>
    </row>
    <row r="214" spans="1:7" x14ac:dyDescent="0.35">
      <c r="A214" t="s">
        <v>16</v>
      </c>
      <c r="B214" s="1">
        <v>41800</v>
      </c>
      <c r="C214" t="s">
        <v>30</v>
      </c>
      <c r="D214" t="s">
        <v>247</v>
      </c>
      <c r="E214">
        <v>50</v>
      </c>
      <c r="F214">
        <v>50</v>
      </c>
      <c r="G214">
        <v>0</v>
      </c>
    </row>
    <row r="215" spans="1:7" x14ac:dyDescent="0.35">
      <c r="A215" t="s">
        <v>16</v>
      </c>
      <c r="B215" s="1">
        <v>41801</v>
      </c>
      <c r="C215" t="s">
        <v>21</v>
      </c>
      <c r="D215" t="s">
        <v>115</v>
      </c>
      <c r="E215">
        <v>700</v>
      </c>
      <c r="F215">
        <v>574</v>
      </c>
      <c r="G215">
        <v>0.18000000000000005</v>
      </c>
    </row>
    <row r="216" spans="1:7" x14ac:dyDescent="0.35">
      <c r="A216" t="s">
        <v>16</v>
      </c>
      <c r="B216" s="1">
        <v>42647</v>
      </c>
      <c r="C216" t="s">
        <v>34</v>
      </c>
      <c r="D216" t="s">
        <v>341</v>
      </c>
      <c r="E216">
        <v>30</v>
      </c>
      <c r="F216">
        <v>29</v>
      </c>
      <c r="G216">
        <v>3.3333333333333326E-2</v>
      </c>
    </row>
    <row r="217" spans="1:7" x14ac:dyDescent="0.35">
      <c r="A217" t="s">
        <v>16</v>
      </c>
      <c r="B217" s="1">
        <v>42642</v>
      </c>
      <c r="C217" t="s">
        <v>49</v>
      </c>
      <c r="D217" t="s">
        <v>579</v>
      </c>
      <c r="E217">
        <v>1000</v>
      </c>
      <c r="F217">
        <v>990</v>
      </c>
      <c r="G217">
        <v>1.0000000000000009E-2</v>
      </c>
    </row>
    <row r="218" spans="1:7" x14ac:dyDescent="0.35">
      <c r="A218" t="s">
        <v>16</v>
      </c>
      <c r="B218" s="1">
        <v>42636</v>
      </c>
      <c r="C218" t="s">
        <v>79</v>
      </c>
      <c r="D218" t="s">
        <v>505</v>
      </c>
      <c r="E218">
        <v>70</v>
      </c>
      <c r="F218">
        <v>66</v>
      </c>
      <c r="G218">
        <v>5.7142857142857162E-2</v>
      </c>
    </row>
    <row r="219" spans="1:7" x14ac:dyDescent="0.35">
      <c r="A219" t="s">
        <v>16</v>
      </c>
      <c r="B219" s="1">
        <v>42636</v>
      </c>
      <c r="C219" t="s">
        <v>57</v>
      </c>
      <c r="D219" t="s">
        <v>115</v>
      </c>
      <c r="E219">
        <v>500</v>
      </c>
      <c r="F219">
        <v>495</v>
      </c>
      <c r="G219">
        <v>1.0000000000000009E-2</v>
      </c>
    </row>
    <row r="220" spans="1:7" x14ac:dyDescent="0.35">
      <c r="A220" t="s">
        <v>16</v>
      </c>
      <c r="B220" s="1">
        <v>42633</v>
      </c>
      <c r="C220" t="s">
        <v>90</v>
      </c>
      <c r="D220" t="s">
        <v>607</v>
      </c>
      <c r="E220">
        <v>50</v>
      </c>
      <c r="F220">
        <v>43</v>
      </c>
      <c r="G220">
        <v>0.14000000000000001</v>
      </c>
    </row>
    <row r="221" spans="1:7" x14ac:dyDescent="0.35">
      <c r="A221" t="s">
        <v>16</v>
      </c>
      <c r="B221" s="1">
        <v>42627</v>
      </c>
      <c r="C221" t="s">
        <v>30</v>
      </c>
      <c r="D221" t="s">
        <v>131</v>
      </c>
      <c r="E221">
        <v>50</v>
      </c>
      <c r="F221">
        <v>44</v>
      </c>
      <c r="G221">
        <v>0.12</v>
      </c>
    </row>
    <row r="222" spans="1:7" x14ac:dyDescent="0.35">
      <c r="A222" t="s">
        <v>16</v>
      </c>
      <c r="B222" s="1">
        <v>42622</v>
      </c>
      <c r="C222" t="s">
        <v>86</v>
      </c>
      <c r="D222" t="s">
        <v>341</v>
      </c>
      <c r="E222">
        <v>250</v>
      </c>
      <c r="F222">
        <v>248</v>
      </c>
      <c r="G222">
        <v>8.0000000000000071E-3</v>
      </c>
    </row>
    <row r="223" spans="1:7" x14ac:dyDescent="0.35">
      <c r="A223" t="s">
        <v>16</v>
      </c>
      <c r="B223" s="1">
        <v>42620</v>
      </c>
      <c r="C223" t="s">
        <v>21</v>
      </c>
      <c r="D223" t="s">
        <v>54</v>
      </c>
      <c r="E223">
        <v>700</v>
      </c>
      <c r="F223">
        <v>700</v>
      </c>
      <c r="G223">
        <v>0</v>
      </c>
    </row>
    <row r="224" spans="1:7" x14ac:dyDescent="0.35">
      <c r="A224" t="s">
        <v>16</v>
      </c>
      <c r="B224" s="1">
        <v>42613</v>
      </c>
      <c r="C224" t="s">
        <v>34</v>
      </c>
      <c r="D224" t="s">
        <v>318</v>
      </c>
      <c r="E224">
        <v>30</v>
      </c>
      <c r="F224">
        <v>30</v>
      </c>
      <c r="G224">
        <v>0</v>
      </c>
    </row>
    <row r="225" spans="1:7" x14ac:dyDescent="0.35">
      <c r="A225" t="s">
        <v>16</v>
      </c>
      <c r="B225" s="1">
        <v>42612</v>
      </c>
      <c r="C225" t="s">
        <v>25</v>
      </c>
      <c r="D225" t="s">
        <v>607</v>
      </c>
      <c r="E225">
        <v>150</v>
      </c>
      <c r="F225">
        <v>149</v>
      </c>
      <c r="G225">
        <v>6.6666666666667096E-3</v>
      </c>
    </row>
    <row r="226" spans="1:7" x14ac:dyDescent="0.35">
      <c r="A226" t="s">
        <v>16</v>
      </c>
      <c r="B226" s="1">
        <v>41807</v>
      </c>
      <c r="C226" t="s">
        <v>30</v>
      </c>
      <c r="D226" t="s">
        <v>54</v>
      </c>
      <c r="E226">
        <v>50</v>
      </c>
      <c r="F226">
        <v>48</v>
      </c>
      <c r="G226">
        <v>4.0000000000000036E-2</v>
      </c>
    </row>
    <row r="227" spans="1:7" x14ac:dyDescent="0.35">
      <c r="A227" t="s">
        <v>16</v>
      </c>
      <c r="B227" s="1">
        <v>42608</v>
      </c>
      <c r="C227" t="s">
        <v>86</v>
      </c>
      <c r="D227" t="s">
        <v>120</v>
      </c>
      <c r="E227">
        <v>250</v>
      </c>
      <c r="F227">
        <v>250</v>
      </c>
      <c r="G227">
        <v>0</v>
      </c>
    </row>
    <row r="228" spans="1:7" x14ac:dyDescent="0.35">
      <c r="A228" t="s">
        <v>16</v>
      </c>
      <c r="B228" s="1">
        <v>42596</v>
      </c>
      <c r="C228" t="s">
        <v>90</v>
      </c>
      <c r="D228" t="s">
        <v>520</v>
      </c>
      <c r="E228">
        <v>50</v>
      </c>
      <c r="F228">
        <v>43</v>
      </c>
      <c r="G228">
        <v>0.14000000000000001</v>
      </c>
    </row>
    <row r="229" spans="1:7" x14ac:dyDescent="0.35">
      <c r="A229" t="s">
        <v>16</v>
      </c>
      <c r="B229" s="1">
        <v>42582</v>
      </c>
      <c r="C229" t="s">
        <v>86</v>
      </c>
      <c r="D229" t="s">
        <v>269</v>
      </c>
      <c r="E229">
        <v>250</v>
      </c>
      <c r="F229">
        <v>245</v>
      </c>
      <c r="G229">
        <v>2.0000000000000018E-2</v>
      </c>
    </row>
    <row r="230" spans="1:7" x14ac:dyDescent="0.35">
      <c r="A230" t="s">
        <v>16</v>
      </c>
      <c r="B230" s="1">
        <v>42580</v>
      </c>
      <c r="C230" t="s">
        <v>57</v>
      </c>
      <c r="D230" t="s">
        <v>579</v>
      </c>
      <c r="E230">
        <v>500</v>
      </c>
      <c r="F230">
        <v>490</v>
      </c>
      <c r="G230">
        <v>2.0000000000000018E-2</v>
      </c>
    </row>
    <row r="231" spans="1:7" x14ac:dyDescent="0.35">
      <c r="A231" t="s">
        <v>16</v>
      </c>
      <c r="B231" s="1">
        <v>42576</v>
      </c>
      <c r="C231" t="s">
        <v>12</v>
      </c>
      <c r="D231" t="s">
        <v>484</v>
      </c>
      <c r="E231">
        <v>80</v>
      </c>
      <c r="F231">
        <v>68</v>
      </c>
      <c r="G231">
        <v>0.15000000000000002</v>
      </c>
    </row>
    <row r="232" spans="1:7" x14ac:dyDescent="0.35">
      <c r="A232" t="s">
        <v>16</v>
      </c>
      <c r="B232" s="1">
        <v>42572</v>
      </c>
      <c r="C232" t="s">
        <v>25</v>
      </c>
      <c r="D232" t="s">
        <v>143</v>
      </c>
      <c r="E232">
        <v>150</v>
      </c>
      <c r="F232">
        <v>149</v>
      </c>
      <c r="G232">
        <v>6.6666666666667096E-3</v>
      </c>
    </row>
    <row r="233" spans="1:7" x14ac:dyDescent="0.35">
      <c r="A233" t="s">
        <v>16</v>
      </c>
      <c r="B233" s="1">
        <v>42563</v>
      </c>
      <c r="C233" t="s">
        <v>30</v>
      </c>
      <c r="D233" t="s">
        <v>291</v>
      </c>
      <c r="E233">
        <v>50</v>
      </c>
      <c r="F233">
        <v>44</v>
      </c>
      <c r="G233">
        <v>0.12</v>
      </c>
    </row>
    <row r="234" spans="1:7" x14ac:dyDescent="0.35">
      <c r="A234" t="s">
        <v>16</v>
      </c>
      <c r="B234" s="1">
        <v>42556</v>
      </c>
      <c r="C234" t="s">
        <v>86</v>
      </c>
      <c r="D234" t="s">
        <v>87</v>
      </c>
      <c r="E234">
        <v>250</v>
      </c>
      <c r="F234">
        <v>248</v>
      </c>
      <c r="G234">
        <v>8.0000000000000071E-3</v>
      </c>
    </row>
    <row r="235" spans="1:7" x14ac:dyDescent="0.35">
      <c r="A235" t="s">
        <v>16</v>
      </c>
      <c r="B235" s="1">
        <v>41817</v>
      </c>
      <c r="C235" t="s">
        <v>21</v>
      </c>
      <c r="D235" t="s">
        <v>533</v>
      </c>
      <c r="E235">
        <v>700</v>
      </c>
      <c r="F235">
        <v>525</v>
      </c>
      <c r="G235">
        <v>0.25</v>
      </c>
    </row>
    <row r="236" spans="1:7" x14ac:dyDescent="0.35">
      <c r="A236" t="s">
        <v>16</v>
      </c>
      <c r="B236" s="1">
        <v>42552</v>
      </c>
      <c r="C236" t="s">
        <v>90</v>
      </c>
      <c r="D236" t="s">
        <v>333</v>
      </c>
      <c r="E236">
        <v>50</v>
      </c>
      <c r="F236">
        <v>45</v>
      </c>
      <c r="G236">
        <v>9.9999999999999978E-2</v>
      </c>
    </row>
    <row r="237" spans="1:7" x14ac:dyDescent="0.35">
      <c r="A237" t="s">
        <v>16</v>
      </c>
      <c r="B237" s="1">
        <v>41818</v>
      </c>
      <c r="C237" t="s">
        <v>86</v>
      </c>
      <c r="D237" t="s">
        <v>549</v>
      </c>
      <c r="E237">
        <v>250</v>
      </c>
      <c r="F237">
        <v>250</v>
      </c>
      <c r="G237">
        <v>0</v>
      </c>
    </row>
    <row r="238" spans="1:7" x14ac:dyDescent="0.35">
      <c r="A238" t="s">
        <v>16</v>
      </c>
      <c r="B238" s="1">
        <v>41819</v>
      </c>
      <c r="C238" t="s">
        <v>57</v>
      </c>
      <c r="D238" t="s">
        <v>290</v>
      </c>
      <c r="E238">
        <v>500</v>
      </c>
      <c r="F238">
        <v>490</v>
      </c>
      <c r="G238">
        <v>2.0000000000000018E-2</v>
      </c>
    </row>
    <row r="239" spans="1:7" x14ac:dyDescent="0.35">
      <c r="A239" t="s">
        <v>16</v>
      </c>
      <c r="B239" s="1">
        <v>42546</v>
      </c>
      <c r="C239" t="s">
        <v>21</v>
      </c>
      <c r="D239" t="s">
        <v>35</v>
      </c>
      <c r="E239">
        <v>700</v>
      </c>
      <c r="F239">
        <v>644</v>
      </c>
      <c r="G239">
        <v>7.999999999999996E-2</v>
      </c>
    </row>
    <row r="240" spans="1:7" x14ac:dyDescent="0.35">
      <c r="A240" t="s">
        <v>16</v>
      </c>
      <c r="B240" s="1">
        <v>42544</v>
      </c>
      <c r="C240" t="s">
        <v>25</v>
      </c>
      <c r="D240" t="s">
        <v>557</v>
      </c>
      <c r="E240">
        <v>150</v>
      </c>
      <c r="F240">
        <v>132</v>
      </c>
      <c r="G240">
        <v>0.12</v>
      </c>
    </row>
    <row r="241" spans="1:7" x14ac:dyDescent="0.35">
      <c r="A241" t="s">
        <v>16</v>
      </c>
      <c r="B241" s="1">
        <v>42540</v>
      </c>
      <c r="C241" t="s">
        <v>12</v>
      </c>
      <c r="D241" t="s">
        <v>533</v>
      </c>
      <c r="E241">
        <v>80</v>
      </c>
      <c r="F241">
        <v>72</v>
      </c>
      <c r="G241">
        <v>9.9999999999999978E-2</v>
      </c>
    </row>
    <row r="242" spans="1:7" x14ac:dyDescent="0.35">
      <c r="A242" t="s">
        <v>16</v>
      </c>
      <c r="B242" s="1">
        <v>42539</v>
      </c>
      <c r="C242" t="s">
        <v>79</v>
      </c>
      <c r="D242" t="s">
        <v>206</v>
      </c>
      <c r="E242">
        <v>70</v>
      </c>
      <c r="F242">
        <v>63</v>
      </c>
      <c r="G242">
        <v>9.9999999999999978E-2</v>
      </c>
    </row>
    <row r="243" spans="1:7" x14ac:dyDescent="0.35">
      <c r="A243" t="s">
        <v>16</v>
      </c>
      <c r="B243" s="1">
        <v>42526</v>
      </c>
      <c r="C243" t="s">
        <v>49</v>
      </c>
      <c r="D243" t="s">
        <v>269</v>
      </c>
      <c r="E243">
        <v>1000</v>
      </c>
      <c r="F243">
        <v>940</v>
      </c>
      <c r="G243">
        <v>6.0000000000000053E-2</v>
      </c>
    </row>
    <row r="244" spans="1:7" x14ac:dyDescent="0.35">
      <c r="A244" t="s">
        <v>16</v>
      </c>
      <c r="B244" s="1">
        <v>42511</v>
      </c>
      <c r="C244" t="s">
        <v>45</v>
      </c>
      <c r="D244" t="s">
        <v>504</v>
      </c>
      <c r="E244">
        <v>800</v>
      </c>
      <c r="F244">
        <v>696</v>
      </c>
      <c r="G244">
        <v>0.13</v>
      </c>
    </row>
    <row r="245" spans="1:7" x14ac:dyDescent="0.35">
      <c r="A245" t="s">
        <v>16</v>
      </c>
      <c r="B245" s="1">
        <v>42511</v>
      </c>
      <c r="C245" t="s">
        <v>45</v>
      </c>
      <c r="D245" t="s">
        <v>214</v>
      </c>
      <c r="E245">
        <v>800</v>
      </c>
      <c r="F245">
        <v>544</v>
      </c>
      <c r="G245">
        <v>0.31999999999999995</v>
      </c>
    </row>
    <row r="246" spans="1:7" x14ac:dyDescent="0.35">
      <c r="A246" t="s">
        <v>16</v>
      </c>
      <c r="B246" s="1">
        <v>42511</v>
      </c>
      <c r="C246" t="s">
        <v>30</v>
      </c>
      <c r="D246" t="s">
        <v>194</v>
      </c>
      <c r="E246">
        <v>50</v>
      </c>
      <c r="F246">
        <v>46</v>
      </c>
      <c r="G246">
        <v>7.999999999999996E-2</v>
      </c>
    </row>
    <row r="247" spans="1:7" x14ac:dyDescent="0.35">
      <c r="A247" t="s">
        <v>16</v>
      </c>
      <c r="B247" s="1">
        <v>42507</v>
      </c>
      <c r="C247" t="s">
        <v>86</v>
      </c>
      <c r="D247" t="s">
        <v>520</v>
      </c>
      <c r="E247">
        <v>250</v>
      </c>
      <c r="F247">
        <v>248</v>
      </c>
      <c r="G247">
        <v>8.0000000000000071E-3</v>
      </c>
    </row>
    <row r="248" spans="1:7" x14ac:dyDescent="0.35">
      <c r="A248" t="s">
        <v>16</v>
      </c>
      <c r="B248" s="1">
        <v>41825</v>
      </c>
      <c r="C248" t="s">
        <v>90</v>
      </c>
      <c r="D248" t="s">
        <v>229</v>
      </c>
      <c r="E248">
        <v>50</v>
      </c>
      <c r="F248">
        <v>41</v>
      </c>
      <c r="G248">
        <v>0.18000000000000005</v>
      </c>
    </row>
    <row r="249" spans="1:7" x14ac:dyDescent="0.35">
      <c r="A249" t="s">
        <v>16</v>
      </c>
      <c r="B249" s="1">
        <v>42505</v>
      </c>
      <c r="C249" t="s">
        <v>38</v>
      </c>
      <c r="D249" t="s">
        <v>206</v>
      </c>
      <c r="E249">
        <v>500</v>
      </c>
      <c r="F249">
        <v>450</v>
      </c>
      <c r="G249">
        <v>9.9999999999999978E-2</v>
      </c>
    </row>
    <row r="250" spans="1:7" x14ac:dyDescent="0.35">
      <c r="A250" t="s">
        <v>16</v>
      </c>
      <c r="B250" s="1">
        <v>41826</v>
      </c>
      <c r="C250" t="s">
        <v>90</v>
      </c>
      <c r="D250" t="s">
        <v>549</v>
      </c>
      <c r="E250">
        <v>50</v>
      </c>
      <c r="F250">
        <v>44</v>
      </c>
      <c r="G250">
        <v>0.12</v>
      </c>
    </row>
    <row r="251" spans="1:7" x14ac:dyDescent="0.35">
      <c r="A251" t="s">
        <v>16</v>
      </c>
      <c r="B251" s="1">
        <v>42504</v>
      </c>
      <c r="C251" t="s">
        <v>57</v>
      </c>
      <c r="D251" t="s">
        <v>93</v>
      </c>
      <c r="E251">
        <v>500</v>
      </c>
      <c r="F251">
        <v>500</v>
      </c>
      <c r="G251">
        <v>0</v>
      </c>
    </row>
    <row r="252" spans="1:7" x14ac:dyDescent="0.35">
      <c r="A252" t="s">
        <v>16</v>
      </c>
      <c r="B252" s="1">
        <v>42491</v>
      </c>
      <c r="C252" t="s">
        <v>38</v>
      </c>
      <c r="D252" t="s">
        <v>103</v>
      </c>
      <c r="E252">
        <v>500</v>
      </c>
      <c r="F252">
        <v>500</v>
      </c>
      <c r="G252">
        <v>0</v>
      </c>
    </row>
    <row r="253" spans="1:7" x14ac:dyDescent="0.35">
      <c r="A253" t="s">
        <v>16</v>
      </c>
      <c r="B253" s="1">
        <v>42489</v>
      </c>
      <c r="C253" t="s">
        <v>57</v>
      </c>
      <c r="D253" t="s">
        <v>462</v>
      </c>
      <c r="E253">
        <v>500</v>
      </c>
      <c r="F253">
        <v>490</v>
      </c>
      <c r="G253">
        <v>2.0000000000000018E-2</v>
      </c>
    </row>
    <row r="254" spans="1:7" x14ac:dyDescent="0.35">
      <c r="A254" t="s">
        <v>16</v>
      </c>
      <c r="B254" s="1">
        <v>42488</v>
      </c>
      <c r="C254" t="s">
        <v>49</v>
      </c>
      <c r="D254" t="s">
        <v>334</v>
      </c>
      <c r="E254">
        <v>1000</v>
      </c>
      <c r="F254">
        <v>990</v>
      </c>
      <c r="G254">
        <v>1.0000000000000009E-2</v>
      </c>
    </row>
    <row r="255" spans="1:7" x14ac:dyDescent="0.35">
      <c r="A255" t="s">
        <v>16</v>
      </c>
      <c r="B255" s="1">
        <v>42483</v>
      </c>
      <c r="C255" t="s">
        <v>12</v>
      </c>
      <c r="D255" t="s">
        <v>173</v>
      </c>
      <c r="E255">
        <v>80</v>
      </c>
      <c r="F255">
        <v>79</v>
      </c>
      <c r="G255">
        <v>1.2499999999999956E-2</v>
      </c>
    </row>
    <row r="256" spans="1:7" x14ac:dyDescent="0.35">
      <c r="A256" t="s">
        <v>16</v>
      </c>
      <c r="B256" s="1">
        <v>41830</v>
      </c>
      <c r="C256" t="s">
        <v>25</v>
      </c>
      <c r="D256" t="s">
        <v>193</v>
      </c>
      <c r="E256">
        <v>150</v>
      </c>
      <c r="F256">
        <v>138</v>
      </c>
      <c r="G256">
        <v>7.999999999999996E-2</v>
      </c>
    </row>
    <row r="257" spans="1:7" x14ac:dyDescent="0.35">
      <c r="A257" t="s">
        <v>16</v>
      </c>
      <c r="B257" s="1">
        <v>42483</v>
      </c>
      <c r="C257" t="s">
        <v>86</v>
      </c>
      <c r="D257" t="s">
        <v>140</v>
      </c>
      <c r="E257">
        <v>250</v>
      </c>
      <c r="F257">
        <v>225</v>
      </c>
      <c r="G257">
        <v>9.9999999999999978E-2</v>
      </c>
    </row>
    <row r="258" spans="1:7" x14ac:dyDescent="0.35">
      <c r="A258" t="s">
        <v>16</v>
      </c>
      <c r="B258" s="1">
        <v>42481</v>
      </c>
      <c r="C258" t="s">
        <v>30</v>
      </c>
      <c r="D258" t="s">
        <v>308</v>
      </c>
      <c r="E258">
        <v>50</v>
      </c>
      <c r="F258">
        <v>49</v>
      </c>
      <c r="G258">
        <v>2.0000000000000018E-2</v>
      </c>
    </row>
    <row r="259" spans="1:7" x14ac:dyDescent="0.35">
      <c r="A259" t="s">
        <v>16</v>
      </c>
      <c r="B259" s="1">
        <v>42476</v>
      </c>
      <c r="C259" t="s">
        <v>25</v>
      </c>
      <c r="D259" t="s">
        <v>93</v>
      </c>
      <c r="E259">
        <v>150</v>
      </c>
      <c r="F259">
        <v>150</v>
      </c>
      <c r="G259">
        <v>0</v>
      </c>
    </row>
    <row r="260" spans="1:7" x14ac:dyDescent="0.35">
      <c r="A260" t="s">
        <v>16</v>
      </c>
      <c r="B260" s="1">
        <v>42472</v>
      </c>
      <c r="C260" t="s">
        <v>34</v>
      </c>
      <c r="D260" t="s">
        <v>600</v>
      </c>
      <c r="E260">
        <v>30</v>
      </c>
      <c r="F260">
        <v>29</v>
      </c>
      <c r="G260">
        <v>3.3333333333333326E-2</v>
      </c>
    </row>
    <row r="261" spans="1:7" x14ac:dyDescent="0.35">
      <c r="A261" t="s">
        <v>16</v>
      </c>
      <c r="B261" s="1">
        <v>42462</v>
      </c>
      <c r="C261" t="s">
        <v>57</v>
      </c>
      <c r="D261" t="s">
        <v>557</v>
      </c>
      <c r="E261">
        <v>500</v>
      </c>
      <c r="F261">
        <v>500</v>
      </c>
      <c r="G261">
        <v>0</v>
      </c>
    </row>
    <row r="262" spans="1:7" x14ac:dyDescent="0.35">
      <c r="A262" t="s">
        <v>16</v>
      </c>
      <c r="B262" s="1">
        <v>42447</v>
      </c>
      <c r="C262" t="s">
        <v>30</v>
      </c>
      <c r="D262" t="s">
        <v>102</v>
      </c>
      <c r="E262">
        <v>50</v>
      </c>
      <c r="F262">
        <v>47</v>
      </c>
      <c r="G262">
        <v>6.0000000000000053E-2</v>
      </c>
    </row>
    <row r="263" spans="1:7" x14ac:dyDescent="0.35">
      <c r="A263" t="s">
        <v>16</v>
      </c>
      <c r="B263" s="1">
        <v>42438</v>
      </c>
      <c r="C263" t="s">
        <v>25</v>
      </c>
      <c r="D263" t="s">
        <v>194</v>
      </c>
      <c r="E263">
        <v>150</v>
      </c>
      <c r="F263">
        <v>128</v>
      </c>
      <c r="G263">
        <v>0.14666666666666661</v>
      </c>
    </row>
    <row r="264" spans="1:7" x14ac:dyDescent="0.35">
      <c r="A264" t="s">
        <v>16</v>
      </c>
      <c r="B264" s="1">
        <v>42435</v>
      </c>
      <c r="C264" t="s">
        <v>49</v>
      </c>
      <c r="D264" t="s">
        <v>193</v>
      </c>
      <c r="E264">
        <v>1000</v>
      </c>
      <c r="F264">
        <v>1000</v>
      </c>
      <c r="G264">
        <v>0</v>
      </c>
    </row>
    <row r="265" spans="1:7" x14ac:dyDescent="0.35">
      <c r="A265" t="s">
        <v>16</v>
      </c>
      <c r="B265" s="1">
        <v>42431</v>
      </c>
      <c r="C265" t="s">
        <v>34</v>
      </c>
      <c r="D265" t="s">
        <v>484</v>
      </c>
      <c r="E265">
        <v>30</v>
      </c>
      <c r="F265">
        <v>27</v>
      </c>
      <c r="G265">
        <v>9.9999999999999978E-2</v>
      </c>
    </row>
    <row r="266" spans="1:7" x14ac:dyDescent="0.35">
      <c r="A266" t="s">
        <v>16</v>
      </c>
      <c r="B266" s="1">
        <v>42426</v>
      </c>
      <c r="C266" t="s">
        <v>21</v>
      </c>
      <c r="D266" t="s">
        <v>520</v>
      </c>
      <c r="E266">
        <v>700</v>
      </c>
      <c r="F266">
        <v>644</v>
      </c>
      <c r="G266">
        <v>7.999999999999996E-2</v>
      </c>
    </row>
    <row r="267" spans="1:7" x14ac:dyDescent="0.35">
      <c r="A267" t="s">
        <v>16</v>
      </c>
      <c r="B267" s="1">
        <v>42425</v>
      </c>
      <c r="C267" t="s">
        <v>57</v>
      </c>
      <c r="D267" t="s">
        <v>143</v>
      </c>
      <c r="E267">
        <v>500</v>
      </c>
      <c r="F267">
        <v>495</v>
      </c>
      <c r="G267">
        <v>1.0000000000000009E-2</v>
      </c>
    </row>
    <row r="268" spans="1:7" x14ac:dyDescent="0.35">
      <c r="A268" t="s">
        <v>16</v>
      </c>
      <c r="B268" s="1">
        <v>41835</v>
      </c>
      <c r="C268" t="s">
        <v>25</v>
      </c>
      <c r="D268" t="s">
        <v>321</v>
      </c>
      <c r="E268">
        <v>150</v>
      </c>
      <c r="F268">
        <v>150</v>
      </c>
      <c r="G268">
        <v>0</v>
      </c>
    </row>
    <row r="269" spans="1:7" x14ac:dyDescent="0.35">
      <c r="A269" t="s">
        <v>16</v>
      </c>
      <c r="B269" s="1">
        <v>42422</v>
      </c>
      <c r="C269" t="s">
        <v>57</v>
      </c>
      <c r="D269" t="s">
        <v>143</v>
      </c>
      <c r="E269">
        <v>500</v>
      </c>
      <c r="F269">
        <v>490</v>
      </c>
      <c r="G269">
        <v>2.0000000000000018E-2</v>
      </c>
    </row>
    <row r="270" spans="1:7" x14ac:dyDescent="0.35">
      <c r="A270" t="s">
        <v>16</v>
      </c>
      <c r="B270" s="1">
        <v>42420</v>
      </c>
      <c r="C270" t="s">
        <v>45</v>
      </c>
      <c r="D270" t="s">
        <v>115</v>
      </c>
      <c r="E270">
        <v>800</v>
      </c>
      <c r="F270">
        <v>512</v>
      </c>
      <c r="G270">
        <v>0.36</v>
      </c>
    </row>
    <row r="271" spans="1:7" x14ac:dyDescent="0.35">
      <c r="A271" t="s">
        <v>16</v>
      </c>
      <c r="B271" s="1">
        <v>42416</v>
      </c>
      <c r="C271" t="s">
        <v>49</v>
      </c>
      <c r="D271" t="s">
        <v>194</v>
      </c>
      <c r="E271">
        <v>1000</v>
      </c>
      <c r="F271">
        <v>810</v>
      </c>
      <c r="G271">
        <v>0.18999999999999995</v>
      </c>
    </row>
    <row r="272" spans="1:7" x14ac:dyDescent="0.35">
      <c r="A272" t="s">
        <v>16</v>
      </c>
      <c r="B272" s="1">
        <v>42414</v>
      </c>
      <c r="C272" t="s">
        <v>38</v>
      </c>
      <c r="D272" t="s">
        <v>229</v>
      </c>
      <c r="E272">
        <v>500</v>
      </c>
      <c r="F272">
        <v>425</v>
      </c>
      <c r="G272">
        <v>0.15000000000000002</v>
      </c>
    </row>
    <row r="273" spans="1:7" x14ac:dyDescent="0.35">
      <c r="A273" t="s">
        <v>16</v>
      </c>
      <c r="B273" s="1">
        <v>42412</v>
      </c>
      <c r="C273" t="s">
        <v>30</v>
      </c>
      <c r="D273" t="s">
        <v>333</v>
      </c>
      <c r="E273">
        <v>50</v>
      </c>
      <c r="F273">
        <v>43</v>
      </c>
      <c r="G273">
        <v>0.14000000000000001</v>
      </c>
    </row>
    <row r="274" spans="1:7" x14ac:dyDescent="0.35">
      <c r="A274" t="s">
        <v>16</v>
      </c>
      <c r="B274" s="1">
        <v>41839</v>
      </c>
      <c r="C274" t="s">
        <v>79</v>
      </c>
      <c r="D274" t="s">
        <v>328</v>
      </c>
      <c r="E274">
        <v>70</v>
      </c>
      <c r="F274">
        <v>52</v>
      </c>
      <c r="G274">
        <v>0.25714285714285712</v>
      </c>
    </row>
    <row r="275" spans="1:7" x14ac:dyDescent="0.35">
      <c r="A275" t="s">
        <v>16</v>
      </c>
      <c r="B275" s="1">
        <v>41839</v>
      </c>
      <c r="C275" t="s">
        <v>86</v>
      </c>
      <c r="D275" t="s">
        <v>373</v>
      </c>
      <c r="E275">
        <v>250</v>
      </c>
      <c r="F275">
        <v>245</v>
      </c>
      <c r="G275">
        <v>2.0000000000000018E-2</v>
      </c>
    </row>
    <row r="276" spans="1:7" x14ac:dyDescent="0.35">
      <c r="A276" t="s">
        <v>16</v>
      </c>
      <c r="B276" s="1">
        <v>42402</v>
      </c>
      <c r="C276" t="s">
        <v>49</v>
      </c>
      <c r="D276" t="s">
        <v>314</v>
      </c>
      <c r="E276">
        <v>1000</v>
      </c>
      <c r="F276">
        <v>760</v>
      </c>
      <c r="G276">
        <v>0.24</v>
      </c>
    </row>
    <row r="277" spans="1:7" x14ac:dyDescent="0.35">
      <c r="A277" t="s">
        <v>16</v>
      </c>
      <c r="B277" s="1">
        <v>42399</v>
      </c>
      <c r="C277" t="s">
        <v>34</v>
      </c>
      <c r="D277" t="s">
        <v>261</v>
      </c>
      <c r="E277">
        <v>30</v>
      </c>
      <c r="F277">
        <v>26</v>
      </c>
      <c r="G277">
        <v>0.1333333333333333</v>
      </c>
    </row>
    <row r="278" spans="1:7" x14ac:dyDescent="0.35">
      <c r="A278" t="s">
        <v>16</v>
      </c>
      <c r="B278" s="1">
        <v>42394</v>
      </c>
      <c r="C278" t="s">
        <v>12</v>
      </c>
      <c r="D278" t="s">
        <v>484</v>
      </c>
      <c r="E278">
        <v>80</v>
      </c>
      <c r="F278">
        <v>72</v>
      </c>
      <c r="G278">
        <v>9.9999999999999978E-2</v>
      </c>
    </row>
    <row r="279" spans="1:7" x14ac:dyDescent="0.35">
      <c r="A279" t="s">
        <v>16</v>
      </c>
      <c r="B279" s="1">
        <v>41842</v>
      </c>
      <c r="C279" t="s">
        <v>25</v>
      </c>
      <c r="D279" t="s">
        <v>291</v>
      </c>
      <c r="E279">
        <v>150</v>
      </c>
      <c r="F279">
        <v>119</v>
      </c>
      <c r="G279">
        <v>0.20666666666666667</v>
      </c>
    </row>
    <row r="280" spans="1:7" x14ac:dyDescent="0.35">
      <c r="A280" t="s">
        <v>16</v>
      </c>
      <c r="B280" s="1">
        <v>41843</v>
      </c>
      <c r="C280" t="s">
        <v>90</v>
      </c>
      <c r="D280" t="s">
        <v>272</v>
      </c>
      <c r="E280">
        <v>50</v>
      </c>
      <c r="F280">
        <v>36</v>
      </c>
      <c r="G280">
        <v>0.28000000000000003</v>
      </c>
    </row>
    <row r="281" spans="1:7" x14ac:dyDescent="0.35">
      <c r="A281" t="s">
        <v>16</v>
      </c>
      <c r="B281" s="1">
        <v>42392</v>
      </c>
      <c r="C281" t="s">
        <v>90</v>
      </c>
      <c r="D281" t="s">
        <v>272</v>
      </c>
      <c r="E281">
        <v>50</v>
      </c>
      <c r="F281">
        <v>43</v>
      </c>
      <c r="G281">
        <v>0.14000000000000001</v>
      </c>
    </row>
    <row r="282" spans="1:7" x14ac:dyDescent="0.35">
      <c r="A282" t="s">
        <v>16</v>
      </c>
      <c r="B282" s="1">
        <v>42391</v>
      </c>
      <c r="C282" t="s">
        <v>25</v>
      </c>
      <c r="D282" t="s">
        <v>360</v>
      </c>
      <c r="E282">
        <v>150</v>
      </c>
      <c r="F282">
        <v>150</v>
      </c>
      <c r="G282">
        <v>0</v>
      </c>
    </row>
    <row r="283" spans="1:7" x14ac:dyDescent="0.35">
      <c r="A283" t="s">
        <v>16</v>
      </c>
      <c r="B283" s="1">
        <v>42384</v>
      </c>
      <c r="C283" t="s">
        <v>90</v>
      </c>
      <c r="D283" t="s">
        <v>402</v>
      </c>
      <c r="E283">
        <v>50</v>
      </c>
      <c r="F283">
        <v>47</v>
      </c>
      <c r="G283">
        <v>6.0000000000000053E-2</v>
      </c>
    </row>
    <row r="284" spans="1:7" x14ac:dyDescent="0.35">
      <c r="A284" t="s">
        <v>16</v>
      </c>
      <c r="B284" s="1">
        <v>41845</v>
      </c>
      <c r="C284" t="s">
        <v>86</v>
      </c>
      <c r="D284" t="s">
        <v>482</v>
      </c>
      <c r="E284">
        <v>250</v>
      </c>
      <c r="F284">
        <v>228</v>
      </c>
      <c r="G284">
        <v>8.7999999999999967E-2</v>
      </c>
    </row>
    <row r="285" spans="1:7" x14ac:dyDescent="0.35">
      <c r="A285" t="s">
        <v>16</v>
      </c>
      <c r="B285" s="1">
        <v>42384</v>
      </c>
      <c r="C285" t="s">
        <v>12</v>
      </c>
      <c r="D285" t="s">
        <v>482</v>
      </c>
      <c r="E285">
        <v>80</v>
      </c>
      <c r="F285">
        <v>76</v>
      </c>
      <c r="G285">
        <v>5.0000000000000044E-2</v>
      </c>
    </row>
    <row r="286" spans="1:7" x14ac:dyDescent="0.35">
      <c r="A286" t="s">
        <v>16</v>
      </c>
      <c r="B286" s="1">
        <v>41847</v>
      </c>
      <c r="C286" t="s">
        <v>57</v>
      </c>
      <c r="D286" t="s">
        <v>401</v>
      </c>
      <c r="E286">
        <v>500</v>
      </c>
      <c r="F286">
        <v>495</v>
      </c>
      <c r="G286">
        <v>1.0000000000000009E-2</v>
      </c>
    </row>
    <row r="287" spans="1:7" x14ac:dyDescent="0.35">
      <c r="A287" t="s">
        <v>16</v>
      </c>
      <c r="B287" s="1">
        <v>42373</v>
      </c>
      <c r="C287" t="s">
        <v>21</v>
      </c>
      <c r="D287" t="s">
        <v>379</v>
      </c>
      <c r="E287">
        <v>700</v>
      </c>
      <c r="F287">
        <v>700</v>
      </c>
      <c r="G287">
        <v>0</v>
      </c>
    </row>
    <row r="288" spans="1:7" x14ac:dyDescent="0.35">
      <c r="A288" t="s">
        <v>16</v>
      </c>
      <c r="B288" s="1">
        <v>41850</v>
      </c>
      <c r="C288" t="s">
        <v>34</v>
      </c>
      <c r="D288" t="s">
        <v>484</v>
      </c>
      <c r="E288">
        <v>30</v>
      </c>
      <c r="F288">
        <v>29</v>
      </c>
      <c r="G288">
        <v>3.3333333333333326E-2</v>
      </c>
    </row>
    <row r="289" spans="1:7" x14ac:dyDescent="0.35">
      <c r="A289" t="s">
        <v>16</v>
      </c>
      <c r="B289" s="1">
        <v>42372</v>
      </c>
      <c r="C289" t="s">
        <v>86</v>
      </c>
      <c r="D289" t="s">
        <v>401</v>
      </c>
      <c r="E289">
        <v>250</v>
      </c>
      <c r="F289">
        <v>215</v>
      </c>
      <c r="G289">
        <v>0.14000000000000001</v>
      </c>
    </row>
    <row r="290" spans="1:7" x14ac:dyDescent="0.35">
      <c r="A290" t="s">
        <v>16</v>
      </c>
      <c r="B290" s="1">
        <v>42372</v>
      </c>
      <c r="C290" t="s">
        <v>90</v>
      </c>
      <c r="D290" t="s">
        <v>214</v>
      </c>
      <c r="E290">
        <v>50</v>
      </c>
      <c r="F290">
        <v>49</v>
      </c>
      <c r="G290">
        <v>2.0000000000000018E-2</v>
      </c>
    </row>
    <row r="291" spans="1:7" x14ac:dyDescent="0.35">
      <c r="A291" t="s">
        <v>16</v>
      </c>
      <c r="B291" s="1">
        <v>41853</v>
      </c>
      <c r="C291" t="s">
        <v>86</v>
      </c>
      <c r="D291" t="s">
        <v>360</v>
      </c>
      <c r="E291">
        <v>250</v>
      </c>
      <c r="F291">
        <v>175</v>
      </c>
      <c r="G291">
        <v>0.30000000000000004</v>
      </c>
    </row>
    <row r="292" spans="1:7" x14ac:dyDescent="0.35">
      <c r="A292" t="s">
        <v>16</v>
      </c>
      <c r="B292" s="1">
        <v>42368</v>
      </c>
      <c r="C292" t="s">
        <v>57</v>
      </c>
      <c r="D292" t="s">
        <v>291</v>
      </c>
      <c r="E292">
        <v>500</v>
      </c>
      <c r="F292">
        <v>500</v>
      </c>
      <c r="G292">
        <v>0</v>
      </c>
    </row>
    <row r="293" spans="1:7" x14ac:dyDescent="0.35">
      <c r="A293" t="s">
        <v>16</v>
      </c>
      <c r="B293" s="1">
        <v>42366</v>
      </c>
      <c r="C293" t="s">
        <v>49</v>
      </c>
      <c r="D293" t="s">
        <v>401</v>
      </c>
      <c r="E293">
        <v>1000</v>
      </c>
      <c r="F293">
        <v>600</v>
      </c>
      <c r="G293">
        <v>0.4</v>
      </c>
    </row>
    <row r="294" spans="1:7" x14ac:dyDescent="0.35">
      <c r="A294" t="s">
        <v>16</v>
      </c>
      <c r="B294" s="1">
        <v>42354</v>
      </c>
      <c r="C294" t="s">
        <v>34</v>
      </c>
      <c r="D294" t="s">
        <v>436</v>
      </c>
      <c r="E294">
        <v>30</v>
      </c>
      <c r="F294">
        <v>20</v>
      </c>
      <c r="G294">
        <v>0.33333333333333337</v>
      </c>
    </row>
    <row r="295" spans="1:7" x14ac:dyDescent="0.35">
      <c r="A295" t="s">
        <v>16</v>
      </c>
      <c r="B295" s="1">
        <v>42352</v>
      </c>
      <c r="C295" t="s">
        <v>25</v>
      </c>
      <c r="D295" t="s">
        <v>35</v>
      </c>
      <c r="E295">
        <v>150</v>
      </c>
      <c r="F295">
        <v>144</v>
      </c>
      <c r="G295">
        <v>4.0000000000000036E-2</v>
      </c>
    </row>
    <row r="296" spans="1:7" x14ac:dyDescent="0.35">
      <c r="A296" t="s">
        <v>16</v>
      </c>
      <c r="B296" s="1">
        <v>42349</v>
      </c>
      <c r="C296" t="s">
        <v>12</v>
      </c>
      <c r="D296" t="s">
        <v>482</v>
      </c>
      <c r="E296">
        <v>80</v>
      </c>
      <c r="F296">
        <v>54</v>
      </c>
      <c r="G296">
        <v>0.32499999999999996</v>
      </c>
    </row>
    <row r="297" spans="1:7" x14ac:dyDescent="0.35">
      <c r="A297" t="s">
        <v>16</v>
      </c>
      <c r="B297" s="1">
        <v>42343</v>
      </c>
      <c r="C297" t="s">
        <v>45</v>
      </c>
      <c r="D297" t="s">
        <v>154</v>
      </c>
      <c r="E297">
        <v>800</v>
      </c>
      <c r="F297">
        <v>448</v>
      </c>
      <c r="G297">
        <v>0.43999999999999995</v>
      </c>
    </row>
    <row r="298" spans="1:7" x14ac:dyDescent="0.35">
      <c r="A298" t="s">
        <v>16</v>
      </c>
      <c r="B298" s="1">
        <v>42341</v>
      </c>
      <c r="C298" t="s">
        <v>79</v>
      </c>
      <c r="D298" t="s">
        <v>357</v>
      </c>
      <c r="E298">
        <v>70</v>
      </c>
      <c r="F298">
        <v>55</v>
      </c>
      <c r="G298">
        <v>0.2142857142857143</v>
      </c>
    </row>
    <row r="299" spans="1:7" x14ac:dyDescent="0.35">
      <c r="A299" t="s">
        <v>16</v>
      </c>
      <c r="B299" s="1">
        <v>42331</v>
      </c>
      <c r="C299" t="s">
        <v>12</v>
      </c>
      <c r="D299" t="s">
        <v>59</v>
      </c>
      <c r="E299">
        <v>80</v>
      </c>
      <c r="F299">
        <v>59</v>
      </c>
      <c r="G299">
        <v>0.26249999999999996</v>
      </c>
    </row>
    <row r="300" spans="1:7" x14ac:dyDescent="0.35">
      <c r="A300" t="s">
        <v>16</v>
      </c>
      <c r="B300" s="1">
        <v>42329</v>
      </c>
      <c r="C300" t="s">
        <v>49</v>
      </c>
      <c r="D300" t="s">
        <v>314</v>
      </c>
      <c r="E300">
        <v>1000</v>
      </c>
      <c r="F300">
        <v>740</v>
      </c>
      <c r="G300">
        <v>0.26</v>
      </c>
    </row>
    <row r="301" spans="1:7" x14ac:dyDescent="0.35">
      <c r="A301" t="s">
        <v>16</v>
      </c>
      <c r="B301" s="1">
        <v>42326</v>
      </c>
      <c r="C301" t="s">
        <v>90</v>
      </c>
      <c r="D301" t="s">
        <v>416</v>
      </c>
      <c r="E301">
        <v>50</v>
      </c>
      <c r="F301">
        <v>33</v>
      </c>
      <c r="G301">
        <v>0.33999999999999997</v>
      </c>
    </row>
    <row r="302" spans="1:7" x14ac:dyDescent="0.35">
      <c r="A302" t="s">
        <v>16</v>
      </c>
      <c r="B302" s="1">
        <v>42321</v>
      </c>
      <c r="C302" t="s">
        <v>38</v>
      </c>
      <c r="D302" t="s">
        <v>390</v>
      </c>
      <c r="E302">
        <v>500</v>
      </c>
      <c r="F302">
        <v>495</v>
      </c>
      <c r="G302">
        <v>1.0000000000000009E-2</v>
      </c>
    </row>
    <row r="303" spans="1:7" x14ac:dyDescent="0.35">
      <c r="A303" t="s">
        <v>16</v>
      </c>
      <c r="B303" s="1">
        <v>42317</v>
      </c>
      <c r="C303" t="s">
        <v>12</v>
      </c>
      <c r="D303" t="s">
        <v>436</v>
      </c>
      <c r="E303">
        <v>80</v>
      </c>
      <c r="F303">
        <v>70</v>
      </c>
      <c r="G303">
        <v>0.125</v>
      </c>
    </row>
    <row r="304" spans="1:7" x14ac:dyDescent="0.35">
      <c r="A304" t="s">
        <v>16</v>
      </c>
      <c r="B304" s="1">
        <v>41859</v>
      </c>
      <c r="C304" t="s">
        <v>45</v>
      </c>
      <c r="D304" t="s">
        <v>290</v>
      </c>
      <c r="E304">
        <v>800</v>
      </c>
      <c r="F304">
        <v>656</v>
      </c>
      <c r="G304">
        <v>0.18000000000000005</v>
      </c>
    </row>
    <row r="305" spans="1:7" x14ac:dyDescent="0.35">
      <c r="A305" t="s">
        <v>16</v>
      </c>
      <c r="B305" s="1">
        <v>42313</v>
      </c>
      <c r="C305" t="s">
        <v>79</v>
      </c>
      <c r="D305" t="s">
        <v>403</v>
      </c>
      <c r="E305">
        <v>70</v>
      </c>
      <c r="F305">
        <v>54</v>
      </c>
      <c r="G305">
        <v>0.22857142857142854</v>
      </c>
    </row>
    <row r="306" spans="1:7" x14ac:dyDescent="0.35">
      <c r="A306" t="s">
        <v>16</v>
      </c>
      <c r="B306" s="1">
        <v>42301</v>
      </c>
      <c r="C306" t="s">
        <v>38</v>
      </c>
      <c r="D306" t="s">
        <v>328</v>
      </c>
      <c r="E306">
        <v>500</v>
      </c>
      <c r="F306">
        <v>480</v>
      </c>
      <c r="G306">
        <v>4.0000000000000036E-2</v>
      </c>
    </row>
    <row r="307" spans="1:7" x14ac:dyDescent="0.35">
      <c r="A307" t="s">
        <v>16</v>
      </c>
      <c r="B307" s="1">
        <v>42300</v>
      </c>
      <c r="C307" t="s">
        <v>21</v>
      </c>
      <c r="D307" t="s">
        <v>173</v>
      </c>
      <c r="E307">
        <v>700</v>
      </c>
      <c r="F307">
        <v>672</v>
      </c>
      <c r="G307">
        <v>4.0000000000000036E-2</v>
      </c>
    </row>
    <row r="308" spans="1:7" x14ac:dyDescent="0.35">
      <c r="A308" t="s">
        <v>16</v>
      </c>
      <c r="B308" s="1">
        <v>42295</v>
      </c>
      <c r="C308" t="s">
        <v>45</v>
      </c>
      <c r="D308" t="s">
        <v>617</v>
      </c>
      <c r="E308">
        <v>800</v>
      </c>
      <c r="F308">
        <v>632</v>
      </c>
      <c r="G308">
        <v>0.20999999999999996</v>
      </c>
    </row>
    <row r="309" spans="1:7" x14ac:dyDescent="0.35">
      <c r="A309" t="s">
        <v>16</v>
      </c>
      <c r="B309" s="1">
        <v>42291</v>
      </c>
      <c r="C309" t="s">
        <v>12</v>
      </c>
      <c r="D309" t="s">
        <v>402</v>
      </c>
      <c r="E309">
        <v>80</v>
      </c>
      <c r="F309">
        <v>77</v>
      </c>
      <c r="G309">
        <v>3.7499999999999978E-2</v>
      </c>
    </row>
    <row r="310" spans="1:7" x14ac:dyDescent="0.35">
      <c r="A310" t="s">
        <v>16</v>
      </c>
      <c r="B310" s="1">
        <v>41862</v>
      </c>
      <c r="C310" t="s">
        <v>79</v>
      </c>
      <c r="D310" t="s">
        <v>244</v>
      </c>
      <c r="E310">
        <v>70</v>
      </c>
      <c r="F310">
        <v>65</v>
      </c>
      <c r="G310">
        <v>7.1428571428571397E-2</v>
      </c>
    </row>
    <row r="311" spans="1:7" x14ac:dyDescent="0.35">
      <c r="A311" t="s">
        <v>16</v>
      </c>
      <c r="B311" s="1">
        <v>42288</v>
      </c>
      <c r="C311" t="s">
        <v>25</v>
      </c>
      <c r="D311" t="s">
        <v>329</v>
      </c>
      <c r="E311">
        <v>150</v>
      </c>
      <c r="F311">
        <v>101</v>
      </c>
      <c r="G311">
        <v>0.32666666666666666</v>
      </c>
    </row>
    <row r="312" spans="1:7" x14ac:dyDescent="0.35">
      <c r="A312" t="s">
        <v>16</v>
      </c>
      <c r="B312" s="1">
        <v>42269</v>
      </c>
      <c r="C312" t="s">
        <v>30</v>
      </c>
      <c r="D312" t="s">
        <v>288</v>
      </c>
      <c r="E312">
        <v>50</v>
      </c>
      <c r="F312">
        <v>50</v>
      </c>
      <c r="G312">
        <v>0</v>
      </c>
    </row>
    <row r="313" spans="1:7" x14ac:dyDescent="0.35">
      <c r="A313" t="s">
        <v>16</v>
      </c>
      <c r="B313" s="1">
        <v>42266</v>
      </c>
      <c r="C313" t="s">
        <v>30</v>
      </c>
      <c r="D313" t="s">
        <v>173</v>
      </c>
      <c r="E313">
        <v>50</v>
      </c>
      <c r="F313">
        <v>36</v>
      </c>
      <c r="G313">
        <v>0.28000000000000003</v>
      </c>
    </row>
    <row r="314" spans="1:7" x14ac:dyDescent="0.35">
      <c r="A314" t="s">
        <v>16</v>
      </c>
      <c r="B314" s="1">
        <v>42250</v>
      </c>
      <c r="C314" t="s">
        <v>79</v>
      </c>
      <c r="D314" t="s">
        <v>318</v>
      </c>
      <c r="E314">
        <v>70</v>
      </c>
      <c r="F314">
        <v>63</v>
      </c>
      <c r="G314">
        <v>9.9999999999999978E-2</v>
      </c>
    </row>
    <row r="315" spans="1:7" x14ac:dyDescent="0.35">
      <c r="A315" t="s">
        <v>16</v>
      </c>
      <c r="B315" s="1">
        <v>42248</v>
      </c>
      <c r="C315" t="s">
        <v>86</v>
      </c>
      <c r="D315" t="s">
        <v>258</v>
      </c>
      <c r="E315">
        <v>250</v>
      </c>
      <c r="F315">
        <v>220</v>
      </c>
      <c r="G315">
        <v>0.12</v>
      </c>
    </row>
    <row r="316" spans="1:7" x14ac:dyDescent="0.35">
      <c r="A316" t="s">
        <v>16</v>
      </c>
      <c r="B316" s="1">
        <v>42244</v>
      </c>
      <c r="C316" t="s">
        <v>57</v>
      </c>
      <c r="D316" t="s">
        <v>314</v>
      </c>
      <c r="E316">
        <v>500</v>
      </c>
      <c r="F316">
        <v>500</v>
      </c>
      <c r="G316">
        <v>0</v>
      </c>
    </row>
    <row r="317" spans="1:7" x14ac:dyDescent="0.35">
      <c r="A317" t="s">
        <v>16</v>
      </c>
      <c r="B317" s="1">
        <v>41866</v>
      </c>
      <c r="C317" t="s">
        <v>12</v>
      </c>
      <c r="D317" t="s">
        <v>207</v>
      </c>
      <c r="E317">
        <v>80</v>
      </c>
      <c r="F317">
        <v>58</v>
      </c>
      <c r="G317">
        <v>0.27500000000000002</v>
      </c>
    </row>
    <row r="318" spans="1:7" x14ac:dyDescent="0.35">
      <c r="A318" t="s">
        <v>16</v>
      </c>
      <c r="B318" s="1">
        <v>42242</v>
      </c>
      <c r="C318" t="s">
        <v>21</v>
      </c>
      <c r="D318" t="s">
        <v>308</v>
      </c>
      <c r="E318">
        <v>700</v>
      </c>
      <c r="F318">
        <v>658</v>
      </c>
      <c r="G318">
        <v>6.0000000000000053E-2</v>
      </c>
    </row>
    <row r="319" spans="1:7" x14ac:dyDescent="0.35">
      <c r="A319" t="s">
        <v>16</v>
      </c>
      <c r="B319" s="1">
        <v>42240</v>
      </c>
      <c r="C319" t="s">
        <v>45</v>
      </c>
      <c r="D319" t="s">
        <v>291</v>
      </c>
      <c r="E319">
        <v>800</v>
      </c>
      <c r="F319">
        <v>528</v>
      </c>
      <c r="G319">
        <v>0.33999999999999997</v>
      </c>
    </row>
    <row r="320" spans="1:7" x14ac:dyDescent="0.35">
      <c r="A320" t="s">
        <v>16</v>
      </c>
      <c r="B320" s="1">
        <v>41867</v>
      </c>
      <c r="C320" t="s">
        <v>90</v>
      </c>
      <c r="D320" t="s">
        <v>430</v>
      </c>
      <c r="E320">
        <v>50</v>
      </c>
      <c r="F320">
        <v>49</v>
      </c>
      <c r="G320">
        <v>2.0000000000000018E-2</v>
      </c>
    </row>
    <row r="321" spans="1:7" x14ac:dyDescent="0.35">
      <c r="A321" t="s">
        <v>16</v>
      </c>
      <c r="B321" s="1">
        <v>41867</v>
      </c>
      <c r="C321" t="s">
        <v>21</v>
      </c>
      <c r="D321" t="s">
        <v>202</v>
      </c>
      <c r="E321">
        <v>700</v>
      </c>
      <c r="F321">
        <v>658</v>
      </c>
      <c r="G321">
        <v>6.0000000000000053E-2</v>
      </c>
    </row>
    <row r="322" spans="1:7" x14ac:dyDescent="0.35">
      <c r="A322" t="s">
        <v>16</v>
      </c>
      <c r="B322" s="1">
        <v>42227</v>
      </c>
      <c r="C322" t="s">
        <v>57</v>
      </c>
      <c r="D322" t="s">
        <v>59</v>
      </c>
      <c r="E322">
        <v>500</v>
      </c>
      <c r="F322">
        <v>490</v>
      </c>
      <c r="G322">
        <v>2.0000000000000018E-2</v>
      </c>
    </row>
    <row r="323" spans="1:7" x14ac:dyDescent="0.35">
      <c r="A323" t="s">
        <v>16</v>
      </c>
      <c r="B323" s="1">
        <v>41868</v>
      </c>
      <c r="C323" t="s">
        <v>30</v>
      </c>
      <c r="D323" t="s">
        <v>315</v>
      </c>
      <c r="E323">
        <v>50</v>
      </c>
      <c r="F323">
        <v>44</v>
      </c>
      <c r="G323">
        <v>0.12</v>
      </c>
    </row>
    <row r="324" spans="1:7" x14ac:dyDescent="0.35">
      <c r="A324" t="s">
        <v>16</v>
      </c>
      <c r="B324" s="1">
        <v>42225</v>
      </c>
      <c r="C324" t="s">
        <v>45</v>
      </c>
      <c r="D324" t="s">
        <v>573</v>
      </c>
      <c r="E324">
        <v>800</v>
      </c>
      <c r="F324">
        <v>600</v>
      </c>
      <c r="G324">
        <v>0.25</v>
      </c>
    </row>
    <row r="325" spans="1:7" x14ac:dyDescent="0.35">
      <c r="A325" t="s">
        <v>16</v>
      </c>
      <c r="B325" s="1">
        <v>42222</v>
      </c>
      <c r="C325" t="s">
        <v>86</v>
      </c>
      <c r="D325" t="s">
        <v>272</v>
      </c>
      <c r="E325">
        <v>250</v>
      </c>
      <c r="F325">
        <v>190</v>
      </c>
      <c r="G325">
        <v>0.24</v>
      </c>
    </row>
    <row r="326" spans="1:7" x14ac:dyDescent="0.35">
      <c r="A326" t="s">
        <v>16</v>
      </c>
      <c r="B326" s="1">
        <v>42219</v>
      </c>
      <c r="C326" t="s">
        <v>21</v>
      </c>
      <c r="D326" t="s">
        <v>357</v>
      </c>
      <c r="E326">
        <v>700</v>
      </c>
      <c r="F326">
        <v>476</v>
      </c>
      <c r="G326">
        <v>0.31999999999999995</v>
      </c>
    </row>
    <row r="327" spans="1:7" x14ac:dyDescent="0.35">
      <c r="A327" t="s">
        <v>16</v>
      </c>
      <c r="B327" s="1">
        <v>42211</v>
      </c>
      <c r="C327" t="s">
        <v>90</v>
      </c>
      <c r="D327" t="s">
        <v>206</v>
      </c>
      <c r="E327">
        <v>50</v>
      </c>
      <c r="F327">
        <v>36</v>
      </c>
      <c r="G327">
        <v>0.28000000000000003</v>
      </c>
    </row>
    <row r="328" spans="1:7" x14ac:dyDescent="0.35">
      <c r="A328" t="s">
        <v>16</v>
      </c>
      <c r="B328" s="1">
        <v>42211</v>
      </c>
      <c r="C328" t="s">
        <v>45</v>
      </c>
      <c r="D328" t="s">
        <v>261</v>
      </c>
      <c r="E328">
        <v>800</v>
      </c>
      <c r="F328">
        <v>616</v>
      </c>
      <c r="G328">
        <v>0.22999999999999998</v>
      </c>
    </row>
    <row r="329" spans="1:7" x14ac:dyDescent="0.35">
      <c r="A329" t="s">
        <v>16</v>
      </c>
      <c r="B329" s="1">
        <v>42207</v>
      </c>
      <c r="C329" t="s">
        <v>25</v>
      </c>
      <c r="D329" t="s">
        <v>549</v>
      </c>
      <c r="E329">
        <v>150</v>
      </c>
      <c r="F329">
        <v>113</v>
      </c>
      <c r="G329">
        <v>0.2466666666666667</v>
      </c>
    </row>
    <row r="330" spans="1:7" x14ac:dyDescent="0.35">
      <c r="A330" t="s">
        <v>16</v>
      </c>
      <c r="B330" s="1">
        <v>42204</v>
      </c>
      <c r="C330" t="s">
        <v>34</v>
      </c>
      <c r="D330" t="s">
        <v>379</v>
      </c>
      <c r="E330">
        <v>30</v>
      </c>
      <c r="F330">
        <v>25</v>
      </c>
      <c r="G330">
        <v>0.16666666666666663</v>
      </c>
    </row>
    <row r="331" spans="1:7" x14ac:dyDescent="0.35">
      <c r="A331" t="s">
        <v>16</v>
      </c>
      <c r="B331" s="1">
        <v>42200</v>
      </c>
      <c r="C331" t="s">
        <v>79</v>
      </c>
      <c r="D331" t="s">
        <v>403</v>
      </c>
      <c r="E331">
        <v>70</v>
      </c>
      <c r="F331">
        <v>51</v>
      </c>
      <c r="G331">
        <v>0.27142857142857146</v>
      </c>
    </row>
    <row r="332" spans="1:7" x14ac:dyDescent="0.35">
      <c r="A332" t="s">
        <v>16</v>
      </c>
      <c r="B332" s="1">
        <v>42195</v>
      </c>
      <c r="C332" t="s">
        <v>34</v>
      </c>
      <c r="D332" t="s">
        <v>244</v>
      </c>
      <c r="E332">
        <v>30</v>
      </c>
      <c r="F332">
        <v>26</v>
      </c>
      <c r="G332">
        <v>0.1333333333333333</v>
      </c>
    </row>
    <row r="333" spans="1:7" x14ac:dyDescent="0.35">
      <c r="A333" t="s">
        <v>16</v>
      </c>
      <c r="B333" s="1">
        <v>42188</v>
      </c>
      <c r="C333" t="s">
        <v>57</v>
      </c>
      <c r="D333" t="s">
        <v>35</v>
      </c>
      <c r="E333">
        <v>500</v>
      </c>
      <c r="F333">
        <v>500</v>
      </c>
      <c r="G333">
        <v>0</v>
      </c>
    </row>
    <row r="334" spans="1:7" x14ac:dyDescent="0.35">
      <c r="A334" t="s">
        <v>16</v>
      </c>
      <c r="B334" s="1">
        <v>41873</v>
      </c>
      <c r="C334" t="s">
        <v>49</v>
      </c>
      <c r="D334" t="s">
        <v>401</v>
      </c>
      <c r="E334">
        <v>1000</v>
      </c>
      <c r="F334">
        <v>590</v>
      </c>
      <c r="G334">
        <v>0.41000000000000003</v>
      </c>
    </row>
    <row r="335" spans="1:7" x14ac:dyDescent="0.35">
      <c r="A335" t="s">
        <v>16</v>
      </c>
      <c r="B335" s="1">
        <v>42186</v>
      </c>
      <c r="C335" t="s">
        <v>57</v>
      </c>
      <c r="D335" t="s">
        <v>302</v>
      </c>
      <c r="E335">
        <v>500</v>
      </c>
      <c r="F335">
        <v>490</v>
      </c>
      <c r="G335">
        <v>2.0000000000000018E-2</v>
      </c>
    </row>
    <row r="336" spans="1:7" x14ac:dyDescent="0.35">
      <c r="A336" t="s">
        <v>16</v>
      </c>
      <c r="B336" s="1">
        <v>42185</v>
      </c>
      <c r="C336" t="s">
        <v>57</v>
      </c>
      <c r="D336" t="s">
        <v>557</v>
      </c>
      <c r="E336">
        <v>500</v>
      </c>
      <c r="F336">
        <v>500</v>
      </c>
      <c r="G336">
        <v>0</v>
      </c>
    </row>
    <row r="337" spans="1:7" x14ac:dyDescent="0.35">
      <c r="A337" t="s">
        <v>16</v>
      </c>
      <c r="B337" s="1">
        <v>42184</v>
      </c>
      <c r="C337" t="s">
        <v>30</v>
      </c>
      <c r="D337" t="s">
        <v>261</v>
      </c>
      <c r="E337">
        <v>50</v>
      </c>
      <c r="F337">
        <v>37</v>
      </c>
      <c r="G337">
        <v>0.26</v>
      </c>
    </row>
    <row r="338" spans="1:7" x14ac:dyDescent="0.35">
      <c r="A338" t="s">
        <v>16</v>
      </c>
      <c r="B338" s="1">
        <v>42175</v>
      </c>
      <c r="C338" t="s">
        <v>34</v>
      </c>
      <c r="D338" t="s">
        <v>295</v>
      </c>
      <c r="E338">
        <v>30</v>
      </c>
      <c r="F338">
        <v>29</v>
      </c>
      <c r="G338">
        <v>3.3333333333333326E-2</v>
      </c>
    </row>
    <row r="339" spans="1:7" x14ac:dyDescent="0.35">
      <c r="A339" t="s">
        <v>16</v>
      </c>
      <c r="B339" s="1">
        <v>41880</v>
      </c>
      <c r="C339" t="s">
        <v>45</v>
      </c>
      <c r="D339" t="s">
        <v>290</v>
      </c>
      <c r="E339">
        <v>800</v>
      </c>
      <c r="F339">
        <v>512</v>
      </c>
      <c r="G339">
        <v>0.36</v>
      </c>
    </row>
    <row r="340" spans="1:7" x14ac:dyDescent="0.35">
      <c r="A340" t="s">
        <v>16</v>
      </c>
      <c r="B340" s="1">
        <v>42168</v>
      </c>
      <c r="C340" t="s">
        <v>12</v>
      </c>
      <c r="D340" t="s">
        <v>566</v>
      </c>
      <c r="E340">
        <v>80</v>
      </c>
      <c r="F340">
        <v>79</v>
      </c>
      <c r="G340">
        <v>1.2499999999999956E-2</v>
      </c>
    </row>
    <row r="341" spans="1:7" x14ac:dyDescent="0.35">
      <c r="A341" t="s">
        <v>16</v>
      </c>
      <c r="B341" s="1">
        <v>42168</v>
      </c>
      <c r="C341" t="s">
        <v>86</v>
      </c>
      <c r="D341" t="s">
        <v>295</v>
      </c>
      <c r="E341">
        <v>250</v>
      </c>
      <c r="F341">
        <v>243</v>
      </c>
      <c r="G341">
        <v>2.8000000000000025E-2</v>
      </c>
    </row>
    <row r="342" spans="1:7" x14ac:dyDescent="0.35">
      <c r="A342" t="s">
        <v>16</v>
      </c>
      <c r="B342" s="1">
        <v>42164</v>
      </c>
      <c r="C342" t="s">
        <v>45</v>
      </c>
      <c r="D342" t="s">
        <v>390</v>
      </c>
      <c r="E342">
        <v>800</v>
      </c>
      <c r="F342">
        <v>696</v>
      </c>
      <c r="G342">
        <v>0.13</v>
      </c>
    </row>
    <row r="343" spans="1:7" x14ac:dyDescent="0.35">
      <c r="A343" t="s">
        <v>16</v>
      </c>
      <c r="B343" s="1">
        <v>42142</v>
      </c>
      <c r="C343" t="s">
        <v>21</v>
      </c>
      <c r="D343" t="s">
        <v>549</v>
      </c>
      <c r="E343">
        <v>700</v>
      </c>
      <c r="F343">
        <v>560</v>
      </c>
      <c r="G343">
        <v>0.19999999999999996</v>
      </c>
    </row>
    <row r="344" spans="1:7" x14ac:dyDescent="0.35">
      <c r="A344" t="s">
        <v>16</v>
      </c>
      <c r="B344" s="1">
        <v>42139</v>
      </c>
      <c r="C344" t="s">
        <v>21</v>
      </c>
      <c r="D344" t="s">
        <v>140</v>
      </c>
      <c r="E344">
        <v>700</v>
      </c>
      <c r="F344">
        <v>651</v>
      </c>
      <c r="G344">
        <v>6.9999999999999951E-2</v>
      </c>
    </row>
    <row r="345" spans="1:7" x14ac:dyDescent="0.35">
      <c r="A345" t="s">
        <v>16</v>
      </c>
      <c r="B345" s="1">
        <v>42138</v>
      </c>
      <c r="C345" t="s">
        <v>30</v>
      </c>
      <c r="D345" t="s">
        <v>202</v>
      </c>
      <c r="E345">
        <v>50</v>
      </c>
      <c r="F345">
        <v>45</v>
      </c>
      <c r="G345">
        <v>9.9999999999999978E-2</v>
      </c>
    </row>
    <row r="346" spans="1:7" x14ac:dyDescent="0.35">
      <c r="A346" t="s">
        <v>16</v>
      </c>
      <c r="B346" s="1">
        <v>42137</v>
      </c>
      <c r="C346" t="s">
        <v>49</v>
      </c>
      <c r="D346" t="s">
        <v>402</v>
      </c>
      <c r="E346">
        <v>1000</v>
      </c>
      <c r="F346">
        <v>680</v>
      </c>
      <c r="G346">
        <v>0.31999999999999995</v>
      </c>
    </row>
    <row r="347" spans="1:7" x14ac:dyDescent="0.35">
      <c r="A347" t="s">
        <v>16</v>
      </c>
      <c r="B347" s="1">
        <v>42134</v>
      </c>
      <c r="C347" t="s">
        <v>34</v>
      </c>
      <c r="D347" t="s">
        <v>321</v>
      </c>
      <c r="E347">
        <v>30</v>
      </c>
      <c r="F347">
        <v>22</v>
      </c>
      <c r="G347">
        <v>0.26666666666666672</v>
      </c>
    </row>
    <row r="348" spans="1:7" x14ac:dyDescent="0.35">
      <c r="A348" t="s">
        <v>16</v>
      </c>
      <c r="B348" s="1">
        <v>41885</v>
      </c>
      <c r="C348" t="s">
        <v>30</v>
      </c>
      <c r="D348" t="s">
        <v>206</v>
      </c>
      <c r="E348">
        <v>50</v>
      </c>
      <c r="F348">
        <v>38</v>
      </c>
      <c r="G348">
        <v>0.24</v>
      </c>
    </row>
    <row r="349" spans="1:7" x14ac:dyDescent="0.35">
      <c r="A349" t="s">
        <v>16</v>
      </c>
      <c r="B349" s="1">
        <v>42134</v>
      </c>
      <c r="C349" t="s">
        <v>34</v>
      </c>
      <c r="D349" t="s">
        <v>533</v>
      </c>
      <c r="E349">
        <v>30</v>
      </c>
      <c r="F349">
        <v>30</v>
      </c>
      <c r="G349">
        <v>0</v>
      </c>
    </row>
    <row r="350" spans="1:7" x14ac:dyDescent="0.35">
      <c r="A350" t="s">
        <v>16</v>
      </c>
      <c r="B350" s="1">
        <v>41887</v>
      </c>
      <c r="C350" t="s">
        <v>12</v>
      </c>
      <c r="D350" t="s">
        <v>59</v>
      </c>
      <c r="E350">
        <v>80</v>
      </c>
      <c r="F350">
        <v>71</v>
      </c>
      <c r="G350">
        <v>0.11250000000000004</v>
      </c>
    </row>
    <row r="351" spans="1:7" x14ac:dyDescent="0.35">
      <c r="A351" t="s">
        <v>16</v>
      </c>
      <c r="B351" s="1">
        <v>42132</v>
      </c>
      <c r="C351" t="s">
        <v>79</v>
      </c>
      <c r="D351" t="s">
        <v>311</v>
      </c>
      <c r="E351">
        <v>70</v>
      </c>
      <c r="F351">
        <v>53</v>
      </c>
      <c r="G351">
        <v>0.24285714285714288</v>
      </c>
    </row>
    <row r="352" spans="1:7" x14ac:dyDescent="0.35">
      <c r="A352" t="s">
        <v>16</v>
      </c>
      <c r="B352" s="1">
        <v>42123</v>
      </c>
      <c r="C352" t="s">
        <v>79</v>
      </c>
      <c r="D352" t="s">
        <v>333</v>
      </c>
      <c r="E352">
        <v>70</v>
      </c>
      <c r="F352">
        <v>43</v>
      </c>
      <c r="G352">
        <v>0.38571428571428568</v>
      </c>
    </row>
    <row r="353" spans="1:7" x14ac:dyDescent="0.35">
      <c r="A353" t="s">
        <v>16</v>
      </c>
      <c r="B353" s="1">
        <v>42117</v>
      </c>
      <c r="C353" t="s">
        <v>12</v>
      </c>
      <c r="D353" t="s">
        <v>272</v>
      </c>
      <c r="E353">
        <v>80</v>
      </c>
      <c r="F353">
        <v>54</v>
      </c>
      <c r="G353">
        <v>0.32499999999999996</v>
      </c>
    </row>
    <row r="354" spans="1:7" x14ac:dyDescent="0.35">
      <c r="A354" t="s">
        <v>16</v>
      </c>
      <c r="B354" s="1">
        <v>42112</v>
      </c>
      <c r="C354" t="s">
        <v>34</v>
      </c>
      <c r="D354" t="s">
        <v>484</v>
      </c>
      <c r="E354">
        <v>30</v>
      </c>
      <c r="F354">
        <v>23</v>
      </c>
      <c r="G354">
        <v>0.23333333333333328</v>
      </c>
    </row>
    <row r="355" spans="1:7" x14ac:dyDescent="0.35">
      <c r="A355" t="s">
        <v>16</v>
      </c>
      <c r="B355" s="1">
        <v>42109</v>
      </c>
      <c r="C355" t="s">
        <v>25</v>
      </c>
      <c r="D355" t="s">
        <v>372</v>
      </c>
      <c r="E355">
        <v>150</v>
      </c>
      <c r="F355">
        <v>134</v>
      </c>
      <c r="G355">
        <v>0.10666666666666669</v>
      </c>
    </row>
    <row r="356" spans="1:7" x14ac:dyDescent="0.35">
      <c r="A356" t="s">
        <v>16</v>
      </c>
      <c r="B356" s="1">
        <v>42105</v>
      </c>
      <c r="C356" t="s">
        <v>34</v>
      </c>
      <c r="D356" t="s">
        <v>269</v>
      </c>
      <c r="E356">
        <v>30</v>
      </c>
      <c r="F356">
        <v>30</v>
      </c>
      <c r="G356">
        <v>0</v>
      </c>
    </row>
    <row r="357" spans="1:7" x14ac:dyDescent="0.35">
      <c r="A357" t="s">
        <v>16</v>
      </c>
      <c r="B357" s="1">
        <v>42095</v>
      </c>
      <c r="C357" t="s">
        <v>49</v>
      </c>
      <c r="D357" t="s">
        <v>53</v>
      </c>
      <c r="E357">
        <v>1000</v>
      </c>
      <c r="F357">
        <v>680</v>
      </c>
      <c r="G357">
        <v>0.31999999999999995</v>
      </c>
    </row>
    <row r="358" spans="1:7" x14ac:dyDescent="0.35">
      <c r="A358" t="s">
        <v>16</v>
      </c>
      <c r="B358" s="1">
        <v>42094</v>
      </c>
      <c r="C358" t="s">
        <v>38</v>
      </c>
      <c r="D358" t="s">
        <v>402</v>
      </c>
      <c r="E358">
        <v>500</v>
      </c>
      <c r="F358">
        <v>400</v>
      </c>
      <c r="G358">
        <v>0.19999999999999996</v>
      </c>
    </row>
    <row r="359" spans="1:7" x14ac:dyDescent="0.35">
      <c r="A359" t="s">
        <v>16</v>
      </c>
      <c r="B359" s="1">
        <v>42093</v>
      </c>
      <c r="C359" t="s">
        <v>45</v>
      </c>
      <c r="D359" t="s">
        <v>360</v>
      </c>
      <c r="E359">
        <v>800</v>
      </c>
      <c r="F359">
        <v>792</v>
      </c>
      <c r="G359">
        <v>1.0000000000000009E-2</v>
      </c>
    </row>
    <row r="360" spans="1:7" x14ac:dyDescent="0.35">
      <c r="A360" t="s">
        <v>16</v>
      </c>
      <c r="B360" s="1">
        <v>41898</v>
      </c>
      <c r="C360" t="s">
        <v>90</v>
      </c>
      <c r="D360" t="s">
        <v>272</v>
      </c>
      <c r="E360">
        <v>50</v>
      </c>
      <c r="F360">
        <v>45</v>
      </c>
      <c r="G360">
        <v>9.9999999999999978E-2</v>
      </c>
    </row>
    <row r="361" spans="1:7" x14ac:dyDescent="0.35">
      <c r="A361" t="s">
        <v>16</v>
      </c>
      <c r="B361" s="1">
        <v>42085</v>
      </c>
      <c r="C361" t="s">
        <v>79</v>
      </c>
      <c r="D361" t="s">
        <v>481</v>
      </c>
      <c r="E361">
        <v>70</v>
      </c>
      <c r="F361">
        <v>48</v>
      </c>
      <c r="G361">
        <v>0.31428571428571428</v>
      </c>
    </row>
    <row r="362" spans="1:7" x14ac:dyDescent="0.35">
      <c r="A362" t="s">
        <v>16</v>
      </c>
      <c r="B362" s="1">
        <v>42077</v>
      </c>
      <c r="C362" t="s">
        <v>57</v>
      </c>
      <c r="D362" t="s">
        <v>416</v>
      </c>
      <c r="E362">
        <v>500</v>
      </c>
      <c r="F362">
        <v>490</v>
      </c>
      <c r="G362">
        <v>2.0000000000000018E-2</v>
      </c>
    </row>
    <row r="363" spans="1:7" x14ac:dyDescent="0.35">
      <c r="A363" t="s">
        <v>16</v>
      </c>
      <c r="B363" s="1">
        <v>41899</v>
      </c>
      <c r="C363" t="s">
        <v>38</v>
      </c>
      <c r="D363" t="s">
        <v>115</v>
      </c>
      <c r="E363">
        <v>500</v>
      </c>
      <c r="F363">
        <v>400</v>
      </c>
      <c r="G363">
        <v>0.19999999999999996</v>
      </c>
    </row>
    <row r="364" spans="1:7" x14ac:dyDescent="0.35">
      <c r="A364" t="s">
        <v>16</v>
      </c>
      <c r="B364" s="1">
        <v>41900</v>
      </c>
      <c r="C364" t="s">
        <v>12</v>
      </c>
      <c r="D364" t="s">
        <v>120</v>
      </c>
      <c r="E364">
        <v>80</v>
      </c>
      <c r="F364">
        <v>78</v>
      </c>
      <c r="G364">
        <v>2.5000000000000022E-2</v>
      </c>
    </row>
    <row r="365" spans="1:7" x14ac:dyDescent="0.35">
      <c r="A365" t="s">
        <v>16</v>
      </c>
      <c r="B365" s="1">
        <v>42075</v>
      </c>
      <c r="C365" t="s">
        <v>21</v>
      </c>
      <c r="D365" t="s">
        <v>520</v>
      </c>
      <c r="E365">
        <v>700</v>
      </c>
      <c r="F365">
        <v>560</v>
      </c>
      <c r="G365">
        <v>0.19999999999999996</v>
      </c>
    </row>
    <row r="366" spans="1:7" x14ac:dyDescent="0.35">
      <c r="A366" t="s">
        <v>16</v>
      </c>
      <c r="B366" s="1">
        <v>42074</v>
      </c>
      <c r="C366" t="s">
        <v>45</v>
      </c>
      <c r="D366" t="s">
        <v>214</v>
      </c>
      <c r="E366">
        <v>800</v>
      </c>
      <c r="F366">
        <v>440</v>
      </c>
      <c r="G366">
        <v>0.44999999999999996</v>
      </c>
    </row>
    <row r="367" spans="1:7" x14ac:dyDescent="0.35">
      <c r="A367" t="s">
        <v>16</v>
      </c>
      <c r="B367" s="1">
        <v>42069</v>
      </c>
      <c r="C367" t="s">
        <v>45</v>
      </c>
      <c r="D367" t="s">
        <v>291</v>
      </c>
      <c r="E367">
        <v>800</v>
      </c>
      <c r="F367">
        <v>776</v>
      </c>
      <c r="G367">
        <v>3.0000000000000027E-2</v>
      </c>
    </row>
    <row r="368" spans="1:7" x14ac:dyDescent="0.35">
      <c r="A368" t="s">
        <v>16</v>
      </c>
      <c r="B368" s="1">
        <v>42033</v>
      </c>
      <c r="C368" t="s">
        <v>25</v>
      </c>
      <c r="D368" t="s">
        <v>302</v>
      </c>
      <c r="E368">
        <v>150</v>
      </c>
      <c r="F368">
        <v>116</v>
      </c>
      <c r="G368">
        <v>0.22666666666666668</v>
      </c>
    </row>
    <row r="369" spans="1:7" x14ac:dyDescent="0.35">
      <c r="A369" t="s">
        <v>16</v>
      </c>
      <c r="B369" s="1">
        <v>42031</v>
      </c>
      <c r="C369" t="s">
        <v>21</v>
      </c>
      <c r="D369" t="s">
        <v>386</v>
      </c>
      <c r="E369">
        <v>700</v>
      </c>
      <c r="F369">
        <v>665</v>
      </c>
      <c r="G369">
        <v>5.0000000000000044E-2</v>
      </c>
    </row>
    <row r="370" spans="1:7" x14ac:dyDescent="0.35">
      <c r="A370" t="s">
        <v>16</v>
      </c>
      <c r="B370" s="1">
        <v>42024</v>
      </c>
      <c r="C370" t="s">
        <v>12</v>
      </c>
      <c r="D370" t="s">
        <v>557</v>
      </c>
      <c r="E370">
        <v>80</v>
      </c>
      <c r="F370">
        <v>75</v>
      </c>
      <c r="G370">
        <v>6.25E-2</v>
      </c>
    </row>
    <row r="371" spans="1:7" x14ac:dyDescent="0.35">
      <c r="A371" t="s">
        <v>16</v>
      </c>
      <c r="B371" s="1">
        <v>41902</v>
      </c>
      <c r="C371" t="s">
        <v>79</v>
      </c>
      <c r="D371" t="s">
        <v>578</v>
      </c>
      <c r="E371">
        <v>70</v>
      </c>
      <c r="F371">
        <v>64</v>
      </c>
      <c r="G371">
        <v>8.5714285714285743E-2</v>
      </c>
    </row>
    <row r="372" spans="1:7" x14ac:dyDescent="0.35">
      <c r="A372" t="s">
        <v>16</v>
      </c>
      <c r="B372" s="1">
        <v>42020</v>
      </c>
      <c r="C372" t="s">
        <v>34</v>
      </c>
      <c r="D372" t="s">
        <v>288</v>
      </c>
      <c r="E372">
        <v>30</v>
      </c>
      <c r="F372">
        <v>30</v>
      </c>
      <c r="G372">
        <v>0</v>
      </c>
    </row>
    <row r="373" spans="1:7" x14ac:dyDescent="0.35">
      <c r="A373" t="s">
        <v>16</v>
      </c>
      <c r="B373" s="1">
        <v>41903</v>
      </c>
      <c r="C373" t="s">
        <v>57</v>
      </c>
      <c r="D373" t="s">
        <v>379</v>
      </c>
      <c r="E373">
        <v>500</v>
      </c>
      <c r="F373">
        <v>495</v>
      </c>
      <c r="G373">
        <v>1.0000000000000009E-2</v>
      </c>
    </row>
    <row r="374" spans="1:7" x14ac:dyDescent="0.35">
      <c r="A374" t="s">
        <v>16</v>
      </c>
      <c r="B374" s="1">
        <v>41904</v>
      </c>
      <c r="C374" t="s">
        <v>12</v>
      </c>
      <c r="D374" t="s">
        <v>357</v>
      </c>
      <c r="E374">
        <v>80</v>
      </c>
      <c r="F374">
        <v>76</v>
      </c>
      <c r="G374">
        <v>5.0000000000000044E-2</v>
      </c>
    </row>
    <row r="375" spans="1:7" x14ac:dyDescent="0.35">
      <c r="A375" t="s">
        <v>16</v>
      </c>
      <c r="B375" s="1">
        <v>42019</v>
      </c>
      <c r="C375" t="s">
        <v>57</v>
      </c>
      <c r="D375" t="s">
        <v>403</v>
      </c>
      <c r="E375">
        <v>500</v>
      </c>
      <c r="F375">
        <v>500</v>
      </c>
      <c r="G375">
        <v>0</v>
      </c>
    </row>
    <row r="376" spans="1:7" x14ac:dyDescent="0.35">
      <c r="A376" t="s">
        <v>16</v>
      </c>
      <c r="B376" s="1">
        <v>41904</v>
      </c>
      <c r="C376" t="s">
        <v>30</v>
      </c>
      <c r="D376" t="s">
        <v>272</v>
      </c>
      <c r="E376">
        <v>50</v>
      </c>
      <c r="F376">
        <v>50</v>
      </c>
      <c r="G376">
        <v>0</v>
      </c>
    </row>
    <row r="377" spans="1:7" x14ac:dyDescent="0.35">
      <c r="A377" t="s">
        <v>16</v>
      </c>
      <c r="B377" s="1">
        <v>41905</v>
      </c>
      <c r="C377" t="s">
        <v>25</v>
      </c>
      <c r="D377" t="s">
        <v>87</v>
      </c>
      <c r="E377">
        <v>150</v>
      </c>
      <c r="F377">
        <v>110</v>
      </c>
      <c r="G377">
        <v>0.26666666666666672</v>
      </c>
    </row>
    <row r="378" spans="1:7" x14ac:dyDescent="0.35">
      <c r="A378" t="s">
        <v>16</v>
      </c>
      <c r="B378" s="1">
        <v>42016</v>
      </c>
      <c r="C378" t="s">
        <v>30</v>
      </c>
      <c r="D378" t="s">
        <v>373</v>
      </c>
      <c r="E378">
        <v>50</v>
      </c>
      <c r="F378">
        <v>33</v>
      </c>
      <c r="G378">
        <v>0.33999999999999997</v>
      </c>
    </row>
    <row r="379" spans="1:7" x14ac:dyDescent="0.35">
      <c r="A379" t="s">
        <v>16</v>
      </c>
      <c r="B379" s="1">
        <v>42012</v>
      </c>
      <c r="C379" t="s">
        <v>79</v>
      </c>
      <c r="D379" t="s">
        <v>214</v>
      </c>
      <c r="E379">
        <v>70</v>
      </c>
      <c r="F379">
        <v>66</v>
      </c>
      <c r="G379">
        <v>5.7142857142857162E-2</v>
      </c>
    </row>
    <row r="380" spans="1:7" x14ac:dyDescent="0.35">
      <c r="A380" t="s">
        <v>16</v>
      </c>
      <c r="B380" s="1">
        <v>42002</v>
      </c>
      <c r="C380" t="s">
        <v>12</v>
      </c>
      <c r="D380" t="s">
        <v>403</v>
      </c>
      <c r="E380">
        <v>80</v>
      </c>
      <c r="F380">
        <v>69</v>
      </c>
      <c r="G380">
        <v>0.13749999999999996</v>
      </c>
    </row>
    <row r="381" spans="1:7" x14ac:dyDescent="0.35">
      <c r="A381" t="s">
        <v>16</v>
      </c>
      <c r="B381" s="1">
        <v>41906</v>
      </c>
      <c r="C381" t="s">
        <v>86</v>
      </c>
      <c r="D381" t="s">
        <v>598</v>
      </c>
      <c r="E381">
        <v>250</v>
      </c>
      <c r="F381">
        <v>198</v>
      </c>
      <c r="G381">
        <v>0.20799999999999996</v>
      </c>
    </row>
    <row r="382" spans="1:7" x14ac:dyDescent="0.35">
      <c r="A382" t="s">
        <v>16</v>
      </c>
      <c r="B382" s="1">
        <v>41995</v>
      </c>
      <c r="C382" t="s">
        <v>49</v>
      </c>
      <c r="D382" t="s">
        <v>578</v>
      </c>
      <c r="E382">
        <v>1000</v>
      </c>
      <c r="F382">
        <v>690</v>
      </c>
      <c r="G382">
        <v>0.31000000000000005</v>
      </c>
    </row>
    <row r="383" spans="1:7" x14ac:dyDescent="0.35">
      <c r="A383" t="s">
        <v>16</v>
      </c>
      <c r="B383" s="1">
        <v>41988</v>
      </c>
      <c r="C383" t="s">
        <v>12</v>
      </c>
      <c r="D383" t="s">
        <v>357</v>
      </c>
      <c r="E383">
        <v>80</v>
      </c>
      <c r="F383">
        <v>56</v>
      </c>
      <c r="G383">
        <v>0.30000000000000004</v>
      </c>
    </row>
    <row r="384" spans="1:7" x14ac:dyDescent="0.35">
      <c r="A384" t="s">
        <v>16</v>
      </c>
      <c r="B384" s="1">
        <v>41910</v>
      </c>
      <c r="C384" t="s">
        <v>34</v>
      </c>
      <c r="D384" t="s">
        <v>360</v>
      </c>
      <c r="E384">
        <v>30</v>
      </c>
      <c r="F384">
        <v>27</v>
      </c>
      <c r="G384">
        <v>9.9999999999999978E-2</v>
      </c>
    </row>
    <row r="385" spans="1:7" x14ac:dyDescent="0.35">
      <c r="A385" t="s">
        <v>16</v>
      </c>
      <c r="B385" s="1">
        <v>41987</v>
      </c>
      <c r="C385" t="s">
        <v>79</v>
      </c>
      <c r="D385" t="s">
        <v>215</v>
      </c>
      <c r="E385">
        <v>70</v>
      </c>
      <c r="F385">
        <v>56</v>
      </c>
      <c r="G385">
        <v>0.19999999999999996</v>
      </c>
    </row>
    <row r="386" spans="1:7" x14ac:dyDescent="0.35">
      <c r="A386" t="s">
        <v>16</v>
      </c>
      <c r="B386" s="1">
        <v>41970</v>
      </c>
      <c r="C386" t="s">
        <v>45</v>
      </c>
      <c r="D386" t="s">
        <v>372</v>
      </c>
      <c r="E386">
        <v>800</v>
      </c>
      <c r="F386">
        <v>624</v>
      </c>
      <c r="G386">
        <v>0.21999999999999997</v>
      </c>
    </row>
    <row r="387" spans="1:7" x14ac:dyDescent="0.35">
      <c r="A387" t="s">
        <v>16</v>
      </c>
      <c r="B387" s="1">
        <v>41916</v>
      </c>
      <c r="C387" t="s">
        <v>90</v>
      </c>
      <c r="D387" t="s">
        <v>557</v>
      </c>
      <c r="E387">
        <v>50</v>
      </c>
      <c r="F387">
        <v>41</v>
      </c>
      <c r="G387">
        <v>0.18000000000000005</v>
      </c>
    </row>
    <row r="388" spans="1:7" x14ac:dyDescent="0.35">
      <c r="A388" t="s">
        <v>16</v>
      </c>
      <c r="B388" s="1">
        <v>41961</v>
      </c>
      <c r="C388" t="s">
        <v>30</v>
      </c>
      <c r="D388" t="s">
        <v>93</v>
      </c>
      <c r="E388">
        <v>50</v>
      </c>
      <c r="F388">
        <v>48</v>
      </c>
      <c r="G388">
        <v>4.0000000000000036E-2</v>
      </c>
    </row>
    <row r="389" spans="1:7" x14ac:dyDescent="0.35">
      <c r="A389" t="s">
        <v>16</v>
      </c>
      <c r="B389" s="1">
        <v>41957</v>
      </c>
      <c r="C389" t="s">
        <v>30</v>
      </c>
      <c r="D389" t="s">
        <v>574</v>
      </c>
      <c r="E389">
        <v>50</v>
      </c>
      <c r="F389">
        <v>44</v>
      </c>
      <c r="G389">
        <v>0.12</v>
      </c>
    </row>
    <row r="390" spans="1:7" x14ac:dyDescent="0.35">
      <c r="A390" t="s">
        <v>16</v>
      </c>
      <c r="B390" s="1">
        <v>41949</v>
      </c>
      <c r="C390" t="s">
        <v>21</v>
      </c>
      <c r="D390" t="s">
        <v>557</v>
      </c>
      <c r="E390">
        <v>700</v>
      </c>
      <c r="F390">
        <v>651</v>
      </c>
      <c r="G390">
        <v>6.9999999999999951E-2</v>
      </c>
    </row>
    <row r="391" spans="1:7" x14ac:dyDescent="0.35">
      <c r="A391" t="s">
        <v>16</v>
      </c>
      <c r="B391" s="1">
        <v>41948</v>
      </c>
      <c r="C391" t="s">
        <v>38</v>
      </c>
      <c r="D391" t="s">
        <v>244</v>
      </c>
      <c r="E391">
        <v>500</v>
      </c>
      <c r="F391">
        <v>390</v>
      </c>
      <c r="G391">
        <v>0.21999999999999997</v>
      </c>
    </row>
    <row r="392" spans="1:7" x14ac:dyDescent="0.35">
      <c r="A392" t="s">
        <v>16</v>
      </c>
      <c r="B392" s="1">
        <v>41946</v>
      </c>
      <c r="C392" t="s">
        <v>25</v>
      </c>
      <c r="D392" t="s">
        <v>102</v>
      </c>
      <c r="E392">
        <v>150</v>
      </c>
      <c r="F392">
        <v>150</v>
      </c>
      <c r="G392">
        <v>0</v>
      </c>
    </row>
    <row r="393" spans="1:7" x14ac:dyDescent="0.35">
      <c r="A393" t="s">
        <v>16</v>
      </c>
      <c r="B393" s="1">
        <v>41941</v>
      </c>
      <c r="C393" t="s">
        <v>21</v>
      </c>
      <c r="D393" t="s">
        <v>54</v>
      </c>
      <c r="E393">
        <v>700</v>
      </c>
      <c r="F393">
        <v>700</v>
      </c>
      <c r="G393">
        <v>0</v>
      </c>
    </row>
    <row r="394" spans="1:7" x14ac:dyDescent="0.35">
      <c r="A394" t="s">
        <v>16</v>
      </c>
      <c r="B394" s="1">
        <v>41934</v>
      </c>
      <c r="C394" t="s">
        <v>25</v>
      </c>
      <c r="D394" t="s">
        <v>607</v>
      </c>
      <c r="E394">
        <v>150</v>
      </c>
      <c r="F394">
        <v>108</v>
      </c>
      <c r="G394">
        <v>0.28000000000000003</v>
      </c>
    </row>
    <row r="395" spans="1:7" x14ac:dyDescent="0.35">
      <c r="A395" t="s">
        <v>16</v>
      </c>
      <c r="B395" s="1">
        <v>41927</v>
      </c>
      <c r="C395" t="s">
        <v>30</v>
      </c>
      <c r="D395" t="s">
        <v>193</v>
      </c>
      <c r="E395">
        <v>50</v>
      </c>
      <c r="F395">
        <v>45</v>
      </c>
      <c r="G395">
        <v>9.9999999999999978E-2</v>
      </c>
    </row>
    <row r="396" spans="1:7" x14ac:dyDescent="0.35">
      <c r="A396" t="s">
        <v>16</v>
      </c>
      <c r="B396" s="1">
        <v>41928</v>
      </c>
      <c r="C396" t="s">
        <v>12</v>
      </c>
      <c r="D396" t="s">
        <v>538</v>
      </c>
      <c r="E396">
        <v>80</v>
      </c>
      <c r="F396">
        <v>62</v>
      </c>
      <c r="G396">
        <v>0.22499999999999998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workbookViewId="0">
      <selection activeCell="H3" sqref="H3"/>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0.6328125" bestFit="1"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t="s">
        <v>8</v>
      </c>
      <c r="D1" t="s">
        <v>0</v>
      </c>
      <c r="E1" t="s">
        <v>1</v>
      </c>
      <c r="F1" t="s">
        <v>2</v>
      </c>
      <c r="G1" t="s">
        <v>3</v>
      </c>
      <c r="H1" t="s">
        <v>4</v>
      </c>
      <c r="I1" t="s">
        <v>6</v>
      </c>
    </row>
    <row r="2" spans="1:9" x14ac:dyDescent="0.35">
      <c r="A2" t="s">
        <v>18</v>
      </c>
      <c r="B2" t="s">
        <v>19</v>
      </c>
      <c r="C2" t="s">
        <v>20</v>
      </c>
      <c r="D2" s="1">
        <v>41641</v>
      </c>
      <c r="E2" t="s">
        <v>49</v>
      </c>
      <c r="F2" t="s">
        <v>252</v>
      </c>
      <c r="G2">
        <v>1000</v>
      </c>
      <c r="H2">
        <v>590</v>
      </c>
      <c r="I2" s="2">
        <v>0.41000000000000003</v>
      </c>
    </row>
    <row r="3" spans="1:9" x14ac:dyDescent="0.35">
      <c r="A3" t="s">
        <v>9</v>
      </c>
      <c r="B3" t="s">
        <v>10</v>
      </c>
      <c r="C3" t="s">
        <v>11</v>
      </c>
      <c r="D3" s="1">
        <v>41642</v>
      </c>
      <c r="E3" t="s">
        <v>90</v>
      </c>
      <c r="F3" t="s">
        <v>407</v>
      </c>
      <c r="G3">
        <v>50</v>
      </c>
      <c r="H3">
        <v>48</v>
      </c>
      <c r="I3" s="2">
        <v>4.0000000000000036E-2</v>
      </c>
    </row>
    <row r="4" spans="1:9" x14ac:dyDescent="0.35">
      <c r="A4" t="s">
        <v>32</v>
      </c>
      <c r="B4" t="s">
        <v>33</v>
      </c>
      <c r="C4" t="s">
        <v>29</v>
      </c>
      <c r="D4" s="1">
        <v>41642</v>
      </c>
      <c r="E4" t="s">
        <v>86</v>
      </c>
      <c r="F4" t="s">
        <v>555</v>
      </c>
      <c r="G4">
        <v>250</v>
      </c>
      <c r="H4">
        <v>235</v>
      </c>
      <c r="I4" s="2">
        <v>6.0000000000000053E-2</v>
      </c>
    </row>
    <row r="5" spans="1:9" x14ac:dyDescent="0.35">
      <c r="A5" t="s">
        <v>99</v>
      </c>
      <c r="B5" t="s">
        <v>71</v>
      </c>
      <c r="C5" t="s">
        <v>29</v>
      </c>
      <c r="D5" s="1">
        <v>41642</v>
      </c>
      <c r="E5" t="s">
        <v>49</v>
      </c>
      <c r="F5" t="s">
        <v>138</v>
      </c>
      <c r="G5">
        <v>1000</v>
      </c>
      <c r="H5">
        <v>620</v>
      </c>
      <c r="I5" s="2">
        <v>0.38</v>
      </c>
    </row>
    <row r="6" spans="1:9" x14ac:dyDescent="0.35">
      <c r="A6" t="s">
        <v>113</v>
      </c>
      <c r="B6" t="s">
        <v>82</v>
      </c>
      <c r="C6" t="s">
        <v>16</v>
      </c>
      <c r="D6" s="1">
        <v>41644</v>
      </c>
      <c r="E6" t="s">
        <v>86</v>
      </c>
      <c r="F6" t="s">
        <v>131</v>
      </c>
      <c r="G6">
        <v>250</v>
      </c>
      <c r="H6">
        <v>193</v>
      </c>
      <c r="I6" s="2">
        <v>0.22799999999999998</v>
      </c>
    </row>
    <row r="7" spans="1:9" x14ac:dyDescent="0.35">
      <c r="A7" t="s">
        <v>92</v>
      </c>
      <c r="B7" t="s">
        <v>33</v>
      </c>
      <c r="C7" t="s">
        <v>29</v>
      </c>
      <c r="D7" s="1">
        <v>41645</v>
      </c>
      <c r="E7" t="s">
        <v>25</v>
      </c>
      <c r="F7" t="s">
        <v>464</v>
      </c>
      <c r="G7">
        <v>150</v>
      </c>
      <c r="H7">
        <v>123</v>
      </c>
      <c r="I7" s="2">
        <v>0.18000000000000005</v>
      </c>
    </row>
    <row r="8" spans="1:9" x14ac:dyDescent="0.35">
      <c r="A8" t="s">
        <v>177</v>
      </c>
      <c r="B8" t="s">
        <v>82</v>
      </c>
      <c r="C8" t="s">
        <v>16</v>
      </c>
      <c r="D8" s="1">
        <v>41647</v>
      </c>
      <c r="E8" t="s">
        <v>21</v>
      </c>
      <c r="F8" t="s">
        <v>288</v>
      </c>
      <c r="G8">
        <v>700</v>
      </c>
      <c r="H8">
        <v>686</v>
      </c>
      <c r="I8" s="2">
        <v>2.0000000000000018E-2</v>
      </c>
    </row>
    <row r="9" spans="1:9" x14ac:dyDescent="0.35">
      <c r="A9" t="s">
        <v>531</v>
      </c>
      <c r="B9" t="s">
        <v>82</v>
      </c>
      <c r="C9" t="s">
        <v>16</v>
      </c>
      <c r="D9" s="1">
        <v>41647</v>
      </c>
      <c r="E9" t="s">
        <v>38</v>
      </c>
      <c r="F9" t="s">
        <v>524</v>
      </c>
      <c r="G9">
        <v>500</v>
      </c>
      <c r="H9">
        <v>360</v>
      </c>
      <c r="I9" s="2">
        <v>0.28000000000000003</v>
      </c>
    </row>
    <row r="10" spans="1:9" x14ac:dyDescent="0.35">
      <c r="A10" t="s">
        <v>85</v>
      </c>
      <c r="B10" t="s">
        <v>44</v>
      </c>
      <c r="C10" t="s">
        <v>11</v>
      </c>
      <c r="D10" s="1">
        <v>41648</v>
      </c>
      <c r="E10" t="s">
        <v>25</v>
      </c>
      <c r="F10" t="s">
        <v>618</v>
      </c>
      <c r="G10">
        <v>150</v>
      </c>
      <c r="H10">
        <v>141</v>
      </c>
      <c r="I10" s="2">
        <v>6.0000000000000053E-2</v>
      </c>
    </row>
    <row r="11" spans="1:9" x14ac:dyDescent="0.35">
      <c r="A11" t="s">
        <v>63</v>
      </c>
      <c r="B11" t="s">
        <v>64</v>
      </c>
      <c r="C11" t="s">
        <v>11</v>
      </c>
      <c r="D11" s="1">
        <v>41648</v>
      </c>
      <c r="E11" t="s">
        <v>21</v>
      </c>
      <c r="F11" t="s">
        <v>465</v>
      </c>
      <c r="G11">
        <v>700</v>
      </c>
      <c r="H11">
        <v>672</v>
      </c>
      <c r="I11" s="2">
        <v>4.0000000000000036E-2</v>
      </c>
    </row>
    <row r="12" spans="1:9" x14ac:dyDescent="0.35">
      <c r="A12" t="s">
        <v>155</v>
      </c>
      <c r="B12" t="s">
        <v>156</v>
      </c>
      <c r="C12" t="s">
        <v>11</v>
      </c>
      <c r="D12" s="1">
        <v>41648</v>
      </c>
      <c r="E12" t="s">
        <v>90</v>
      </c>
      <c r="F12" t="s">
        <v>588</v>
      </c>
      <c r="G12">
        <v>50</v>
      </c>
      <c r="H12">
        <v>37</v>
      </c>
      <c r="I12" s="2">
        <v>0.26</v>
      </c>
    </row>
    <row r="13" spans="1:9" x14ac:dyDescent="0.35">
      <c r="A13" t="s">
        <v>14</v>
      </c>
      <c r="B13" t="s">
        <v>15</v>
      </c>
      <c r="C13" t="s">
        <v>16</v>
      </c>
      <c r="D13" s="1">
        <v>41649</v>
      </c>
      <c r="E13" t="s">
        <v>90</v>
      </c>
      <c r="F13" t="s">
        <v>261</v>
      </c>
      <c r="G13">
        <v>50</v>
      </c>
      <c r="H13">
        <v>48</v>
      </c>
      <c r="I13" s="2">
        <v>4.0000000000000036E-2</v>
      </c>
    </row>
    <row r="14" spans="1:9" x14ac:dyDescent="0.35">
      <c r="A14" t="s">
        <v>47</v>
      </c>
      <c r="B14" t="s">
        <v>48</v>
      </c>
      <c r="C14" t="s">
        <v>11</v>
      </c>
      <c r="D14" s="1">
        <v>41651</v>
      </c>
      <c r="E14" t="s">
        <v>34</v>
      </c>
      <c r="F14" t="s">
        <v>502</v>
      </c>
      <c r="G14">
        <v>30</v>
      </c>
      <c r="H14">
        <v>29</v>
      </c>
      <c r="I14" s="2">
        <v>3.3333333333333326E-2</v>
      </c>
    </row>
    <row r="15" spans="1:9" x14ac:dyDescent="0.35">
      <c r="A15" t="s">
        <v>145</v>
      </c>
      <c r="B15" t="s">
        <v>33</v>
      </c>
      <c r="C15" t="s">
        <v>29</v>
      </c>
      <c r="D15" s="1">
        <v>41652</v>
      </c>
      <c r="E15" t="s">
        <v>34</v>
      </c>
      <c r="F15" t="s">
        <v>513</v>
      </c>
      <c r="G15">
        <v>30</v>
      </c>
      <c r="H15">
        <v>27</v>
      </c>
      <c r="I15" s="2">
        <v>9.9999999999999978E-2</v>
      </c>
    </row>
    <row r="16" spans="1:9"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conditionalFormatting sqref="H1:H1048576">
    <cfRule type="top10" dxfId="0" priority="1" rank="10"/>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64B58-87AA-4556-AB96-C5D5FF85AC9C}">
  <dimension ref="A3:C8"/>
  <sheetViews>
    <sheetView workbookViewId="0">
      <selection activeCell="I22" sqref="I22"/>
    </sheetView>
  </sheetViews>
  <sheetFormatPr defaultRowHeight="14.5" x14ac:dyDescent="0.35"/>
  <cols>
    <col min="1" max="1" width="12.36328125" bestFit="1" customWidth="1"/>
    <col min="2" max="2" width="12.54296875" bestFit="1" customWidth="1"/>
    <col min="3" max="3" width="20.1796875" bestFit="1" customWidth="1"/>
    <col min="4" max="4" width="10.26953125" bestFit="1" customWidth="1"/>
    <col min="5" max="5" width="12.1796875" bestFit="1" customWidth="1"/>
    <col min="6" max="6" width="9.6328125" bestFit="1" customWidth="1"/>
    <col min="7" max="7" width="9.7265625" bestFit="1" customWidth="1"/>
    <col min="8" max="8" width="9.81640625" bestFit="1" customWidth="1"/>
    <col min="9" max="9" width="11.1796875" bestFit="1" customWidth="1"/>
    <col min="10" max="10" width="11.54296875" bestFit="1" customWidth="1"/>
    <col min="11" max="11" width="9.90625" bestFit="1" customWidth="1"/>
    <col min="12" max="12" width="14.6328125" bestFit="1" customWidth="1"/>
    <col min="13" max="13" width="18.08984375" bestFit="1" customWidth="1"/>
    <col min="14" max="14" width="14.81640625" bestFit="1" customWidth="1"/>
    <col min="15" max="15" width="19.08984375" bestFit="1" customWidth="1"/>
    <col min="16" max="16" width="15.54296875" bestFit="1" customWidth="1"/>
    <col min="17" max="17" width="11.90625" bestFit="1" customWidth="1"/>
    <col min="18" max="18" width="13" bestFit="1" customWidth="1"/>
    <col min="19" max="19" width="10.7265625" bestFit="1" customWidth="1"/>
    <col min="20" max="20" width="11.7265625" bestFit="1" customWidth="1"/>
    <col min="21" max="21" width="13.36328125" bestFit="1" customWidth="1"/>
    <col min="22" max="22" width="12.90625" bestFit="1" customWidth="1"/>
    <col min="23" max="23" width="11.36328125" bestFit="1" customWidth="1"/>
    <col min="24" max="24" width="11.26953125" bestFit="1" customWidth="1"/>
    <col min="25" max="25" width="7.453125" bestFit="1" customWidth="1"/>
    <col min="26" max="26" width="12.90625" bestFit="1" customWidth="1"/>
    <col min="27" max="27" width="11.81640625" bestFit="1" customWidth="1"/>
    <col min="28" max="28" width="12.453125" bestFit="1" customWidth="1"/>
    <col min="29" max="29" width="13.81640625" bestFit="1" customWidth="1"/>
    <col min="30" max="30" width="14.81640625" bestFit="1" customWidth="1"/>
    <col min="31" max="31" width="15.81640625" bestFit="1" customWidth="1"/>
    <col min="32" max="32" width="13.6328125" bestFit="1" customWidth="1"/>
    <col min="33" max="33" width="14.7265625" bestFit="1" customWidth="1"/>
    <col min="34" max="34" width="15.1796875" bestFit="1" customWidth="1"/>
    <col min="35" max="35" width="15.26953125" bestFit="1" customWidth="1"/>
    <col min="36" max="36" width="10.1796875" bestFit="1" customWidth="1"/>
    <col min="37" max="37" width="14.08984375" bestFit="1" customWidth="1"/>
    <col min="38" max="38" width="12" bestFit="1" customWidth="1"/>
    <col min="39" max="39" width="15.08984375" bestFit="1" customWidth="1"/>
    <col min="40" max="40" width="11.453125" bestFit="1" customWidth="1"/>
    <col min="41" max="41" width="13.36328125" bestFit="1" customWidth="1"/>
    <col min="42" max="42" width="17" bestFit="1" customWidth="1"/>
    <col min="43" max="43" width="15.08984375" bestFit="1" customWidth="1"/>
    <col min="44" max="44" width="11.7265625" bestFit="1" customWidth="1"/>
    <col min="45" max="45" width="15.6328125" bestFit="1" customWidth="1"/>
    <col min="46" max="46" width="12.1796875" bestFit="1" customWidth="1"/>
    <col min="47" max="47" width="13.6328125" bestFit="1" customWidth="1"/>
    <col min="48" max="48" width="12.453125" bestFit="1" customWidth="1"/>
    <col min="49" max="49" width="12.36328125" bestFit="1" customWidth="1"/>
    <col min="50" max="50" width="10.54296875" bestFit="1" customWidth="1"/>
    <col min="52" max="52" width="8.08984375" bestFit="1" customWidth="1"/>
    <col min="53" max="53" width="10" bestFit="1" customWidth="1"/>
    <col min="54" max="54" width="14.90625" bestFit="1" customWidth="1"/>
    <col min="55" max="55" width="12.36328125" bestFit="1" customWidth="1"/>
    <col min="56" max="56" width="13.1796875" bestFit="1" customWidth="1"/>
    <col min="57" max="57" width="10.90625" bestFit="1" customWidth="1"/>
    <col min="58" max="58" width="12.7265625" bestFit="1" customWidth="1"/>
    <col min="59" max="59" width="11.54296875" bestFit="1" customWidth="1"/>
    <col min="60" max="60" width="13.1796875" bestFit="1" customWidth="1"/>
    <col min="61" max="61" width="11.81640625" bestFit="1" customWidth="1"/>
    <col min="62" max="62" width="9.6328125" bestFit="1" customWidth="1"/>
    <col min="63" max="63" width="13.08984375" bestFit="1" customWidth="1"/>
    <col min="64" max="64" width="11.54296875" bestFit="1" customWidth="1"/>
    <col min="65" max="65" width="13.1796875" bestFit="1" customWidth="1"/>
    <col min="66" max="66" width="11.453125" bestFit="1" customWidth="1"/>
    <col min="67" max="67" width="13.6328125" bestFit="1" customWidth="1"/>
    <col min="68" max="68" width="16.453125" bestFit="1" customWidth="1"/>
    <col min="69" max="69" width="17.6328125" bestFit="1" customWidth="1"/>
    <col min="70" max="70" width="9.54296875" bestFit="1" customWidth="1"/>
    <col min="71" max="71" width="11.08984375" bestFit="1" customWidth="1"/>
    <col min="72" max="72" width="12" bestFit="1" customWidth="1"/>
    <col min="73" max="73" width="11.6328125" bestFit="1" customWidth="1"/>
    <col min="74" max="74" width="10.7265625" bestFit="1" customWidth="1"/>
    <col min="75" max="75" width="14.36328125" bestFit="1" customWidth="1"/>
    <col min="76" max="76" width="14.26953125" bestFit="1" customWidth="1"/>
    <col min="77" max="77" width="13.453125" bestFit="1" customWidth="1"/>
    <col min="78" max="78" width="19.1796875" bestFit="1" customWidth="1"/>
    <col min="79" max="79" width="15.1796875" bestFit="1" customWidth="1"/>
    <col min="80" max="80" width="17.36328125" bestFit="1" customWidth="1"/>
    <col min="81" max="81" width="17.26953125" bestFit="1" customWidth="1"/>
    <col min="82" max="82" width="14.7265625" bestFit="1" customWidth="1"/>
    <col min="83" max="83" width="18" bestFit="1" customWidth="1"/>
    <col min="84" max="84" width="15.6328125" bestFit="1" customWidth="1"/>
    <col min="85" max="85" width="17.08984375" bestFit="1" customWidth="1"/>
    <col min="86" max="86" width="16.36328125" bestFit="1" customWidth="1"/>
    <col min="87" max="87" width="11.81640625" bestFit="1" customWidth="1"/>
    <col min="88" max="88" width="11.36328125" bestFit="1" customWidth="1"/>
    <col min="89" max="89" width="9.36328125" bestFit="1" customWidth="1"/>
    <col min="90" max="90" width="14.08984375" bestFit="1" customWidth="1"/>
    <col min="91" max="91" width="9.7265625" bestFit="1" customWidth="1"/>
    <col min="92" max="92" width="14.54296875" bestFit="1" customWidth="1"/>
    <col min="93" max="93" width="12.08984375" bestFit="1" customWidth="1"/>
    <col min="94" max="94" width="12.36328125" bestFit="1" customWidth="1"/>
    <col min="95" max="95" width="12.54296875" bestFit="1" customWidth="1"/>
    <col min="96" max="96" width="16.6328125" bestFit="1" customWidth="1"/>
    <col min="97" max="97" width="14.7265625" bestFit="1" customWidth="1"/>
    <col min="98" max="98" width="15.81640625" bestFit="1" customWidth="1"/>
    <col min="99" max="99" width="12.453125" bestFit="1" customWidth="1"/>
    <col min="100" max="100" width="11.453125" bestFit="1" customWidth="1"/>
    <col min="101" max="101" width="13" bestFit="1" customWidth="1"/>
    <col min="102" max="102" width="12.08984375" bestFit="1" customWidth="1"/>
    <col min="103" max="103" width="11.7265625" bestFit="1" customWidth="1"/>
    <col min="104" max="104" width="10.7265625" bestFit="1" customWidth="1"/>
    <col min="105" max="106" width="11" bestFit="1" customWidth="1"/>
    <col min="107" max="107" width="9.81640625" bestFit="1" customWidth="1"/>
    <col min="108" max="108" width="9.90625" bestFit="1" customWidth="1"/>
    <col min="109" max="109" width="12" bestFit="1" customWidth="1"/>
    <col min="110" max="110" width="11" bestFit="1" customWidth="1"/>
    <col min="111" max="111" width="13" bestFit="1" customWidth="1"/>
    <col min="112" max="112" width="10.1796875" bestFit="1" customWidth="1"/>
    <col min="113" max="113" width="11.36328125" bestFit="1" customWidth="1"/>
    <col min="114" max="114" width="14.36328125" bestFit="1" customWidth="1"/>
    <col min="115" max="115" width="12.6328125" bestFit="1" customWidth="1"/>
    <col min="116" max="116" width="12.1796875" bestFit="1" customWidth="1"/>
    <col min="117" max="117" width="11.26953125" bestFit="1" customWidth="1"/>
    <col min="118" max="118" width="12.54296875" bestFit="1" customWidth="1"/>
    <col min="119" max="119" width="14.7265625" bestFit="1" customWidth="1"/>
    <col min="120" max="120" width="12" bestFit="1" customWidth="1"/>
    <col min="121" max="121" width="12.54296875" bestFit="1" customWidth="1"/>
    <col min="122" max="122" width="15.81640625" bestFit="1" customWidth="1"/>
    <col min="123" max="123" width="13" bestFit="1" customWidth="1"/>
    <col min="124" max="124" width="11.1796875" bestFit="1" customWidth="1"/>
    <col min="125" max="125" width="14.6328125" bestFit="1" customWidth="1"/>
    <col min="126" max="126" width="11.90625" bestFit="1" customWidth="1"/>
    <col min="127" max="127" width="13.7265625" bestFit="1" customWidth="1"/>
    <col min="128" max="128" width="14.453125" bestFit="1" customWidth="1"/>
    <col min="129" max="129" width="11.26953125" bestFit="1" customWidth="1"/>
    <col min="130" max="130" width="12.6328125" bestFit="1" customWidth="1"/>
    <col min="131" max="131" width="10.54296875" bestFit="1" customWidth="1"/>
    <col min="132" max="132" width="13.36328125" bestFit="1" customWidth="1"/>
    <col min="133" max="133" width="11.6328125" bestFit="1" customWidth="1"/>
    <col min="134" max="134" width="12.26953125" bestFit="1" customWidth="1"/>
    <col min="135" max="135" width="13.453125" bestFit="1" customWidth="1"/>
    <col min="136" max="136" width="13.81640625" bestFit="1" customWidth="1"/>
    <col min="137" max="137" width="11.90625" bestFit="1" customWidth="1"/>
    <col min="138" max="138" width="13" bestFit="1" customWidth="1"/>
    <col min="139" max="139" width="14.08984375" bestFit="1" customWidth="1"/>
    <col min="140" max="140" width="16.7265625" bestFit="1" customWidth="1"/>
    <col min="141" max="141" width="8.90625" bestFit="1" customWidth="1"/>
    <col min="142" max="142" width="12.08984375" bestFit="1" customWidth="1"/>
    <col min="143" max="143" width="13.54296875" bestFit="1" customWidth="1"/>
    <col min="144" max="144" width="16" bestFit="1" customWidth="1"/>
    <col min="145" max="145" width="10.26953125" bestFit="1" customWidth="1"/>
    <col min="146" max="146" width="9.453125" bestFit="1" customWidth="1"/>
    <col min="147" max="147" width="12.08984375" bestFit="1" customWidth="1"/>
    <col min="148" max="148" width="12.7265625" bestFit="1" customWidth="1"/>
    <col min="149" max="149" width="13.1796875" bestFit="1" customWidth="1"/>
    <col min="150" max="150" width="13.81640625" bestFit="1" customWidth="1"/>
    <col min="151" max="151" width="10.26953125" bestFit="1" customWidth="1"/>
    <col min="152" max="152" width="13.36328125" bestFit="1" customWidth="1"/>
    <col min="153" max="153" width="12.26953125" bestFit="1" customWidth="1"/>
    <col min="154" max="154" width="12.90625" bestFit="1" customWidth="1"/>
    <col min="155" max="155" width="12.1796875" bestFit="1" customWidth="1"/>
    <col min="156" max="156" width="11.26953125" bestFit="1" customWidth="1"/>
    <col min="157" max="157" width="16.1796875" bestFit="1" customWidth="1"/>
    <col min="158" max="158" width="10.54296875" bestFit="1" customWidth="1"/>
    <col min="159" max="159" width="11.6328125" bestFit="1" customWidth="1"/>
    <col min="160" max="160" width="12.7265625" bestFit="1" customWidth="1"/>
    <col min="161" max="161" width="11.7265625" bestFit="1" customWidth="1"/>
    <col min="162" max="162" width="9.6328125" bestFit="1" customWidth="1"/>
    <col min="163" max="163" width="12.90625" bestFit="1" customWidth="1"/>
    <col min="164" max="164" width="13.90625" bestFit="1" customWidth="1"/>
    <col min="165" max="165" width="14.08984375" bestFit="1" customWidth="1"/>
    <col min="166" max="166" width="12.08984375" bestFit="1" customWidth="1"/>
    <col min="167" max="167" width="16" bestFit="1" customWidth="1"/>
    <col min="168" max="168" width="10.26953125" bestFit="1" customWidth="1"/>
    <col min="169" max="169" width="12.1796875" bestFit="1" customWidth="1"/>
    <col min="170" max="170" width="13.1796875" bestFit="1" customWidth="1"/>
    <col min="171" max="171" width="11.453125" bestFit="1" customWidth="1"/>
    <col min="172" max="172" width="14.81640625" bestFit="1" customWidth="1"/>
    <col min="173" max="173" width="13" bestFit="1" customWidth="1"/>
    <col min="174" max="174" width="17.26953125" bestFit="1" customWidth="1"/>
    <col min="175" max="175" width="14.81640625" bestFit="1" customWidth="1"/>
    <col min="176" max="176" width="12.54296875" bestFit="1" customWidth="1"/>
    <col min="177" max="177" width="10.36328125" bestFit="1" customWidth="1"/>
    <col min="178" max="178" width="13.26953125" bestFit="1" customWidth="1"/>
    <col min="179" max="179" width="11.1796875" bestFit="1" customWidth="1"/>
    <col min="180" max="180" width="14.1796875" bestFit="1" customWidth="1"/>
    <col min="181" max="181" width="12" bestFit="1" customWidth="1"/>
    <col min="182" max="182" width="11" bestFit="1" customWidth="1"/>
    <col min="183" max="183" width="12" bestFit="1" customWidth="1"/>
    <col min="184" max="184" width="14.1796875" bestFit="1" customWidth="1"/>
    <col min="185" max="185" width="13.36328125" bestFit="1" customWidth="1"/>
    <col min="186" max="186" width="14.36328125" bestFit="1" customWidth="1"/>
    <col min="187" max="187" width="11.36328125" bestFit="1" customWidth="1"/>
    <col min="188" max="188" width="13" bestFit="1" customWidth="1"/>
    <col min="189" max="189" width="11.26953125" bestFit="1" customWidth="1"/>
    <col min="190" max="190" width="10.36328125" bestFit="1" customWidth="1"/>
    <col min="192" max="192" width="12.54296875" bestFit="1" customWidth="1"/>
    <col min="194" max="194" width="11.6328125" bestFit="1" customWidth="1"/>
    <col min="195" max="195" width="11.36328125" bestFit="1" customWidth="1"/>
    <col min="196" max="196" width="9.6328125" bestFit="1" customWidth="1"/>
    <col min="198" max="198" width="12.08984375" bestFit="1" customWidth="1"/>
    <col min="199" max="199" width="15.453125" bestFit="1" customWidth="1"/>
    <col min="200" max="200" width="12.26953125" bestFit="1" customWidth="1"/>
    <col min="201" max="201" width="10.08984375" bestFit="1" customWidth="1"/>
    <col min="202" max="202" width="10.7265625" bestFit="1" customWidth="1"/>
    <col min="203" max="203" width="12.36328125" bestFit="1" customWidth="1"/>
    <col min="204" max="204" width="15.26953125" bestFit="1" customWidth="1"/>
    <col min="205" max="205" width="15.08984375" bestFit="1" customWidth="1"/>
    <col min="206" max="206" width="15.90625" bestFit="1" customWidth="1"/>
    <col min="207" max="207" width="14.26953125" bestFit="1" customWidth="1"/>
    <col min="208" max="208" width="13.6328125" bestFit="1" customWidth="1"/>
    <col min="209" max="209" width="10.26953125" bestFit="1" customWidth="1"/>
    <col min="210" max="210" width="11.54296875" bestFit="1" customWidth="1"/>
    <col min="211" max="211" width="13.81640625" bestFit="1" customWidth="1"/>
    <col min="212" max="212" width="15.26953125" bestFit="1" customWidth="1"/>
    <col min="213" max="213" width="9.81640625" bestFit="1" customWidth="1"/>
    <col min="214" max="214" width="11.90625" bestFit="1" customWidth="1"/>
    <col min="215" max="215" width="13.08984375" bestFit="1" customWidth="1"/>
    <col min="216" max="216" width="10.6328125" bestFit="1" customWidth="1"/>
    <col min="217" max="217" width="13.36328125" bestFit="1" customWidth="1"/>
    <col min="218" max="218" width="11.453125" bestFit="1" customWidth="1"/>
    <col min="219" max="219" width="15.7265625" bestFit="1" customWidth="1"/>
    <col min="220" max="220" width="9.54296875" bestFit="1" customWidth="1"/>
    <col min="221" max="221" width="10.36328125" bestFit="1" customWidth="1"/>
    <col min="222" max="222" width="13" bestFit="1" customWidth="1"/>
    <col min="223" max="223" width="15.26953125" bestFit="1" customWidth="1"/>
    <col min="224" max="224" width="14.08984375" bestFit="1" customWidth="1"/>
    <col min="225" max="225" width="13.7265625" bestFit="1" customWidth="1"/>
    <col min="226" max="226" width="12.7265625" bestFit="1" customWidth="1"/>
    <col min="227" max="228" width="12.1796875" bestFit="1" customWidth="1"/>
    <col min="229" max="229" width="11.7265625" bestFit="1" customWidth="1"/>
    <col min="230" max="230" width="13.1796875" bestFit="1" customWidth="1"/>
    <col min="231" max="231" width="13.81640625" bestFit="1" customWidth="1"/>
    <col min="232" max="232" width="13.08984375" bestFit="1" customWidth="1"/>
    <col min="233" max="233" width="7.26953125" bestFit="1" customWidth="1"/>
    <col min="234" max="234" width="11.54296875" bestFit="1" customWidth="1"/>
    <col min="235" max="235" width="9.54296875" bestFit="1" customWidth="1"/>
    <col min="236" max="236" width="8.26953125" bestFit="1" customWidth="1"/>
    <col min="237" max="237" width="9.36328125" bestFit="1" customWidth="1"/>
    <col min="238" max="238" width="10.08984375" bestFit="1" customWidth="1"/>
    <col min="239" max="239" width="9.08984375" bestFit="1" customWidth="1"/>
    <col min="240" max="240" width="11.08984375" bestFit="1" customWidth="1"/>
    <col min="241" max="241" width="16.453125" bestFit="1" customWidth="1"/>
    <col min="242" max="242" width="11.26953125" bestFit="1" customWidth="1"/>
    <col min="243" max="243" width="12.36328125" bestFit="1" customWidth="1"/>
    <col min="244" max="244" width="10.7265625" bestFit="1" customWidth="1"/>
    <col min="245" max="245" width="14.54296875" bestFit="1" customWidth="1"/>
    <col min="246" max="246" width="15.08984375" bestFit="1" customWidth="1"/>
    <col min="247" max="247" width="12.1796875" bestFit="1" customWidth="1"/>
    <col min="248" max="248" width="14.36328125" bestFit="1" customWidth="1"/>
    <col min="249" max="249" width="12.54296875" bestFit="1" customWidth="1"/>
    <col min="250" max="250" width="13.81640625" bestFit="1" customWidth="1"/>
    <col min="251" max="251" width="10.81640625" bestFit="1" customWidth="1"/>
    <col min="252" max="252" width="9.1796875" bestFit="1" customWidth="1"/>
    <col min="253" max="253" width="14.08984375" bestFit="1" customWidth="1"/>
    <col min="254" max="254" width="9.26953125" bestFit="1" customWidth="1"/>
    <col min="255" max="255" width="10.7265625" bestFit="1" customWidth="1"/>
    <col min="256" max="256" width="10.54296875" bestFit="1" customWidth="1"/>
    <col min="257" max="257" width="10.08984375" bestFit="1" customWidth="1"/>
    <col min="258" max="258" width="10.26953125" bestFit="1" customWidth="1"/>
    <col min="259" max="259" width="12.26953125" bestFit="1" customWidth="1"/>
    <col min="260" max="261" width="14.1796875" bestFit="1" customWidth="1"/>
    <col min="262" max="262" width="11" bestFit="1" customWidth="1"/>
    <col min="263" max="263" width="11.81640625" bestFit="1" customWidth="1"/>
    <col min="264" max="264" width="10.7265625" bestFit="1" customWidth="1"/>
    <col min="265" max="265" width="10.26953125" bestFit="1" customWidth="1"/>
    <col min="266" max="266" width="9.7265625" bestFit="1" customWidth="1"/>
    <col min="267" max="267" width="15.26953125" bestFit="1" customWidth="1"/>
    <col min="268" max="268" width="9.6328125" bestFit="1" customWidth="1"/>
    <col min="269" max="269" width="10.6328125" bestFit="1" customWidth="1"/>
    <col min="270" max="270" width="10.7265625" bestFit="1" customWidth="1"/>
    <col min="271" max="271" width="12.90625" bestFit="1" customWidth="1"/>
    <col min="272" max="272" width="10.453125" bestFit="1" customWidth="1"/>
    <col min="273" max="273" width="13.26953125" bestFit="1" customWidth="1"/>
    <col min="274" max="274" width="13.81640625" bestFit="1" customWidth="1"/>
    <col min="275" max="275" width="11.7265625" bestFit="1" customWidth="1"/>
    <col min="276" max="276" width="10.36328125" bestFit="1" customWidth="1"/>
    <col min="277" max="277" width="9.453125" bestFit="1" customWidth="1"/>
    <col min="278" max="278" width="9.1796875" bestFit="1" customWidth="1"/>
    <col min="279" max="279" width="11.6328125" bestFit="1" customWidth="1"/>
    <col min="280" max="280" width="10.6328125" bestFit="1" customWidth="1"/>
    <col min="281" max="281" width="14.54296875" bestFit="1" customWidth="1"/>
    <col min="282" max="282" width="12.08984375" bestFit="1" customWidth="1"/>
    <col min="283" max="283" width="17.453125" bestFit="1" customWidth="1"/>
    <col min="284" max="284" width="13.1796875" bestFit="1" customWidth="1"/>
    <col min="285" max="285" width="17.54296875" bestFit="1" customWidth="1"/>
    <col min="286" max="286" width="13.36328125" bestFit="1" customWidth="1"/>
    <col min="287" max="287" width="11.453125" bestFit="1" customWidth="1"/>
    <col min="288" max="288" width="11.81640625" bestFit="1" customWidth="1"/>
    <col min="289" max="289" width="14" bestFit="1" customWidth="1"/>
    <col min="290" max="290" width="10.7265625" bestFit="1" customWidth="1"/>
    <col min="291" max="291" width="12.26953125" bestFit="1" customWidth="1"/>
    <col min="292" max="292" width="10.54296875" bestFit="1" customWidth="1"/>
    <col min="293" max="293" width="12" bestFit="1" customWidth="1"/>
    <col min="294" max="294" width="11.90625" bestFit="1" customWidth="1"/>
    <col min="295" max="295" width="10.26953125" bestFit="1" customWidth="1"/>
    <col min="296" max="296" width="10.81640625" bestFit="1" customWidth="1"/>
    <col min="297" max="298" width="11.1796875" bestFit="1" customWidth="1"/>
    <col min="299" max="299" width="10.26953125" bestFit="1" customWidth="1"/>
    <col min="300" max="300" width="12.90625" bestFit="1" customWidth="1"/>
    <col min="301" max="301" width="14.1796875" bestFit="1" customWidth="1"/>
    <col min="302" max="302" width="12.36328125" bestFit="1" customWidth="1"/>
    <col min="303" max="303" width="14.453125" bestFit="1" customWidth="1"/>
    <col min="304" max="304" width="15.6328125" bestFit="1" customWidth="1"/>
    <col min="305" max="305" width="16.54296875" bestFit="1" customWidth="1"/>
    <col min="306" max="306" width="15.6328125" bestFit="1" customWidth="1"/>
    <col min="307" max="307" width="11.08984375" bestFit="1" customWidth="1"/>
    <col min="308" max="308" width="10.08984375" bestFit="1" customWidth="1"/>
    <col min="309" max="309" width="14.81640625" bestFit="1" customWidth="1"/>
    <col min="310" max="310" width="10.81640625" bestFit="1" customWidth="1"/>
    <col min="311" max="311" width="13.6328125" bestFit="1" customWidth="1"/>
    <col min="312" max="312" width="12.08984375" bestFit="1" customWidth="1"/>
    <col min="313" max="313" width="14.6328125" bestFit="1" customWidth="1"/>
    <col min="314" max="314" width="10.81640625" bestFit="1" customWidth="1"/>
    <col min="315" max="315" width="13" bestFit="1" customWidth="1"/>
    <col min="316" max="316" width="14.26953125" bestFit="1" customWidth="1"/>
    <col min="317" max="317" width="14.54296875" bestFit="1" customWidth="1"/>
    <col min="318" max="318" width="11.6328125" bestFit="1" customWidth="1"/>
    <col min="319" max="319" width="15.6328125" bestFit="1" customWidth="1"/>
    <col min="320" max="320" width="11.08984375" bestFit="1" customWidth="1"/>
    <col min="321" max="321" width="9.54296875" bestFit="1" customWidth="1"/>
    <col min="322" max="322" width="13.90625" bestFit="1" customWidth="1"/>
    <col min="323" max="323" width="16.08984375" bestFit="1" customWidth="1"/>
    <col min="324" max="324" width="13.7265625" bestFit="1" customWidth="1"/>
    <col min="325" max="325" width="15.1796875" bestFit="1" customWidth="1"/>
    <col min="326" max="326" width="12.54296875" bestFit="1" customWidth="1"/>
    <col min="327" max="327" width="10.1796875" bestFit="1" customWidth="1"/>
    <col min="328" max="328" width="8.08984375" bestFit="1" customWidth="1"/>
    <col min="329" max="329" width="12" bestFit="1" customWidth="1"/>
    <col min="330" max="330" width="12.54296875" bestFit="1" customWidth="1"/>
    <col min="331" max="331" width="9.453125" bestFit="1" customWidth="1"/>
    <col min="332" max="332" width="13.54296875" bestFit="1" customWidth="1"/>
    <col min="333" max="333" width="12.08984375" bestFit="1" customWidth="1"/>
    <col min="334" max="334" width="10.1796875" bestFit="1" customWidth="1"/>
    <col min="335" max="335" width="13.7265625" bestFit="1" customWidth="1"/>
    <col min="336" max="336" width="8.1796875" bestFit="1" customWidth="1"/>
    <col min="337" max="337" width="9.08984375" bestFit="1" customWidth="1"/>
    <col min="338" max="338" width="10.08984375" bestFit="1" customWidth="1"/>
    <col min="339" max="339" width="10.7265625" bestFit="1" customWidth="1"/>
    <col min="340" max="340" width="13.54296875" bestFit="1" customWidth="1"/>
    <col min="341" max="341" width="14.90625" bestFit="1" customWidth="1"/>
    <col min="342" max="342" width="12.90625" bestFit="1" customWidth="1"/>
    <col min="343" max="343" width="10.1796875" bestFit="1" customWidth="1"/>
    <col min="344" max="344" width="11" bestFit="1" customWidth="1"/>
    <col min="345" max="345" width="10.1796875" bestFit="1" customWidth="1"/>
    <col min="346" max="346" width="9.81640625" bestFit="1" customWidth="1"/>
    <col min="347" max="347" width="12.1796875" bestFit="1" customWidth="1"/>
    <col min="348" max="348" width="8.90625" bestFit="1" customWidth="1"/>
    <col min="349" max="349" width="8.81640625" bestFit="1" customWidth="1"/>
    <col min="350" max="350" width="12.453125" bestFit="1" customWidth="1"/>
    <col min="351" max="351" width="10.6328125" bestFit="1" customWidth="1"/>
    <col min="352" max="352" width="11.81640625" bestFit="1" customWidth="1"/>
    <col min="353" max="353" width="10.26953125" bestFit="1" customWidth="1"/>
    <col min="354" max="354" width="8.26953125" bestFit="1" customWidth="1"/>
    <col min="355" max="355" width="8.54296875" bestFit="1" customWidth="1"/>
    <col min="356" max="356" width="11.08984375" bestFit="1" customWidth="1"/>
    <col min="357" max="357" width="11.6328125" bestFit="1" customWidth="1"/>
    <col min="358" max="358" width="9.36328125" bestFit="1" customWidth="1"/>
    <col min="359" max="359" width="9.7265625" bestFit="1" customWidth="1"/>
    <col min="360" max="360" width="11.54296875" bestFit="1" customWidth="1"/>
    <col min="361" max="361" width="11.90625" bestFit="1" customWidth="1"/>
    <col min="362" max="362" width="11.7265625" bestFit="1" customWidth="1"/>
    <col min="363" max="363" width="12.6328125" bestFit="1" customWidth="1"/>
    <col min="364" max="364" width="16.453125" bestFit="1" customWidth="1"/>
    <col min="365" max="365" width="15.1796875" bestFit="1" customWidth="1"/>
    <col min="366" max="366" width="10" bestFit="1" customWidth="1"/>
    <col min="367" max="367" width="11" bestFit="1" customWidth="1"/>
    <col min="368" max="368" width="9.453125" bestFit="1" customWidth="1"/>
    <col min="369" max="369" width="9.7265625" bestFit="1" customWidth="1"/>
    <col min="370" max="370" width="14.81640625" bestFit="1" customWidth="1"/>
    <col min="371" max="371" width="11.81640625" bestFit="1" customWidth="1"/>
    <col min="372" max="373" width="11.36328125" bestFit="1" customWidth="1"/>
    <col min="374" max="374" width="11.7265625" bestFit="1" customWidth="1"/>
    <col min="375" max="375" width="15.1796875" bestFit="1" customWidth="1"/>
    <col min="376" max="376" width="11" bestFit="1" customWidth="1"/>
    <col min="377" max="377" width="11.6328125" bestFit="1" customWidth="1"/>
    <col min="378" max="378" width="16.08984375" bestFit="1" customWidth="1"/>
    <col min="379" max="379" width="11.36328125" bestFit="1" customWidth="1"/>
    <col min="380" max="380" width="13.1796875" bestFit="1" customWidth="1"/>
    <col min="381" max="381" width="13.6328125" bestFit="1" customWidth="1"/>
    <col min="382" max="382" width="13.453125" bestFit="1" customWidth="1"/>
    <col min="383" max="383" width="11.6328125" bestFit="1" customWidth="1"/>
    <col min="384" max="384" width="11.81640625" bestFit="1" customWidth="1"/>
    <col min="385" max="385" width="12.90625" bestFit="1" customWidth="1"/>
    <col min="386" max="386" width="11.6328125" bestFit="1" customWidth="1"/>
    <col min="387" max="387" width="16.1796875" bestFit="1" customWidth="1"/>
    <col min="388" max="388" width="11.90625" bestFit="1" customWidth="1"/>
    <col min="389" max="389" width="13.36328125" bestFit="1" customWidth="1"/>
    <col min="390" max="390" width="15.7265625" bestFit="1" customWidth="1"/>
    <col min="391" max="391" width="11.453125" bestFit="1" customWidth="1"/>
    <col min="392" max="392" width="11.08984375" bestFit="1" customWidth="1"/>
    <col min="393" max="393" width="12" bestFit="1" customWidth="1"/>
    <col min="394" max="394" width="14" bestFit="1" customWidth="1"/>
    <col min="395" max="395" width="13.08984375" bestFit="1" customWidth="1"/>
    <col min="396" max="396" width="10.453125" bestFit="1" customWidth="1"/>
    <col min="397" max="397" width="13.81640625" bestFit="1" customWidth="1"/>
    <col min="398" max="398" width="12.6328125" bestFit="1" customWidth="1"/>
    <col min="399" max="399" width="10.54296875" bestFit="1" customWidth="1"/>
    <col min="400" max="400" width="15" bestFit="1" customWidth="1"/>
    <col min="401" max="401" width="11.7265625" bestFit="1" customWidth="1"/>
    <col min="402" max="402" width="12.453125" bestFit="1" customWidth="1"/>
    <col min="403" max="403" width="13.7265625" bestFit="1" customWidth="1"/>
    <col min="404" max="404" width="12.1796875" bestFit="1" customWidth="1"/>
    <col min="405" max="405" width="7.1796875" bestFit="1" customWidth="1"/>
    <col min="406" max="406" width="10.6328125" bestFit="1" customWidth="1"/>
    <col min="407" max="407" width="11.36328125" bestFit="1" customWidth="1"/>
    <col min="408" max="408" width="12.6328125" bestFit="1" customWidth="1"/>
    <col min="409" max="409" width="12" bestFit="1" customWidth="1"/>
    <col min="410" max="410" width="14.36328125" bestFit="1" customWidth="1"/>
    <col min="411" max="411" width="12" bestFit="1" customWidth="1"/>
    <col min="412" max="412" width="12.08984375" bestFit="1" customWidth="1"/>
    <col min="413" max="413" width="13.1796875" bestFit="1" customWidth="1"/>
    <col min="414" max="415" width="12.08984375" bestFit="1" customWidth="1"/>
    <col min="416" max="416" width="11.1796875" bestFit="1" customWidth="1"/>
    <col min="417" max="417" width="14.54296875" bestFit="1" customWidth="1"/>
    <col min="418" max="418" width="12.36328125" bestFit="1" customWidth="1"/>
    <col min="419" max="419" width="15" bestFit="1" customWidth="1"/>
    <col min="420" max="420" width="9.26953125" bestFit="1" customWidth="1"/>
    <col min="421" max="421" width="9.81640625" bestFit="1" customWidth="1"/>
    <col min="422" max="422" width="10.36328125" bestFit="1" customWidth="1"/>
    <col min="423" max="423" width="13.1796875" bestFit="1" customWidth="1"/>
    <col min="424" max="424" width="12.90625" bestFit="1" customWidth="1"/>
    <col min="425" max="425" width="13.08984375" bestFit="1" customWidth="1"/>
    <col min="426" max="426" width="12.1796875" bestFit="1" customWidth="1"/>
    <col min="427" max="427" width="12" bestFit="1" customWidth="1"/>
    <col min="428" max="428" width="15.26953125" bestFit="1" customWidth="1"/>
    <col min="429" max="429" width="14.54296875" bestFit="1" customWidth="1"/>
    <col min="430" max="430" width="10.81640625" bestFit="1" customWidth="1"/>
    <col min="431" max="431" width="16" bestFit="1" customWidth="1"/>
    <col min="432" max="432" width="13.54296875" bestFit="1" customWidth="1"/>
    <col min="433" max="433" width="12.90625" bestFit="1" customWidth="1"/>
    <col min="434" max="434" width="16.26953125" bestFit="1" customWidth="1"/>
    <col min="435" max="435" width="11.54296875" bestFit="1" customWidth="1"/>
    <col min="436" max="436" width="10.453125" bestFit="1" customWidth="1"/>
    <col min="437" max="437" width="11.26953125" bestFit="1" customWidth="1"/>
    <col min="439" max="439" width="9.6328125" bestFit="1" customWidth="1"/>
    <col min="440" max="440" width="14.6328125" bestFit="1" customWidth="1"/>
    <col min="441" max="441" width="13.36328125" bestFit="1" customWidth="1"/>
    <col min="442" max="442" width="12.08984375" bestFit="1" customWidth="1"/>
    <col min="443" max="443" width="9.81640625" bestFit="1" customWidth="1"/>
    <col min="444" max="444" width="11" bestFit="1" customWidth="1"/>
    <col min="445" max="445" width="12.08984375" bestFit="1" customWidth="1"/>
    <col min="446" max="446" width="10.6328125" bestFit="1" customWidth="1"/>
    <col min="447" max="447" width="14.08984375" bestFit="1" customWidth="1"/>
    <col min="448" max="448" width="14.453125" bestFit="1" customWidth="1"/>
    <col min="449" max="449" width="13.453125" bestFit="1" customWidth="1"/>
    <col min="450" max="450" width="13.81640625" bestFit="1" customWidth="1"/>
    <col min="451" max="451" width="13.26953125" bestFit="1" customWidth="1"/>
    <col min="452" max="452" width="10.81640625" bestFit="1" customWidth="1"/>
    <col min="453" max="453" width="13.453125" bestFit="1" customWidth="1"/>
    <col min="454" max="454" width="10.453125" bestFit="1" customWidth="1"/>
    <col min="455" max="455" width="11.54296875" bestFit="1" customWidth="1"/>
    <col min="456" max="456" width="14.453125" bestFit="1" customWidth="1"/>
    <col min="457" max="457" width="13.7265625" bestFit="1" customWidth="1"/>
    <col min="458" max="459" width="13.08984375" bestFit="1" customWidth="1"/>
    <col min="460" max="460" width="13.6328125" bestFit="1" customWidth="1"/>
    <col min="461" max="461" width="13.36328125" bestFit="1" customWidth="1"/>
    <col min="462" max="462" width="17.6328125" bestFit="1" customWidth="1"/>
    <col min="463" max="463" width="18.6328125" bestFit="1" customWidth="1"/>
    <col min="464" max="464" width="13.81640625" bestFit="1" customWidth="1"/>
    <col min="465" max="465" width="13.1796875" bestFit="1" customWidth="1"/>
    <col min="466" max="466" width="13.08984375" bestFit="1" customWidth="1"/>
    <col min="467" max="467" width="11.36328125" bestFit="1" customWidth="1"/>
    <col min="468" max="468" width="9.90625" bestFit="1" customWidth="1"/>
    <col min="469" max="469" width="13.6328125" bestFit="1" customWidth="1"/>
    <col min="470" max="470" width="12" bestFit="1" customWidth="1"/>
    <col min="471" max="471" width="13.54296875" bestFit="1" customWidth="1"/>
    <col min="472" max="472" width="12" bestFit="1" customWidth="1"/>
    <col min="473" max="473" width="14.6328125" bestFit="1" customWidth="1"/>
    <col min="474" max="474" width="11.90625" bestFit="1" customWidth="1"/>
    <col min="475" max="475" width="12.36328125" bestFit="1" customWidth="1"/>
    <col min="476" max="476" width="11.08984375" bestFit="1" customWidth="1"/>
    <col min="477" max="477" width="11.36328125" bestFit="1" customWidth="1"/>
    <col min="478" max="478" width="11" bestFit="1" customWidth="1"/>
    <col min="479" max="479" width="11.7265625" bestFit="1" customWidth="1"/>
    <col min="480" max="480" width="10.81640625" bestFit="1" customWidth="1"/>
    <col min="481" max="481" width="11.81640625" bestFit="1" customWidth="1"/>
    <col min="482" max="483" width="10.1796875" bestFit="1" customWidth="1"/>
    <col min="484" max="484" width="13.81640625" bestFit="1" customWidth="1"/>
    <col min="485" max="485" width="12.54296875" bestFit="1" customWidth="1"/>
    <col min="486" max="486" width="12.6328125" bestFit="1" customWidth="1"/>
    <col min="487" max="487" width="12.7265625" bestFit="1" customWidth="1"/>
    <col min="488" max="488" width="13.453125" bestFit="1" customWidth="1"/>
    <col min="489" max="489" width="14.36328125" bestFit="1" customWidth="1"/>
    <col min="490" max="490" width="13.1796875" bestFit="1" customWidth="1"/>
    <col min="491" max="491" width="13.453125" bestFit="1" customWidth="1"/>
    <col min="492" max="492" width="15.1796875" bestFit="1" customWidth="1"/>
    <col min="493" max="493" width="9.26953125" bestFit="1" customWidth="1"/>
    <col min="494" max="494" width="10.453125" bestFit="1" customWidth="1"/>
    <col min="495" max="495" width="10.81640625" bestFit="1" customWidth="1"/>
    <col min="496" max="496" width="11.81640625" bestFit="1" customWidth="1"/>
    <col min="497" max="497" width="10.90625" bestFit="1" customWidth="1"/>
    <col min="498" max="498" width="12.54296875" bestFit="1" customWidth="1"/>
    <col min="499" max="499" width="11.54296875" bestFit="1" customWidth="1"/>
    <col min="500" max="500" width="13.1796875" bestFit="1" customWidth="1"/>
    <col min="501" max="501" width="14.54296875" bestFit="1" customWidth="1"/>
    <col min="502" max="502" width="13.08984375" bestFit="1" customWidth="1"/>
    <col min="503" max="503" width="12.26953125" bestFit="1" customWidth="1"/>
    <col min="504" max="504" width="11.1796875" bestFit="1" customWidth="1"/>
    <col min="505" max="505" width="13.36328125" bestFit="1" customWidth="1"/>
    <col min="506" max="506" width="12.7265625" bestFit="1" customWidth="1"/>
    <col min="507" max="507" width="16.6328125" bestFit="1" customWidth="1"/>
    <col min="508" max="508" width="10" bestFit="1" customWidth="1"/>
    <col min="509" max="509" width="13.26953125" bestFit="1" customWidth="1"/>
    <col min="510" max="510" width="11.26953125" bestFit="1" customWidth="1"/>
    <col min="511" max="511" width="12.453125" bestFit="1" customWidth="1"/>
    <col min="512" max="512" width="10.7265625" bestFit="1" customWidth="1"/>
  </cols>
  <sheetData>
    <row r="3" spans="1:3" x14ac:dyDescent="0.35">
      <c r="A3" s="4" t="s">
        <v>668</v>
      </c>
      <c r="B3" t="s">
        <v>671</v>
      </c>
      <c r="C3" t="s">
        <v>672</v>
      </c>
    </row>
    <row r="4" spans="1:3" x14ac:dyDescent="0.35">
      <c r="A4" s="5" t="s">
        <v>11</v>
      </c>
      <c r="B4">
        <v>1024</v>
      </c>
      <c r="C4">
        <v>298.548828125</v>
      </c>
    </row>
    <row r="5" spans="1:3" x14ac:dyDescent="0.35">
      <c r="A5" s="5" t="s">
        <v>29</v>
      </c>
      <c r="B5">
        <v>570</v>
      </c>
      <c r="C5">
        <v>293.03508771929825</v>
      </c>
    </row>
    <row r="6" spans="1:3" x14ac:dyDescent="0.35">
      <c r="A6" s="5" t="s">
        <v>16</v>
      </c>
      <c r="B6">
        <v>393</v>
      </c>
      <c r="C6">
        <v>271.71246819338421</v>
      </c>
    </row>
    <row r="7" spans="1:3" x14ac:dyDescent="0.35">
      <c r="A7" s="5" t="s">
        <v>20</v>
      </c>
      <c r="B7">
        <v>352</v>
      </c>
      <c r="C7">
        <v>279.79829545454544</v>
      </c>
    </row>
    <row r="8" spans="1:3" x14ac:dyDescent="0.35">
      <c r="A8" s="5" t="s">
        <v>669</v>
      </c>
      <c r="B8">
        <v>2339</v>
      </c>
      <c r="C8">
        <v>289.87430525865756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Exercise</vt:lpstr>
      <vt:lpstr>Sheet1</vt:lpstr>
      <vt:lpstr>penguins</vt:lpstr>
      <vt:lpstr>embalses</vt:lpstr>
      <vt:lpstr>SP500</vt:lpstr>
      <vt:lpstr>Detail1</vt:lpstr>
      <vt:lpstr>sales by region</vt:lpstr>
      <vt:lpstr>Sales region </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2025-09-16T15:12:46Z</dcterms:modified>
</cp:coreProperties>
</file>