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иплом\ТЗ продуктовый аналитик\"/>
    </mc:Choice>
  </mc:AlternateContent>
  <xr:revisionPtr revIDLastSave="0" documentId="8_{3FF3BFD4-F79B-4F6C-A1CB-4A2DD368C85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Исходные_данные" sheetId="1" r:id="rId1"/>
    <sheet name="Сумма_по_дням" sheetId="2" r:id="rId2"/>
    <sheet name="Стат_тест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C2" i="2"/>
  <c r="C3" i="2"/>
  <c r="B3" i="2"/>
  <c r="B2" i="2"/>
  <c r="D3" i="2" l="1"/>
  <c r="D2" i="2"/>
  <c r="B2" i="3"/>
  <c r="B3" i="3"/>
</calcChain>
</file>

<file path=xl/sharedStrings.xml><?xml version="1.0" encoding="utf-8"?>
<sst xmlns="http://schemas.openxmlformats.org/spreadsheetml/2006/main" count="26" uniqueCount="19">
  <si>
    <t>ID1</t>
  </si>
  <si>
    <t>ID2</t>
  </si>
  <si>
    <t>21.02.2016</t>
  </si>
  <si>
    <t>22.02.2016</t>
  </si>
  <si>
    <t>p_pool</t>
  </si>
  <si>
    <t>z_score</t>
  </si>
  <si>
    <t>p_value</t>
  </si>
  <si>
    <t>Группа</t>
  </si>
  <si>
    <t>Дата</t>
  </si>
  <si>
    <t>Уникальные просмотры</t>
  </si>
  <si>
    <t>Регистарция</t>
  </si>
  <si>
    <t>Выручка</t>
  </si>
  <si>
    <t>Сумма уникальных просмотров</t>
  </si>
  <si>
    <t>Сумма успешных регистраций</t>
  </si>
  <si>
    <t>Конверсия</t>
  </si>
  <si>
    <t>Метрика</t>
  </si>
  <si>
    <t>Значение</t>
  </si>
  <si>
    <t>p1 (конверсия ID1)</t>
  </si>
  <si>
    <t>p2 (конверсия ID2)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</si>
</sst>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2" sqref="C2"/>
    </sheetView>
  </sheetViews>
  <sheetFormatPr defaultRowHeight="13.8" x14ac:dyDescent="0.25"/>
  <cols>
    <col min="1" max="1" width="8.88671875" style="2"/>
    <col min="2" max="2" width="21.77734375" style="2" customWidth="1"/>
    <col min="3" max="3" width="31" style="2" customWidth="1"/>
    <col min="4" max="4" width="20.5546875" style="2" customWidth="1"/>
    <col min="5" max="5" width="18" style="2" customWidth="1"/>
    <col min="6" max="16384" width="8.88671875" style="2"/>
  </cols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2" t="s">
        <v>0</v>
      </c>
      <c r="B2" s="2" t="s">
        <v>2</v>
      </c>
      <c r="C2" s="2">
        <v>1756</v>
      </c>
      <c r="D2" s="2">
        <v>951</v>
      </c>
      <c r="E2" s="2">
        <v>33038.85</v>
      </c>
    </row>
    <row r="3" spans="1:5" x14ac:dyDescent="0.25">
      <c r="A3" s="2" t="s">
        <v>0</v>
      </c>
      <c r="B3" s="2" t="s">
        <v>3</v>
      </c>
      <c r="C3" s="2">
        <v>2276</v>
      </c>
      <c r="D3" s="2">
        <v>855</v>
      </c>
      <c r="E3" s="2">
        <v>28550.240000000002</v>
      </c>
    </row>
    <row r="4" spans="1:5" x14ac:dyDescent="0.25">
      <c r="A4" s="2" t="s">
        <v>1</v>
      </c>
      <c r="B4" s="2" t="s">
        <v>2</v>
      </c>
      <c r="C4" s="2">
        <v>1904</v>
      </c>
      <c r="D4" s="2">
        <v>1371</v>
      </c>
      <c r="E4" s="2">
        <v>38341.49</v>
      </c>
    </row>
    <row r="5" spans="1:5" x14ac:dyDescent="0.25">
      <c r="A5" s="2" t="s">
        <v>1</v>
      </c>
      <c r="B5" s="2" t="s">
        <v>3</v>
      </c>
      <c r="C5" s="2">
        <v>1860</v>
      </c>
      <c r="D5" s="2">
        <v>1213</v>
      </c>
      <c r="E5" s="2">
        <v>33450.49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C2" sqref="C2"/>
    </sheetView>
  </sheetViews>
  <sheetFormatPr defaultRowHeight="13.8" x14ac:dyDescent="0.25"/>
  <cols>
    <col min="1" max="1" width="29.6640625" style="2" customWidth="1"/>
    <col min="2" max="2" width="22.77734375" style="2" customWidth="1"/>
    <col min="3" max="3" width="20.21875" style="2" customWidth="1"/>
    <col min="4" max="4" width="26.6640625" style="2" customWidth="1"/>
    <col min="5" max="16384" width="8.88671875" style="2"/>
  </cols>
  <sheetData>
    <row r="1" spans="1:4" x14ac:dyDescent="0.25">
      <c r="A1" s="2" t="s">
        <v>7</v>
      </c>
      <c r="B1" s="2" t="s">
        <v>12</v>
      </c>
      <c r="C1" s="2" t="s">
        <v>13</v>
      </c>
      <c r="D1" s="2" t="s">
        <v>14</v>
      </c>
    </row>
    <row r="2" spans="1:4" x14ac:dyDescent="0.25">
      <c r="A2" s="2" t="s">
        <v>0</v>
      </c>
      <c r="B2" s="2">
        <f>SUMIF(Исходные_данные!$A:$A, A2, Исходные_данные!$C:$C)</f>
        <v>4032</v>
      </c>
      <c r="C2" s="2">
        <f>SUMIF(Исходные_данные!$A:$A, A2, Исходные_данные!$D:$D)</f>
        <v>1806</v>
      </c>
      <c r="D2" s="2">
        <f>C2/B2</f>
        <v>0.44791666666666669</v>
      </c>
    </row>
    <row r="3" spans="1:4" x14ac:dyDescent="0.25">
      <c r="A3" s="2" t="s">
        <v>1</v>
      </c>
      <c r="B3" s="2">
        <f>SUMIF(Исходные_данные!$A:$A, A3, Исходные_данные!$C:$C)</f>
        <v>3764</v>
      </c>
      <c r="C3" s="2">
        <f>SUMIF(Исходные_данные!$A:$A, A3, Исходные_данные!$D:$D)</f>
        <v>2584</v>
      </c>
      <c r="D3" s="2">
        <f>C3/B3</f>
        <v>0.68650371944739641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zoomScale="150" zoomScaleNormal="150" workbookViewId="0">
      <selection activeCell="C5" sqref="C5"/>
    </sheetView>
  </sheetViews>
  <sheetFormatPr defaultRowHeight="13.8" x14ac:dyDescent="0.25"/>
  <cols>
    <col min="1" max="1" width="17.88671875" style="2" customWidth="1"/>
    <col min="2" max="3" width="17.6640625" style="2" customWidth="1"/>
    <col min="4" max="16384" width="8.88671875" style="2"/>
  </cols>
  <sheetData>
    <row r="1" spans="1:2" x14ac:dyDescent="0.25">
      <c r="A1" s="2" t="s">
        <v>15</v>
      </c>
      <c r="B1" s="2" t="s">
        <v>16</v>
      </c>
    </row>
    <row r="2" spans="1:2" x14ac:dyDescent="0.25">
      <c r="A2" s="2" t="s">
        <v>17</v>
      </c>
      <c r="B2" s="2">
        <f>Сумма_по_дням!D2</f>
        <v>0.44791666666666669</v>
      </c>
    </row>
    <row r="3" spans="1:2" x14ac:dyDescent="0.25">
      <c r="A3" s="2" t="s">
        <v>18</v>
      </c>
      <c r="B3" s="2">
        <f>Сумма_по_дням!D3</f>
        <v>0.68650371944739641</v>
      </c>
    </row>
    <row r="4" spans="1:2" x14ac:dyDescent="0.25">
      <c r="A4" s="2" t="s">
        <v>4</v>
      </c>
      <c r="B4" s="2">
        <f>SUM(Сумма_по_дням!C2:C3)/SUM(Сумма_по_дням!B2:B3)</f>
        <v>0.56310928681375061</v>
      </c>
    </row>
    <row r="5" spans="1:2" x14ac:dyDescent="0.25">
      <c r="A5" s="2" t="s">
        <v>5</v>
      </c>
      <c r="B5" s="2">
        <f>(B2-B3)/SQRT(B4*(1-B4)*(1/Сумма_по_дням!B2+1/Сумма_по_дням!B3))</f>
        <v>-21.223317680320282</v>
      </c>
    </row>
    <row r="6" spans="1:2" x14ac:dyDescent="0.25">
      <c r="A6" s="2" t="s">
        <v>6</v>
      </c>
      <c r="B6" s="2">
        <f>2*(1-_xlfn.NORM.S.DIST(ABS(B5), TRUE))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Исходные_данные</vt:lpstr>
      <vt:lpstr>Сумма_по_дням</vt:lpstr>
      <vt:lpstr>Стат_тесты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София Перетятько</dc:creator>
  <cp:lastModifiedBy>София Перетятько</cp:lastModifiedBy>
  <dcterms:created xsi:type="dcterms:W3CDTF">2025-07-27T19:27:56Z</dcterms:created>
  <dcterms:modified xsi:type="dcterms:W3CDTF">2025-07-29T16:35:14Z</dcterms:modified>
</cp:coreProperties>
</file>