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ocuments\2 - Repos\bvbv-rbp\"/>
    </mc:Choice>
  </mc:AlternateContent>
  <xr:revisionPtr revIDLastSave="0" documentId="8_{617A6ED1-2E61-42AB-81D6-0CFDE2271761}" xr6:coauthVersionLast="47" xr6:coauthVersionMax="47" xr10:uidLastSave="{00000000-0000-0000-0000-000000000000}"/>
  <bookViews>
    <workbookView xWindow="-98" yWindow="-98" windowWidth="23236" windowHeight="13875" xr2:uid="{3C05718E-83E2-490A-9C95-157D697114B8}"/>
  </bookViews>
  <sheets>
    <sheet name="Tabelle1" sheetId="1" r:id="rId1"/>
  </sheets>
  <definedNames>
    <definedName name="_xlnm._FilterDatabase" localSheetId="0" hidden="1">Tabelle1!$A$1:$S$42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" l="1"/>
  <c r="B17" i="1"/>
  <c r="B32" i="1"/>
  <c r="B2" i="1"/>
  <c r="B33" i="1"/>
  <c r="B34" i="1"/>
  <c r="M7" i="1" s="1"/>
  <c r="B35" i="1"/>
  <c r="B3" i="1"/>
  <c r="B4" i="1"/>
  <c r="B18" i="1"/>
  <c r="M11" i="1" s="1"/>
  <c r="B5" i="1"/>
  <c r="M12" i="1" s="1"/>
  <c r="B6" i="1"/>
  <c r="M13" i="1" s="1"/>
  <c r="B19" i="1"/>
  <c r="M14" i="1" s="1"/>
  <c r="B36" i="1"/>
  <c r="M15" i="1" s="1"/>
  <c r="B20" i="1"/>
  <c r="M16" i="1" s="1"/>
  <c r="B21" i="1"/>
  <c r="M17" i="1" s="1"/>
  <c r="B37" i="1"/>
  <c r="B38" i="1"/>
  <c r="B7" i="1"/>
  <c r="B39" i="1"/>
  <c r="B22" i="1"/>
  <c r="M22" i="1" s="1"/>
  <c r="B23" i="1"/>
  <c r="M23" i="1" s="1"/>
  <c r="B40" i="1"/>
  <c r="B8" i="1"/>
  <c r="B24" i="1"/>
  <c r="B25" i="1"/>
  <c r="B26" i="1"/>
  <c r="B41" i="1"/>
  <c r="B27" i="1"/>
  <c r="M30" i="1" s="1"/>
  <c r="B28" i="1"/>
  <c r="M31" i="1" s="1"/>
  <c r="B29" i="1"/>
  <c r="M32" i="1" s="1"/>
  <c r="B9" i="1"/>
  <c r="M33" i="1" s="1"/>
  <c r="B10" i="1"/>
  <c r="B11" i="1"/>
  <c r="B30" i="1"/>
  <c r="B12" i="1"/>
  <c r="B42" i="1"/>
  <c r="M38" i="1" s="1"/>
  <c r="B13" i="1"/>
  <c r="M39" i="1" s="1"/>
  <c r="B14" i="1"/>
  <c r="B15" i="1"/>
  <c r="B16" i="1"/>
  <c r="M42" i="1" s="1"/>
  <c r="B31" i="1"/>
  <c r="M2" i="1" s="1"/>
  <c r="M40" i="1" l="1"/>
  <c r="M8" i="1"/>
  <c r="M34" i="1"/>
  <c r="M18" i="1"/>
  <c r="M29" i="1"/>
  <c r="M28" i="1"/>
  <c r="M27" i="1"/>
  <c r="M26" i="1"/>
  <c r="M10" i="1"/>
  <c r="M41" i="1"/>
  <c r="M25" i="1"/>
  <c r="M9" i="1"/>
  <c r="M24" i="1"/>
  <c r="M6" i="1"/>
  <c r="M37" i="1"/>
  <c r="M21" i="1"/>
  <c r="M5" i="1"/>
  <c r="M36" i="1"/>
  <c r="M20" i="1"/>
  <c r="M4" i="1"/>
  <c r="M35" i="1"/>
  <c r="M19" i="1"/>
  <c r="M3" i="1"/>
  <c r="O2" i="1"/>
</calcChain>
</file>

<file path=xl/sharedStrings.xml><?xml version="1.0" encoding="utf-8"?>
<sst xmlns="http://schemas.openxmlformats.org/spreadsheetml/2006/main" count="177" uniqueCount="101">
  <si>
    <t>GPIO25_2024</t>
  </si>
  <si>
    <t xml:space="preserve">49.703229.jpg </t>
  </si>
  <si>
    <t xml:space="preserve">13 21:09:54.019035 </t>
  </si>
  <si>
    <t xml:space="preserve">22.516204.jpg </t>
  </si>
  <si>
    <t xml:space="preserve">13 21:10:26.789448 </t>
  </si>
  <si>
    <t>GPIO24_2024</t>
  </si>
  <si>
    <t xml:space="preserve">02.869369.jpg </t>
  </si>
  <si>
    <t xml:space="preserve">13 21:11:07.189293 </t>
  </si>
  <si>
    <t xml:space="preserve">07.230124.jpg </t>
  </si>
  <si>
    <t xml:space="preserve">13 21:11:11.286085 </t>
  </si>
  <si>
    <t xml:space="preserve">11.326924.jpg </t>
  </si>
  <si>
    <t xml:space="preserve">13 21:11:15.528163 </t>
  </si>
  <si>
    <t xml:space="preserve">15.588711.jpg </t>
  </si>
  <si>
    <t xml:space="preserve">13 21:11:19.867215 </t>
  </si>
  <si>
    <t xml:space="preserve">19.908259.jpg </t>
  </si>
  <si>
    <t xml:space="preserve">13 21:11:23.912315 </t>
  </si>
  <si>
    <t xml:space="preserve">23.969027.jpg </t>
  </si>
  <si>
    <t xml:space="preserve">13 21:11:28.165404 </t>
  </si>
  <si>
    <t xml:space="preserve">28.206357.jpg </t>
  </si>
  <si>
    <t xml:space="preserve">13 21:11:32.415247 </t>
  </si>
  <si>
    <t xml:space="preserve">32.475407.jpg </t>
  </si>
  <si>
    <t xml:space="preserve">13 21:11:36.695093 </t>
  </si>
  <si>
    <t xml:space="preserve">36.735790.jpg </t>
  </si>
  <si>
    <t xml:space="preserve">13 21:11:40.957825 </t>
  </si>
  <si>
    <t xml:space="preserve">22.538074.jpg </t>
  </si>
  <si>
    <t xml:space="preserve">13 21:13:26.851341 </t>
  </si>
  <si>
    <t xml:space="preserve">31.118089.jpg </t>
  </si>
  <si>
    <t xml:space="preserve">13 21:13:35.337533 </t>
  </si>
  <si>
    <t xml:space="preserve">38.819766.jpg </t>
  </si>
  <si>
    <t xml:space="preserve">13 21:13:43.040489 </t>
  </si>
  <si>
    <t xml:space="preserve">54.479398.jpg </t>
  </si>
  <si>
    <t xml:space="preserve">13 21:14:58.689527 </t>
  </si>
  <si>
    <t xml:space="preserve">01.564616.jpg </t>
  </si>
  <si>
    <t xml:space="preserve">13 21:15:05.766994 </t>
  </si>
  <si>
    <t xml:space="preserve">10.382045.jpg </t>
  </si>
  <si>
    <t xml:space="preserve">13 21:15:14.608512 </t>
  </si>
  <si>
    <t xml:space="preserve">17.969609.jpg </t>
  </si>
  <si>
    <t xml:space="preserve">13 21:15:22.203534 </t>
  </si>
  <si>
    <t xml:space="preserve">22.244532.jpg </t>
  </si>
  <si>
    <t xml:space="preserve">13 21:15:26.463305 </t>
  </si>
  <si>
    <t xml:space="preserve">26.524018.jpg </t>
  </si>
  <si>
    <t xml:space="preserve">13 21:15:30.743736 </t>
  </si>
  <si>
    <t xml:space="preserve">30.784645.jpg </t>
  </si>
  <si>
    <t xml:space="preserve">13 21:15:35.018093 </t>
  </si>
  <si>
    <t xml:space="preserve">36.760385.jpg </t>
  </si>
  <si>
    <t xml:space="preserve">13 21:15:40.951917 </t>
  </si>
  <si>
    <t xml:space="preserve">49.500909.jpg </t>
  </si>
  <si>
    <t xml:space="preserve">13 21:15:53.725785 </t>
  </si>
  <si>
    <t xml:space="preserve">56.550389.jpg </t>
  </si>
  <si>
    <t xml:space="preserve">13 21:16:00.826268 </t>
  </si>
  <si>
    <t>GPIO23_2024</t>
  </si>
  <si>
    <t xml:space="preserve">13.889375.jpg </t>
  </si>
  <si>
    <t xml:space="preserve">13 21:16:18.116893 </t>
  </si>
  <si>
    <t xml:space="preserve">37.283214.jpg </t>
  </si>
  <si>
    <t xml:space="preserve">13 21:16:41.497588 </t>
  </si>
  <si>
    <t xml:space="preserve">06.232256.jpg </t>
  </si>
  <si>
    <t xml:space="preserve">13 21:17:10.507301 </t>
  </si>
  <si>
    <t xml:space="preserve">27.523850.jpg </t>
  </si>
  <si>
    <t xml:space="preserve">13 21:17:31.749175 </t>
  </si>
  <si>
    <t xml:space="preserve">42.004994.jpg </t>
  </si>
  <si>
    <t xml:space="preserve">13 21:17:46.392235 </t>
  </si>
  <si>
    <t xml:space="preserve">59.122154.jpg </t>
  </si>
  <si>
    <t xml:space="preserve">13 21:18:03.422676 </t>
  </si>
  <si>
    <t xml:space="preserve">10.633384.jpg </t>
  </si>
  <si>
    <t xml:space="preserve">13 21:18:14.922119 </t>
  </si>
  <si>
    <t xml:space="preserve">16.426106.jpg </t>
  </si>
  <si>
    <t xml:space="preserve">13 21:18:20.706314 </t>
  </si>
  <si>
    <t xml:space="preserve">21.755165.jpg </t>
  </si>
  <si>
    <t xml:space="preserve">13 21:18:25.971545 </t>
  </si>
  <si>
    <t xml:space="preserve">35.471203.jpg </t>
  </si>
  <si>
    <t xml:space="preserve">13 21:18:39.766371 </t>
  </si>
  <si>
    <t xml:space="preserve">04.086093.jpg </t>
  </si>
  <si>
    <t xml:space="preserve">13 21:19:08.383736 </t>
  </si>
  <si>
    <t xml:space="preserve">20.655944.jpg </t>
  </si>
  <si>
    <t xml:space="preserve">13 21:19:24.937907 </t>
  </si>
  <si>
    <t xml:space="preserve">33.108902.jpg </t>
  </si>
  <si>
    <t xml:space="preserve">13 21:19:37.316591 </t>
  </si>
  <si>
    <t xml:space="preserve">47.609247.jpg </t>
  </si>
  <si>
    <t xml:space="preserve">13 21:19:51.916739 </t>
  </si>
  <si>
    <t xml:space="preserve">56.482918.jpg </t>
  </si>
  <si>
    <t xml:space="preserve">13 21:20:00.752500 </t>
  </si>
  <si>
    <t xml:space="preserve">27.906052.jpg </t>
  </si>
  <si>
    <t xml:space="preserve">13 21:20:32.197615 </t>
  </si>
  <si>
    <t xml:space="preserve">34.434446.jpg </t>
  </si>
  <si>
    <t xml:space="preserve">13 21:20:38.732945 </t>
  </si>
  <si>
    <t>Title</t>
  </si>
  <si>
    <t>Year</t>
  </si>
  <si>
    <t>Month</t>
  </si>
  <si>
    <t>Time</t>
  </si>
  <si>
    <t>Class</t>
  </si>
  <si>
    <t>X</t>
  </si>
  <si>
    <t>XX</t>
  </si>
  <si>
    <t>XXX</t>
  </si>
  <si>
    <t>XXXX</t>
  </si>
  <si>
    <t>XXXXX</t>
  </si>
  <si>
    <t>confidence</t>
  </si>
  <si>
    <t>real class</t>
  </si>
  <si>
    <t>CHECK</t>
  </si>
  <si>
    <t>cup</t>
  </si>
  <si>
    <t>bottle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</si>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</sst>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CDC-B0A7-476C-ADEA-A8CFB56703EE}">
  <sheetPr filterMode="1"/>
  <dimension ref="A1:S42"/>
  <sheetViews>
    <sheetView tabSelected="1" topLeftCell="A6" workbookViewId="0">
      <selection activeCell="M23" sqref="M23"/>
    </sheetView>
  </sheetViews>
  <sheetFormatPr baseColWidth="10" defaultRowHeight="14.25" x14ac:dyDescent="0.45"/>
  <cols>
    <col min="1" max="1" width="11.53125" bestFit="1" customWidth="1"/>
    <col min="2" max="2" width="11.53125" customWidth="1"/>
    <col min="3" max="3" width="3.9296875" hidden="1" customWidth="1"/>
    <col min="4" max="10" width="0" hidden="1" customWidth="1"/>
    <col min="12" max="12" width="21.6640625" customWidth="1"/>
  </cols>
  <sheetData>
    <row r="1" spans="1:15" x14ac:dyDescent="0.45">
      <c r="A1" t="s">
        <v>85</v>
      </c>
      <c r="B1" t="s">
        <v>96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86</v>
      </c>
      <c r="I1" t="s">
        <v>87</v>
      </c>
      <c r="J1" t="s">
        <v>88</v>
      </c>
      <c r="K1" t="s">
        <v>89</v>
      </c>
      <c r="L1" t="s">
        <v>95</v>
      </c>
      <c r="M1" t="s">
        <v>97</v>
      </c>
    </row>
    <row r="2" spans="1:15" x14ac:dyDescent="0.45">
      <c r="A2" t="s">
        <v>50</v>
      </c>
      <c r="B2" t="str">
        <f>IF(A2="GPIO25_2024","cup", IF(A2="GPIO24_2024","can","bottle"))</f>
        <v>bottle</v>
      </c>
      <c r="C2">
        <v>7</v>
      </c>
      <c r="D2">
        <v>13</v>
      </c>
      <c r="E2">
        <v>21</v>
      </c>
      <c r="F2">
        <v>16</v>
      </c>
      <c r="G2" t="s">
        <v>53</v>
      </c>
      <c r="H2">
        <v>2024</v>
      </c>
      <c r="I2">
        <v>7</v>
      </c>
      <c r="J2" t="s">
        <v>54</v>
      </c>
      <c r="K2" t="s">
        <v>98</v>
      </c>
      <c r="L2" s="1">
        <v>0.60435193777084295</v>
      </c>
      <c r="M2" t="str">
        <f>IF(B2=K2,"TRUE","FALSE")</f>
        <v>FALSE</v>
      </c>
      <c r="O2">
        <f>COUNTIF(M:M,"TRUE")</f>
        <v>10</v>
      </c>
    </row>
    <row r="3" spans="1:15" hidden="1" x14ac:dyDescent="0.45">
      <c r="A3" t="s">
        <v>50</v>
      </c>
      <c r="B3" t="str">
        <f>IF(A3="GPIO25_2024","cup", IF(A3="GPIO24_2024","can","bottle"))</f>
        <v>bottle</v>
      </c>
      <c r="C3">
        <v>7</v>
      </c>
      <c r="D3">
        <v>13</v>
      </c>
      <c r="E3">
        <v>21</v>
      </c>
      <c r="F3">
        <v>16</v>
      </c>
      <c r="G3" t="s">
        <v>51</v>
      </c>
      <c r="H3">
        <v>2024</v>
      </c>
      <c r="I3">
        <v>7</v>
      </c>
      <c r="J3" t="s">
        <v>52</v>
      </c>
      <c r="K3" t="s">
        <v>99</v>
      </c>
      <c r="L3" s="1">
        <v>0.673966825008392</v>
      </c>
      <c r="M3" t="str">
        <f t="shared" ref="M3:M42" si="0">IF(B3=K3,"TRUE","FALSE")</f>
        <v>TRUE</v>
      </c>
    </row>
    <row r="4" spans="1:15" hidden="1" x14ac:dyDescent="0.45">
      <c r="A4" t="s">
        <v>50</v>
      </c>
      <c r="B4" t="str">
        <f>IF(A4="GPIO25_2024","cup", IF(A4="GPIO24_2024","can","bottle"))</f>
        <v>bottle</v>
      </c>
      <c r="C4">
        <v>7</v>
      </c>
      <c r="D4">
        <v>13</v>
      </c>
      <c r="E4">
        <v>21</v>
      </c>
      <c r="F4">
        <v>17</v>
      </c>
      <c r="G4" t="s">
        <v>55</v>
      </c>
      <c r="H4">
        <v>2024</v>
      </c>
      <c r="I4">
        <v>7</v>
      </c>
      <c r="J4" t="s">
        <v>56</v>
      </c>
      <c r="K4" t="s">
        <v>99</v>
      </c>
      <c r="L4" s="1">
        <v>0.70203256607055597</v>
      </c>
      <c r="M4" t="str">
        <f t="shared" si="0"/>
        <v>TRUE</v>
      </c>
    </row>
    <row r="5" spans="1:15" x14ac:dyDescent="0.45">
      <c r="A5" t="s">
        <v>50</v>
      </c>
      <c r="B5" t="str">
        <f>IF(A5="GPIO25_2024","cup", IF(A5="GPIO24_2024","can","bottle"))</f>
        <v>bottle</v>
      </c>
      <c r="C5">
        <v>7</v>
      </c>
      <c r="D5">
        <v>13</v>
      </c>
      <c r="E5">
        <v>21</v>
      </c>
      <c r="F5">
        <v>19</v>
      </c>
      <c r="G5" t="s">
        <v>73</v>
      </c>
      <c r="H5">
        <v>2024</v>
      </c>
      <c r="I5">
        <v>7</v>
      </c>
      <c r="J5" t="s">
        <v>74</v>
      </c>
      <c r="K5" t="s">
        <v>98</v>
      </c>
      <c r="L5" s="1">
        <v>0.81820881366729703</v>
      </c>
      <c r="M5" t="str">
        <f t="shared" si="0"/>
        <v>FALSE</v>
      </c>
    </row>
    <row r="6" spans="1:15" x14ac:dyDescent="0.45">
      <c r="A6" t="s">
        <v>50</v>
      </c>
      <c r="B6" t="str">
        <f>IF(A6="GPIO25_2024","cup", IF(A6="GPIO24_2024","can","bottle"))</f>
        <v>bottle</v>
      </c>
      <c r="C6">
        <v>7</v>
      </c>
      <c r="D6">
        <v>13</v>
      </c>
      <c r="E6">
        <v>21</v>
      </c>
      <c r="F6">
        <v>19</v>
      </c>
      <c r="G6" t="s">
        <v>71</v>
      </c>
      <c r="H6">
        <v>2024</v>
      </c>
      <c r="I6">
        <v>7</v>
      </c>
      <c r="J6" t="s">
        <v>72</v>
      </c>
      <c r="K6" t="s">
        <v>98</v>
      </c>
      <c r="L6" s="1">
        <v>0.86531388759613004</v>
      </c>
      <c r="M6" t="str">
        <f t="shared" si="0"/>
        <v>FALSE</v>
      </c>
    </row>
    <row r="7" spans="1:15" x14ac:dyDescent="0.45">
      <c r="A7" t="s">
        <v>50</v>
      </c>
      <c r="B7" t="str">
        <f>IF(A7="GPIO25_2024","cup", IF(A7="GPIO24_2024","can","bottle"))</f>
        <v>bottle</v>
      </c>
      <c r="C7">
        <v>7</v>
      </c>
      <c r="D7">
        <v>13</v>
      </c>
      <c r="E7">
        <v>21</v>
      </c>
      <c r="F7">
        <v>17</v>
      </c>
      <c r="G7" t="s">
        <v>59</v>
      </c>
      <c r="H7">
        <v>2024</v>
      </c>
      <c r="I7">
        <v>7</v>
      </c>
      <c r="J7" t="s">
        <v>60</v>
      </c>
      <c r="K7" t="s">
        <v>98</v>
      </c>
      <c r="L7" s="1">
        <v>0.96788555383682195</v>
      </c>
      <c r="M7" t="str">
        <f t="shared" si="0"/>
        <v>FALSE</v>
      </c>
    </row>
    <row r="8" spans="1:15" x14ac:dyDescent="0.45">
      <c r="A8" t="s">
        <v>50</v>
      </c>
      <c r="B8" t="str">
        <f>IF(A8="GPIO25_2024","cup", IF(A8="GPIO24_2024","can","bottle"))</f>
        <v>bottle</v>
      </c>
      <c r="C8">
        <v>7</v>
      </c>
      <c r="D8">
        <v>13</v>
      </c>
      <c r="E8">
        <v>21</v>
      </c>
      <c r="F8">
        <v>18</v>
      </c>
      <c r="G8" t="s">
        <v>63</v>
      </c>
      <c r="H8">
        <v>2024</v>
      </c>
      <c r="I8">
        <v>7</v>
      </c>
      <c r="J8" t="s">
        <v>64</v>
      </c>
      <c r="K8" t="s">
        <v>98</v>
      </c>
      <c r="L8" s="1">
        <v>0.98897820711135798</v>
      </c>
      <c r="M8" t="str">
        <f t="shared" si="0"/>
        <v>FALSE</v>
      </c>
    </row>
    <row r="9" spans="1:15" x14ac:dyDescent="0.45">
      <c r="A9" t="s">
        <v>50</v>
      </c>
      <c r="B9" t="str">
        <f>IF(A9="GPIO25_2024","cup", IF(A9="GPIO24_2024","can","bottle"))</f>
        <v>bottle</v>
      </c>
      <c r="C9">
        <v>7</v>
      </c>
      <c r="D9">
        <v>13</v>
      </c>
      <c r="E9">
        <v>21</v>
      </c>
      <c r="F9">
        <v>20</v>
      </c>
      <c r="G9" t="s">
        <v>81</v>
      </c>
      <c r="H9">
        <v>2024</v>
      </c>
      <c r="I9">
        <v>7</v>
      </c>
      <c r="J9" t="s">
        <v>82</v>
      </c>
      <c r="K9" t="s">
        <v>98</v>
      </c>
      <c r="L9" s="1">
        <v>0.99775606393813998</v>
      </c>
      <c r="M9" t="str">
        <f t="shared" si="0"/>
        <v>FALSE</v>
      </c>
    </row>
    <row r="10" spans="1:15" x14ac:dyDescent="0.45">
      <c r="A10" t="s">
        <v>50</v>
      </c>
      <c r="B10" t="str">
        <f>IF(A10="GPIO25_2024","cup", IF(A10="GPIO24_2024","can","bottle"))</f>
        <v>bottle</v>
      </c>
      <c r="C10">
        <v>7</v>
      </c>
      <c r="D10">
        <v>13</v>
      </c>
      <c r="E10">
        <v>21</v>
      </c>
      <c r="F10">
        <v>18</v>
      </c>
      <c r="G10" t="s">
        <v>65</v>
      </c>
      <c r="H10">
        <v>2024</v>
      </c>
      <c r="I10">
        <v>7</v>
      </c>
      <c r="J10" t="s">
        <v>66</v>
      </c>
      <c r="K10" t="s">
        <v>98</v>
      </c>
      <c r="L10" s="1">
        <v>0.99847871065139704</v>
      </c>
      <c r="M10" t="str">
        <f t="shared" si="0"/>
        <v>FALSE</v>
      </c>
    </row>
    <row r="11" spans="1:15" x14ac:dyDescent="0.45">
      <c r="A11" t="s">
        <v>50</v>
      </c>
      <c r="B11" t="str">
        <f>IF(A11="GPIO25_2024","cup", IF(A11="GPIO24_2024","can","bottle"))</f>
        <v>bottle</v>
      </c>
      <c r="C11">
        <v>7</v>
      </c>
      <c r="D11">
        <v>13</v>
      </c>
      <c r="E11">
        <v>21</v>
      </c>
      <c r="F11">
        <v>18</v>
      </c>
      <c r="G11" t="s">
        <v>67</v>
      </c>
      <c r="H11">
        <v>2024</v>
      </c>
      <c r="I11">
        <v>7</v>
      </c>
      <c r="J11" t="s">
        <v>68</v>
      </c>
      <c r="K11" t="s">
        <v>98</v>
      </c>
      <c r="L11" s="1">
        <v>0.99931263923644997</v>
      </c>
      <c r="M11" t="str">
        <f t="shared" si="0"/>
        <v>FALSE</v>
      </c>
    </row>
    <row r="12" spans="1:15" x14ac:dyDescent="0.45">
      <c r="A12" t="s">
        <v>50</v>
      </c>
      <c r="B12" t="str">
        <f>IF(A12="GPIO25_2024","cup", IF(A12="GPIO24_2024","can","bottle"))</f>
        <v>bottle</v>
      </c>
      <c r="C12">
        <v>7</v>
      </c>
      <c r="D12">
        <v>13</v>
      </c>
      <c r="E12">
        <v>21</v>
      </c>
      <c r="F12">
        <v>18</v>
      </c>
      <c r="G12" t="s">
        <v>69</v>
      </c>
      <c r="H12">
        <v>2024</v>
      </c>
      <c r="I12">
        <v>7</v>
      </c>
      <c r="J12" t="s">
        <v>70</v>
      </c>
      <c r="K12" t="s">
        <v>98</v>
      </c>
      <c r="L12" s="1">
        <v>0.99981635808944702</v>
      </c>
      <c r="M12" t="str">
        <f t="shared" si="0"/>
        <v>FALSE</v>
      </c>
    </row>
    <row r="13" spans="1:15" x14ac:dyDescent="0.45">
      <c r="A13" t="s">
        <v>50</v>
      </c>
      <c r="B13" t="str">
        <f>IF(A13="GPIO25_2024","cup", IF(A13="GPIO24_2024","can","bottle"))</f>
        <v>bottle</v>
      </c>
      <c r="C13">
        <v>7</v>
      </c>
      <c r="D13">
        <v>13</v>
      </c>
      <c r="E13">
        <v>21</v>
      </c>
      <c r="F13">
        <v>20</v>
      </c>
      <c r="G13" t="s">
        <v>83</v>
      </c>
      <c r="H13">
        <v>2024</v>
      </c>
      <c r="I13">
        <v>7</v>
      </c>
      <c r="J13" t="s">
        <v>84</v>
      </c>
      <c r="K13" t="s">
        <v>98</v>
      </c>
      <c r="L13" s="1">
        <v>0.99990046024322499</v>
      </c>
      <c r="M13" t="str">
        <f t="shared" si="0"/>
        <v>FALSE</v>
      </c>
    </row>
    <row r="14" spans="1:15" x14ac:dyDescent="0.45">
      <c r="A14" t="s">
        <v>50</v>
      </c>
      <c r="B14" t="str">
        <f>IF(A14="GPIO25_2024","cup", IF(A14="GPIO24_2024","can","bottle"))</f>
        <v>bottle</v>
      </c>
      <c r="C14">
        <v>7</v>
      </c>
      <c r="D14">
        <v>13</v>
      </c>
      <c r="E14">
        <v>21</v>
      </c>
      <c r="F14">
        <v>19</v>
      </c>
      <c r="G14" t="s">
        <v>75</v>
      </c>
      <c r="H14">
        <v>2024</v>
      </c>
      <c r="I14">
        <v>7</v>
      </c>
      <c r="J14" t="s">
        <v>76</v>
      </c>
      <c r="K14" t="s">
        <v>98</v>
      </c>
      <c r="L14" s="1">
        <v>0.99993157386779696</v>
      </c>
      <c r="M14" t="str">
        <f t="shared" si="0"/>
        <v>FALSE</v>
      </c>
    </row>
    <row r="15" spans="1:15" x14ac:dyDescent="0.45">
      <c r="A15" t="s">
        <v>50</v>
      </c>
      <c r="B15" t="str">
        <f>IF(A15="GPIO25_2024","cup", IF(A15="GPIO24_2024","can","bottle"))</f>
        <v>bottle</v>
      </c>
      <c r="C15">
        <v>7</v>
      </c>
      <c r="D15">
        <v>13</v>
      </c>
      <c r="E15">
        <v>21</v>
      </c>
      <c r="F15">
        <v>17</v>
      </c>
      <c r="G15" t="s">
        <v>61</v>
      </c>
      <c r="H15">
        <v>2024</v>
      </c>
      <c r="I15">
        <v>7</v>
      </c>
      <c r="J15" t="s">
        <v>62</v>
      </c>
      <c r="K15" t="s">
        <v>98</v>
      </c>
      <c r="L15" s="1">
        <v>0.99993634223937899</v>
      </c>
      <c r="M15" t="str">
        <f t="shared" si="0"/>
        <v>FALSE</v>
      </c>
    </row>
    <row r="16" spans="1:15" x14ac:dyDescent="0.45">
      <c r="A16" t="s">
        <v>50</v>
      </c>
      <c r="B16" t="str">
        <f>IF(A16="GPIO25_2024","cup", IF(A16="GPIO24_2024","can","bottle"))</f>
        <v>bottle</v>
      </c>
      <c r="C16">
        <v>7</v>
      </c>
      <c r="D16">
        <v>13</v>
      </c>
      <c r="E16">
        <v>21</v>
      </c>
      <c r="F16">
        <v>17</v>
      </c>
      <c r="G16" t="s">
        <v>57</v>
      </c>
      <c r="H16">
        <v>2024</v>
      </c>
      <c r="I16">
        <v>7</v>
      </c>
      <c r="J16" t="s">
        <v>58</v>
      </c>
      <c r="K16" t="s">
        <v>98</v>
      </c>
      <c r="L16" s="1">
        <v>0.99999094009399403</v>
      </c>
      <c r="M16" t="str">
        <f t="shared" si="0"/>
        <v>FALSE</v>
      </c>
    </row>
    <row r="17" spans="1:13" x14ac:dyDescent="0.45">
      <c r="A17" t="s">
        <v>5</v>
      </c>
      <c r="B17" t="str">
        <f>IF(A17="GPIO25_2024","cup", IF(A17="GPIO24_2024","can","bottle"))</f>
        <v>can</v>
      </c>
      <c r="C17">
        <v>7</v>
      </c>
      <c r="D17">
        <v>13</v>
      </c>
      <c r="E17">
        <v>21</v>
      </c>
      <c r="F17">
        <v>13</v>
      </c>
      <c r="G17" t="s">
        <v>28</v>
      </c>
      <c r="H17">
        <v>2024</v>
      </c>
      <c r="I17">
        <v>7</v>
      </c>
      <c r="J17" t="s">
        <v>29</v>
      </c>
      <c r="K17" t="s">
        <v>99</v>
      </c>
      <c r="L17" s="1">
        <v>0.56365537643432595</v>
      </c>
      <c r="M17" t="str">
        <f t="shared" si="0"/>
        <v>FALSE</v>
      </c>
    </row>
    <row r="18" spans="1:13" x14ac:dyDescent="0.45">
      <c r="A18" t="s">
        <v>5</v>
      </c>
      <c r="B18" t="str">
        <f>IF(A18="GPIO25_2024","cup", IF(A18="GPIO24_2024","can","bottle"))</f>
        <v>can</v>
      </c>
      <c r="C18">
        <v>7</v>
      </c>
      <c r="D18">
        <v>13</v>
      </c>
      <c r="E18">
        <v>21</v>
      </c>
      <c r="F18">
        <v>11</v>
      </c>
      <c r="G18" t="s">
        <v>18</v>
      </c>
      <c r="H18">
        <v>2024</v>
      </c>
      <c r="I18">
        <v>7</v>
      </c>
      <c r="J18" t="s">
        <v>19</v>
      </c>
      <c r="K18" t="s">
        <v>98</v>
      </c>
      <c r="L18" s="1">
        <v>0.79364418983459395</v>
      </c>
      <c r="M18" t="str">
        <f t="shared" si="0"/>
        <v>FALSE</v>
      </c>
    </row>
    <row r="19" spans="1:13" x14ac:dyDescent="0.45">
      <c r="A19" t="s">
        <v>5</v>
      </c>
      <c r="B19" t="str">
        <f>IF(A19="GPIO25_2024","cup", IF(A19="GPIO24_2024","can","bottle"))</f>
        <v>can</v>
      </c>
      <c r="C19">
        <v>7</v>
      </c>
      <c r="D19">
        <v>13</v>
      </c>
      <c r="E19">
        <v>21</v>
      </c>
      <c r="F19">
        <v>19</v>
      </c>
      <c r="G19" t="s">
        <v>79</v>
      </c>
      <c r="H19">
        <v>2024</v>
      </c>
      <c r="I19">
        <v>7</v>
      </c>
      <c r="J19" t="s">
        <v>80</v>
      </c>
      <c r="K19" t="s">
        <v>98</v>
      </c>
      <c r="L19" s="1">
        <v>0.86592495441436701</v>
      </c>
      <c r="M19" t="str">
        <f t="shared" si="0"/>
        <v>FALSE</v>
      </c>
    </row>
    <row r="20" spans="1:13" x14ac:dyDescent="0.45">
      <c r="A20" t="s">
        <v>5</v>
      </c>
      <c r="B20" t="str">
        <f>IF(A20="GPIO25_2024","cup", IF(A20="GPIO24_2024","can","bottle"))</f>
        <v>can</v>
      </c>
      <c r="C20">
        <v>7</v>
      </c>
      <c r="D20">
        <v>13</v>
      </c>
      <c r="E20">
        <v>21</v>
      </c>
      <c r="F20">
        <v>11</v>
      </c>
      <c r="G20" t="s">
        <v>8</v>
      </c>
      <c r="H20">
        <v>2024</v>
      </c>
      <c r="I20">
        <v>7</v>
      </c>
      <c r="J20" t="s">
        <v>9</v>
      </c>
      <c r="K20" t="s">
        <v>98</v>
      </c>
      <c r="L20" s="1">
        <v>0.92651104927062899</v>
      </c>
      <c r="M20" t="str">
        <f t="shared" si="0"/>
        <v>FALSE</v>
      </c>
    </row>
    <row r="21" spans="1:13" x14ac:dyDescent="0.45">
      <c r="A21" t="s">
        <v>5</v>
      </c>
      <c r="B21" t="str">
        <f>IF(A21="GPIO25_2024","cup", IF(A21="GPIO24_2024","can","bottle"))</f>
        <v>can</v>
      </c>
      <c r="C21">
        <v>7</v>
      </c>
      <c r="D21">
        <v>13</v>
      </c>
      <c r="E21">
        <v>21</v>
      </c>
      <c r="F21">
        <v>11</v>
      </c>
      <c r="G21" t="s">
        <v>12</v>
      </c>
      <c r="H21">
        <v>2024</v>
      </c>
      <c r="I21">
        <v>7</v>
      </c>
      <c r="J21" t="s">
        <v>13</v>
      </c>
      <c r="K21" t="s">
        <v>98</v>
      </c>
      <c r="L21" s="1">
        <v>0.93337458372116</v>
      </c>
      <c r="M21" t="str">
        <f t="shared" si="0"/>
        <v>FALSE</v>
      </c>
    </row>
    <row r="22" spans="1:13" x14ac:dyDescent="0.45">
      <c r="A22" t="s">
        <v>5</v>
      </c>
      <c r="B22" t="str">
        <f>IF(A22="GPIO25_2024","cup", IF(A22="GPIO24_2024","can","bottle"))</f>
        <v>can</v>
      </c>
      <c r="C22">
        <v>7</v>
      </c>
      <c r="D22">
        <v>13</v>
      </c>
      <c r="E22">
        <v>21</v>
      </c>
      <c r="F22">
        <v>11</v>
      </c>
      <c r="G22" t="s">
        <v>22</v>
      </c>
      <c r="H22">
        <v>2024</v>
      </c>
      <c r="I22">
        <v>7</v>
      </c>
      <c r="J22" t="s">
        <v>23</v>
      </c>
      <c r="K22" t="s">
        <v>98</v>
      </c>
      <c r="L22" s="1">
        <v>0.97762089967727595</v>
      </c>
      <c r="M22" t="str">
        <f t="shared" si="0"/>
        <v>FALSE</v>
      </c>
    </row>
    <row r="23" spans="1:13" x14ac:dyDescent="0.45">
      <c r="A23" t="s">
        <v>5</v>
      </c>
      <c r="B23" t="str">
        <f>IF(A23="GPIO25_2024","cup", IF(A23="GPIO24_2024","can","bottle"))</f>
        <v>can</v>
      </c>
      <c r="C23">
        <v>7</v>
      </c>
      <c r="D23">
        <v>13</v>
      </c>
      <c r="E23">
        <v>21</v>
      </c>
      <c r="F23">
        <v>11</v>
      </c>
      <c r="G23" t="s">
        <v>14</v>
      </c>
      <c r="H23">
        <v>2024</v>
      </c>
      <c r="I23">
        <v>7</v>
      </c>
      <c r="J23" t="s">
        <v>15</v>
      </c>
      <c r="K23" t="s">
        <v>98</v>
      </c>
      <c r="L23" s="1">
        <v>0.97995454072952204</v>
      </c>
      <c r="M23" t="str">
        <f t="shared" si="0"/>
        <v>FALSE</v>
      </c>
    </row>
    <row r="24" spans="1:13" x14ac:dyDescent="0.45">
      <c r="A24" t="s">
        <v>5</v>
      </c>
      <c r="B24" t="str">
        <f>IF(A24="GPIO25_2024","cup", IF(A24="GPIO24_2024","can","bottle"))</f>
        <v>can</v>
      </c>
      <c r="C24">
        <v>7</v>
      </c>
      <c r="D24">
        <v>13</v>
      </c>
      <c r="E24">
        <v>21</v>
      </c>
      <c r="F24">
        <v>11</v>
      </c>
      <c r="G24" t="s">
        <v>6</v>
      </c>
      <c r="H24">
        <v>2024</v>
      </c>
      <c r="I24">
        <v>7</v>
      </c>
      <c r="J24" t="s">
        <v>7</v>
      </c>
      <c r="K24" t="s">
        <v>98</v>
      </c>
      <c r="L24" s="1">
        <v>0.99165815114974898</v>
      </c>
      <c r="M24" t="str">
        <f t="shared" si="0"/>
        <v>FALSE</v>
      </c>
    </row>
    <row r="25" spans="1:13" x14ac:dyDescent="0.45">
      <c r="A25" t="s">
        <v>5</v>
      </c>
      <c r="B25" t="str">
        <f>IF(A25="GPIO25_2024","cup", IF(A25="GPIO24_2024","can","bottle"))</f>
        <v>can</v>
      </c>
      <c r="C25">
        <v>7</v>
      </c>
      <c r="D25">
        <v>13</v>
      </c>
      <c r="E25">
        <v>21</v>
      </c>
      <c r="F25">
        <v>11</v>
      </c>
      <c r="G25" t="s">
        <v>16</v>
      </c>
      <c r="H25">
        <v>2024</v>
      </c>
      <c r="I25">
        <v>7</v>
      </c>
      <c r="J25" t="s">
        <v>17</v>
      </c>
      <c r="K25" t="s">
        <v>98</v>
      </c>
      <c r="L25" s="1">
        <v>0.99178642034530595</v>
      </c>
      <c r="M25" t="str">
        <f t="shared" si="0"/>
        <v>FALSE</v>
      </c>
    </row>
    <row r="26" spans="1:13" x14ac:dyDescent="0.45">
      <c r="A26" t="s">
        <v>5</v>
      </c>
      <c r="B26" t="str">
        <f>IF(A26="GPIO25_2024","cup", IF(A26="GPIO24_2024","can","bottle"))</f>
        <v>can</v>
      </c>
      <c r="C26">
        <v>7</v>
      </c>
      <c r="D26">
        <v>13</v>
      </c>
      <c r="E26">
        <v>21</v>
      </c>
      <c r="F26">
        <v>11</v>
      </c>
      <c r="G26" t="s">
        <v>20</v>
      </c>
      <c r="H26">
        <v>2024</v>
      </c>
      <c r="I26">
        <v>7</v>
      </c>
      <c r="J26" t="s">
        <v>21</v>
      </c>
      <c r="K26" t="s">
        <v>98</v>
      </c>
      <c r="L26" s="1">
        <v>0.99453616142272905</v>
      </c>
      <c r="M26" t="str">
        <f t="shared" si="0"/>
        <v>FALSE</v>
      </c>
    </row>
    <row r="27" spans="1:13" x14ac:dyDescent="0.45">
      <c r="A27" t="s">
        <v>5</v>
      </c>
      <c r="B27" t="str">
        <f>IF(A27="GPIO25_2024","cup", IF(A27="GPIO24_2024","can","bottle"))</f>
        <v>can</v>
      </c>
      <c r="C27">
        <v>7</v>
      </c>
      <c r="D27">
        <v>13</v>
      </c>
      <c r="E27">
        <v>21</v>
      </c>
      <c r="F27">
        <v>11</v>
      </c>
      <c r="G27" t="s">
        <v>10</v>
      </c>
      <c r="H27">
        <v>2024</v>
      </c>
      <c r="I27">
        <v>7</v>
      </c>
      <c r="J27" t="s">
        <v>11</v>
      </c>
      <c r="K27" t="s">
        <v>98</v>
      </c>
      <c r="L27" s="1">
        <v>0.99631184339523304</v>
      </c>
      <c r="M27" t="str">
        <f t="shared" si="0"/>
        <v>FALSE</v>
      </c>
    </row>
    <row r="28" spans="1:13" x14ac:dyDescent="0.45">
      <c r="A28" t="s">
        <v>5</v>
      </c>
      <c r="B28" t="str">
        <f>IF(A28="GPIO25_2024","cup", IF(A28="GPIO24_2024","can","bottle"))</f>
        <v>can</v>
      </c>
      <c r="C28">
        <v>7</v>
      </c>
      <c r="D28">
        <v>13</v>
      </c>
      <c r="E28">
        <v>21</v>
      </c>
      <c r="F28">
        <v>19</v>
      </c>
      <c r="G28" t="s">
        <v>77</v>
      </c>
      <c r="H28">
        <v>2024</v>
      </c>
      <c r="I28">
        <v>7</v>
      </c>
      <c r="J28" t="s">
        <v>78</v>
      </c>
      <c r="K28" t="s">
        <v>99</v>
      </c>
      <c r="L28" s="1">
        <v>0.99677139520645097</v>
      </c>
      <c r="M28" t="str">
        <f t="shared" si="0"/>
        <v>FALSE</v>
      </c>
    </row>
    <row r="29" spans="1:13" x14ac:dyDescent="0.45">
      <c r="A29" t="s">
        <v>5</v>
      </c>
      <c r="B29" t="str">
        <f>IF(A29="GPIO25_2024","cup", IF(A29="GPIO24_2024","can","bottle"))</f>
        <v>can</v>
      </c>
      <c r="C29">
        <v>7</v>
      </c>
      <c r="D29">
        <v>13</v>
      </c>
      <c r="E29">
        <v>21</v>
      </c>
      <c r="F29">
        <v>13</v>
      </c>
      <c r="G29" t="s">
        <v>24</v>
      </c>
      <c r="H29">
        <v>2024</v>
      </c>
      <c r="I29">
        <v>7</v>
      </c>
      <c r="J29" t="s">
        <v>25</v>
      </c>
      <c r="K29" t="s">
        <v>98</v>
      </c>
      <c r="L29" s="1">
        <v>0.99719077348709095</v>
      </c>
      <c r="M29" t="str">
        <f t="shared" si="0"/>
        <v>FALSE</v>
      </c>
    </row>
    <row r="30" spans="1:13" x14ac:dyDescent="0.45">
      <c r="A30" t="s">
        <v>5</v>
      </c>
      <c r="B30" t="str">
        <f>IF(A30="GPIO25_2024","cup", IF(A30="GPIO24_2024","can","bottle"))</f>
        <v>can</v>
      </c>
      <c r="C30">
        <v>7</v>
      </c>
      <c r="D30">
        <v>13</v>
      </c>
      <c r="E30">
        <v>21</v>
      </c>
      <c r="F30">
        <v>13</v>
      </c>
      <c r="G30" t="s">
        <v>26</v>
      </c>
      <c r="H30">
        <v>2024</v>
      </c>
      <c r="I30">
        <v>7</v>
      </c>
      <c r="J30" t="s">
        <v>27</v>
      </c>
      <c r="K30" t="s">
        <v>98</v>
      </c>
      <c r="L30" s="1">
        <v>0.99944061040878296</v>
      </c>
      <c r="M30" t="str">
        <f t="shared" si="0"/>
        <v>FALSE</v>
      </c>
    </row>
    <row r="31" spans="1:13" hidden="1" x14ac:dyDescent="0.45">
      <c r="A31" t="s">
        <v>0</v>
      </c>
      <c r="B31" t="str">
        <f>IF(A31="GPIO25_2024","cup", IF(A31="GPIO24_2024","can","bottle"))</f>
        <v>cup</v>
      </c>
      <c r="C31">
        <v>7</v>
      </c>
      <c r="D31">
        <v>13</v>
      </c>
      <c r="E31">
        <v>21</v>
      </c>
      <c r="F31">
        <v>15</v>
      </c>
      <c r="G31" t="s">
        <v>42</v>
      </c>
      <c r="H31">
        <v>2024</v>
      </c>
      <c r="I31">
        <v>7</v>
      </c>
      <c r="J31" t="s">
        <v>43</v>
      </c>
      <c r="K31" t="s">
        <v>98</v>
      </c>
      <c r="L31" s="1">
        <v>0.487369924783706</v>
      </c>
      <c r="M31" t="str">
        <f t="shared" si="0"/>
        <v>TRUE</v>
      </c>
    </row>
    <row r="32" spans="1:13" hidden="1" x14ac:dyDescent="0.45">
      <c r="A32" t="s">
        <v>0</v>
      </c>
      <c r="B32" t="str">
        <f>IF(A32="GPIO25_2024","cup", IF(A32="GPIO24_2024","can","bottle"))</f>
        <v>cup</v>
      </c>
      <c r="C32">
        <v>7</v>
      </c>
      <c r="D32">
        <v>13</v>
      </c>
      <c r="E32">
        <v>21</v>
      </c>
      <c r="F32">
        <v>9</v>
      </c>
      <c r="G32" t="s">
        <v>1</v>
      </c>
      <c r="H32">
        <v>2024</v>
      </c>
      <c r="I32">
        <v>7</v>
      </c>
      <c r="J32" t="s">
        <v>2</v>
      </c>
      <c r="K32" t="s">
        <v>98</v>
      </c>
      <c r="L32" s="1">
        <v>0.58714091777801503</v>
      </c>
      <c r="M32" t="str">
        <f t="shared" si="0"/>
        <v>TRUE</v>
      </c>
    </row>
    <row r="33" spans="1:19" x14ac:dyDescent="0.45">
      <c r="A33" t="s">
        <v>0</v>
      </c>
      <c r="B33" t="str">
        <f>IF(A33="GPIO25_2024","cup", IF(A33="GPIO24_2024","can","bottle"))</f>
        <v>cup</v>
      </c>
      <c r="C33">
        <v>7</v>
      </c>
      <c r="D33">
        <v>13</v>
      </c>
      <c r="E33">
        <v>21</v>
      </c>
      <c r="F33">
        <v>15</v>
      </c>
      <c r="G33" t="s">
        <v>40</v>
      </c>
      <c r="H33">
        <v>2024</v>
      </c>
      <c r="I33">
        <v>7</v>
      </c>
      <c r="J33" t="s">
        <v>41</v>
      </c>
      <c r="K33" t="s">
        <v>100</v>
      </c>
      <c r="L33" s="1">
        <v>0.61358064413070601</v>
      </c>
      <c r="M33" t="str">
        <f t="shared" si="0"/>
        <v>FALSE</v>
      </c>
    </row>
    <row r="34" spans="1:19" x14ac:dyDescent="0.45">
      <c r="A34" t="s">
        <v>0</v>
      </c>
      <c r="B34" t="str">
        <f>IF(A34="GPIO25_2024","cup", IF(A34="GPIO24_2024","can","bottle"))</f>
        <v>cup</v>
      </c>
      <c r="C34">
        <v>7</v>
      </c>
      <c r="D34">
        <v>13</v>
      </c>
      <c r="E34">
        <v>21</v>
      </c>
      <c r="F34">
        <v>10</v>
      </c>
      <c r="G34" t="s">
        <v>3</v>
      </c>
      <c r="H34">
        <v>2024</v>
      </c>
      <c r="I34">
        <v>7</v>
      </c>
      <c r="J34" t="s">
        <v>4</v>
      </c>
      <c r="K34" t="s">
        <v>99</v>
      </c>
      <c r="L34" s="1">
        <v>0.62441670894622803</v>
      </c>
      <c r="M34" t="str">
        <f t="shared" si="0"/>
        <v>FALSE</v>
      </c>
    </row>
    <row r="35" spans="1:19" hidden="1" x14ac:dyDescent="0.45">
      <c r="A35" t="s">
        <v>0</v>
      </c>
      <c r="B35" t="str">
        <f>IF(A35="GPIO25_2024","cup", IF(A35="GPIO24_2024","can","bottle"))</f>
        <v>cup</v>
      </c>
      <c r="C35">
        <v>7</v>
      </c>
      <c r="D35">
        <v>13</v>
      </c>
      <c r="E35">
        <v>21</v>
      </c>
      <c r="F35">
        <v>15</v>
      </c>
      <c r="G35" t="s">
        <v>44</v>
      </c>
      <c r="H35">
        <v>2024</v>
      </c>
      <c r="I35">
        <v>7</v>
      </c>
      <c r="J35" t="s">
        <v>45</v>
      </c>
      <c r="K35" t="s">
        <v>98</v>
      </c>
      <c r="L35" s="1">
        <v>0.65396630764007502</v>
      </c>
      <c r="M35" t="str">
        <f t="shared" si="0"/>
        <v>TRUE</v>
      </c>
    </row>
    <row r="36" spans="1:19" x14ac:dyDescent="0.45">
      <c r="A36" t="s">
        <v>0</v>
      </c>
      <c r="B36" t="str">
        <f>IF(A36="GPIO25_2024","cup", IF(A36="GPIO24_2024","can","bottle"))</f>
        <v>cup</v>
      </c>
      <c r="C36">
        <v>7</v>
      </c>
      <c r="D36">
        <v>13</v>
      </c>
      <c r="E36">
        <v>21</v>
      </c>
      <c r="F36">
        <v>15</v>
      </c>
      <c r="G36" t="s">
        <v>48</v>
      </c>
      <c r="H36">
        <v>2024</v>
      </c>
      <c r="I36">
        <v>7</v>
      </c>
      <c r="J36" t="s">
        <v>49</v>
      </c>
      <c r="K36" t="s">
        <v>100</v>
      </c>
      <c r="L36" s="1">
        <v>0.88856238126754705</v>
      </c>
      <c r="M36" t="str">
        <f t="shared" si="0"/>
        <v>FALSE</v>
      </c>
    </row>
    <row r="37" spans="1:19" hidden="1" x14ac:dyDescent="0.45">
      <c r="A37" t="s">
        <v>0</v>
      </c>
      <c r="B37" t="str">
        <f>IF(A37="GPIO25_2024","cup", IF(A37="GPIO24_2024","can","bottle"))</f>
        <v>cup</v>
      </c>
      <c r="C37">
        <v>7</v>
      </c>
      <c r="D37">
        <v>13</v>
      </c>
      <c r="E37">
        <v>21</v>
      </c>
      <c r="F37">
        <v>15</v>
      </c>
      <c r="G37" t="s">
        <v>32</v>
      </c>
      <c r="H37">
        <v>2024</v>
      </c>
      <c r="I37">
        <v>7</v>
      </c>
      <c r="J37" t="s">
        <v>33</v>
      </c>
      <c r="K37" t="s">
        <v>98</v>
      </c>
      <c r="L37" s="1">
        <v>0.94089680910110396</v>
      </c>
      <c r="M37" t="str">
        <f t="shared" si="0"/>
        <v>TRUE</v>
      </c>
    </row>
    <row r="38" spans="1:19" hidden="1" x14ac:dyDescent="0.45">
      <c r="A38" t="s">
        <v>0</v>
      </c>
      <c r="B38" t="str">
        <f>IF(A38="GPIO25_2024","cup", IF(A38="GPIO24_2024","can","bottle"))</f>
        <v>cup</v>
      </c>
      <c r="C38">
        <v>7</v>
      </c>
      <c r="D38">
        <v>13</v>
      </c>
      <c r="E38">
        <v>21</v>
      </c>
      <c r="F38">
        <v>15</v>
      </c>
      <c r="G38" t="s">
        <v>38</v>
      </c>
      <c r="H38">
        <v>2024</v>
      </c>
      <c r="I38">
        <v>7</v>
      </c>
      <c r="J38" t="s">
        <v>39</v>
      </c>
      <c r="K38" t="s">
        <v>98</v>
      </c>
      <c r="L38" s="1">
        <v>0.95982003211975098</v>
      </c>
      <c r="M38" t="str">
        <f t="shared" si="0"/>
        <v>TRUE</v>
      </c>
    </row>
    <row r="39" spans="1:19" hidden="1" x14ac:dyDescent="0.45">
      <c r="A39" t="s">
        <v>0</v>
      </c>
      <c r="B39" t="str">
        <f>IF(A39="GPIO25_2024","cup", IF(A39="GPIO24_2024","can","bottle"))</f>
        <v>cup</v>
      </c>
      <c r="C39">
        <v>7</v>
      </c>
      <c r="D39">
        <v>13</v>
      </c>
      <c r="E39">
        <v>21</v>
      </c>
      <c r="F39">
        <v>15</v>
      </c>
      <c r="G39" t="s">
        <v>36</v>
      </c>
      <c r="H39">
        <v>2024</v>
      </c>
      <c r="I39">
        <v>7</v>
      </c>
      <c r="J39" t="s">
        <v>37</v>
      </c>
      <c r="K39" t="s">
        <v>98</v>
      </c>
      <c r="L39" s="1">
        <v>0.97420120239257801</v>
      </c>
      <c r="M39" t="str">
        <f t="shared" si="0"/>
        <v>TRUE</v>
      </c>
    </row>
    <row r="40" spans="1:19" x14ac:dyDescent="0.45">
      <c r="A40" t="s">
        <v>0</v>
      </c>
      <c r="B40" t="str">
        <f>IF(A40="GPIO25_2024","cup", IF(A40="GPIO24_2024","can","bottle"))</f>
        <v>cup</v>
      </c>
      <c r="C40">
        <v>7</v>
      </c>
      <c r="D40">
        <v>13</v>
      </c>
      <c r="E40">
        <v>21</v>
      </c>
      <c r="F40">
        <v>15</v>
      </c>
      <c r="G40" t="s">
        <v>46</v>
      </c>
      <c r="H40">
        <v>2024</v>
      </c>
      <c r="I40">
        <v>7</v>
      </c>
      <c r="J40" t="s">
        <v>47</v>
      </c>
      <c r="K40" t="s">
        <v>100</v>
      </c>
      <c r="L40" s="1">
        <v>0.98173159360885598</v>
      </c>
      <c r="M40" t="str">
        <f t="shared" si="0"/>
        <v>FALSE</v>
      </c>
      <c r="S40">
        <f>15/40</f>
        <v>0.375</v>
      </c>
    </row>
    <row r="41" spans="1:19" hidden="1" x14ac:dyDescent="0.45">
      <c r="A41" t="s">
        <v>0</v>
      </c>
      <c r="B41" t="str">
        <f>IF(A41="GPIO25_2024","cup", IF(A41="GPIO24_2024","can","bottle"))</f>
        <v>cup</v>
      </c>
      <c r="C41">
        <v>7</v>
      </c>
      <c r="D41">
        <v>13</v>
      </c>
      <c r="E41">
        <v>21</v>
      </c>
      <c r="F41">
        <v>15</v>
      </c>
      <c r="G41" t="s">
        <v>34</v>
      </c>
      <c r="H41">
        <v>2024</v>
      </c>
      <c r="I41">
        <v>7</v>
      </c>
      <c r="J41" t="s">
        <v>35</v>
      </c>
      <c r="K41" t="s">
        <v>98</v>
      </c>
      <c r="L41" s="1">
        <v>0.99565887451171797</v>
      </c>
      <c r="M41" t="str">
        <f t="shared" si="0"/>
        <v>TRUE</v>
      </c>
    </row>
    <row r="42" spans="1:19" hidden="1" x14ac:dyDescent="0.45">
      <c r="A42" t="s">
        <v>0</v>
      </c>
      <c r="B42" t="str">
        <f>IF(A42="GPIO25_2024","cup", IF(A42="GPIO24_2024","can","bottle"))</f>
        <v>cup</v>
      </c>
      <c r="C42">
        <v>7</v>
      </c>
      <c r="D42">
        <v>13</v>
      </c>
      <c r="E42">
        <v>21</v>
      </c>
      <c r="F42">
        <v>14</v>
      </c>
      <c r="G42" t="s">
        <v>30</v>
      </c>
      <c r="H42">
        <v>2024</v>
      </c>
      <c r="I42">
        <v>7</v>
      </c>
      <c r="J42" t="s">
        <v>31</v>
      </c>
      <c r="K42" t="s">
        <v>98</v>
      </c>
      <c r="L42" s="1">
        <v>0.99986779689788796</v>
      </c>
      <c r="M42" t="str">
        <f t="shared" si="0"/>
        <v>TRUE</v>
      </c>
    </row>
  </sheetData>
  <autoFilter ref="A1:S42" xr:uid="{68F2ACDC-B0A7-476C-ADEA-A8CFB56703EE}">
    <filterColumn colId="12">
      <filters>
        <filter val="FALSE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Sharaf</dc:creator>
  <cp:lastModifiedBy>Sofie Sharaf</cp:lastModifiedBy>
  <dcterms:created xsi:type="dcterms:W3CDTF">2024-07-13T23:47:05Z</dcterms:created>
  <dcterms:modified xsi:type="dcterms:W3CDTF">2024-07-14T00:03:02Z</dcterms:modified>
</cp:coreProperties>
</file>