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flinders-my.sharepoint.com/personal/amos0024_flinders_edu_au/Documents/2022/BIOL3712 Integrative Physiology/Practicals_workshops/Salinity_Workshop/"/>
    </mc:Choice>
  </mc:AlternateContent>
  <xr:revisionPtr revIDLastSave="127" documentId="8_{647D2529-D0CB-44BA-B87C-07B28B45E854}" xr6:coauthVersionLast="47" xr6:coauthVersionMax="47" xr10:uidLastSave="{C23B60E2-72E4-4CFE-8124-64B6242E2C32}"/>
  <bookViews>
    <workbookView xWindow="-98" yWindow="-98" windowWidth="24496" windowHeight="15675" activeTab="2" xr2:uid="{00000000-000D-0000-FFFF-FFFF00000000}"/>
  </bookViews>
  <sheets>
    <sheet name="2022_data_for_r" sheetId="1" r:id="rId1"/>
    <sheet name="2022 data with equations" sheetId="3" r:id="rId2"/>
    <sheet name="2022 raw" sheetId="2" r:id="rId3"/>
  </sheets>
  <definedNames>
    <definedName name="_xlnm._FilterDatabase" localSheetId="1" hidden="1">'2022 data with equations'!$A$1:$N$1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9" i="1" l="1"/>
  <c r="S109" i="1"/>
  <c r="R109" i="1"/>
  <c r="Q109" i="1"/>
  <c r="P109" i="1"/>
  <c r="O109" i="1"/>
  <c r="N109" i="1"/>
  <c r="M109" i="1"/>
  <c r="T108" i="1"/>
  <c r="S108" i="1"/>
  <c r="R108" i="1"/>
  <c r="Q108" i="1"/>
  <c r="P108" i="1"/>
  <c r="O108" i="1"/>
  <c r="N108" i="1"/>
  <c r="M108" i="1"/>
  <c r="T107" i="1"/>
  <c r="S107" i="1"/>
  <c r="R107" i="1"/>
  <c r="Q107" i="1"/>
  <c r="P107" i="1"/>
  <c r="O107" i="1"/>
  <c r="N107" i="1"/>
  <c r="M107" i="1"/>
  <c r="T106" i="1"/>
  <c r="S106" i="1"/>
  <c r="R106" i="1"/>
  <c r="Q106" i="1"/>
  <c r="P106" i="1"/>
  <c r="O106" i="1"/>
  <c r="N106" i="1"/>
  <c r="M106" i="1"/>
  <c r="T105" i="1"/>
  <c r="S105" i="1"/>
  <c r="R105" i="1"/>
  <c r="Q105" i="1"/>
  <c r="P105" i="1"/>
  <c r="O105" i="1"/>
  <c r="N105" i="1"/>
  <c r="M105" i="1"/>
  <c r="T104" i="1"/>
  <c r="S104" i="1"/>
  <c r="R104" i="1"/>
  <c r="Q104" i="1"/>
  <c r="P104" i="1"/>
  <c r="O104" i="1"/>
  <c r="N104" i="1"/>
  <c r="M104" i="1"/>
  <c r="T103" i="1"/>
  <c r="S103" i="1"/>
  <c r="R103" i="1"/>
  <c r="Q103" i="1"/>
  <c r="P103" i="1"/>
  <c r="O103" i="1"/>
  <c r="N103" i="1"/>
  <c r="M103" i="1"/>
  <c r="T102" i="1"/>
  <c r="S102" i="1"/>
  <c r="R102" i="1"/>
  <c r="Q102" i="1"/>
  <c r="P102" i="1"/>
  <c r="O102" i="1"/>
  <c r="N102" i="1"/>
  <c r="M102" i="1"/>
  <c r="T101" i="1"/>
  <c r="S101" i="1"/>
  <c r="R101" i="1"/>
  <c r="Q101" i="1"/>
  <c r="P101" i="1"/>
  <c r="O101" i="1"/>
  <c r="N101" i="1"/>
  <c r="M101" i="1"/>
  <c r="T100" i="1"/>
  <c r="S100" i="1"/>
  <c r="R100" i="1"/>
  <c r="Q100" i="1"/>
  <c r="P100" i="1"/>
  <c r="O100" i="1"/>
  <c r="N100" i="1"/>
  <c r="M100" i="1"/>
  <c r="T99" i="1"/>
  <c r="S99" i="1"/>
  <c r="R99" i="1"/>
  <c r="Q99" i="1"/>
  <c r="P99" i="1"/>
  <c r="O99" i="1"/>
  <c r="N99" i="1"/>
  <c r="M99" i="1"/>
  <c r="T98" i="1"/>
  <c r="S98" i="1"/>
  <c r="R98" i="1"/>
  <c r="Q98" i="1"/>
  <c r="P98" i="1"/>
  <c r="O98" i="1"/>
  <c r="N98" i="1"/>
  <c r="M98" i="1"/>
  <c r="T97" i="1"/>
  <c r="S97" i="1"/>
  <c r="R97" i="1"/>
  <c r="Q97" i="1"/>
  <c r="P97" i="1"/>
  <c r="O97" i="1"/>
  <c r="N97" i="1"/>
  <c r="M97" i="1"/>
  <c r="T96" i="1"/>
  <c r="S96" i="1"/>
  <c r="R96" i="1"/>
  <c r="Q96" i="1"/>
  <c r="P96" i="1"/>
  <c r="O96" i="1"/>
  <c r="N96" i="1"/>
  <c r="M96" i="1"/>
  <c r="T95" i="1"/>
  <c r="S95" i="1"/>
  <c r="R95" i="1"/>
  <c r="Q95" i="1"/>
  <c r="P95" i="1"/>
  <c r="O95" i="1"/>
  <c r="N95" i="1"/>
  <c r="M95" i="1"/>
  <c r="T94" i="1"/>
  <c r="S94" i="1"/>
  <c r="R94" i="1"/>
  <c r="Q94" i="1"/>
  <c r="P94" i="1"/>
  <c r="O94" i="1"/>
  <c r="N94" i="1"/>
  <c r="M94" i="1"/>
  <c r="T93" i="1"/>
  <c r="S93" i="1"/>
  <c r="R93" i="1"/>
  <c r="Q93" i="1"/>
  <c r="P93" i="1"/>
  <c r="O93" i="1"/>
  <c r="N93" i="1"/>
  <c r="M93" i="1"/>
  <c r="T92" i="1"/>
  <c r="S92" i="1"/>
  <c r="R92" i="1"/>
  <c r="Q92" i="1"/>
  <c r="P92" i="1"/>
  <c r="O92" i="1"/>
  <c r="N92" i="1"/>
  <c r="M92" i="1"/>
  <c r="T91" i="1"/>
  <c r="S91" i="1"/>
  <c r="R91" i="1"/>
  <c r="Q91" i="1"/>
  <c r="P91" i="1"/>
  <c r="O91" i="1"/>
  <c r="N91" i="1"/>
  <c r="M91" i="1"/>
  <c r="T90" i="1"/>
  <c r="S90" i="1"/>
  <c r="R90" i="1"/>
  <c r="Q90" i="1"/>
  <c r="P90" i="1"/>
  <c r="O90" i="1"/>
  <c r="N90" i="1"/>
  <c r="M90" i="1"/>
  <c r="T89" i="1"/>
  <c r="S89" i="1"/>
  <c r="R89" i="1"/>
  <c r="Q89" i="1"/>
  <c r="P89" i="1"/>
  <c r="O89" i="1"/>
  <c r="N89" i="1"/>
  <c r="M89" i="1"/>
  <c r="T88" i="1"/>
  <c r="S88" i="1"/>
  <c r="R88" i="1"/>
  <c r="Q88" i="1"/>
  <c r="P88" i="1"/>
  <c r="O88" i="1"/>
  <c r="N88" i="1"/>
  <c r="M88" i="1"/>
  <c r="T87" i="1"/>
  <c r="S87" i="1"/>
  <c r="R87" i="1"/>
  <c r="Q87" i="1"/>
  <c r="P87" i="1"/>
  <c r="O87" i="1"/>
  <c r="N87" i="1"/>
  <c r="M87" i="1"/>
  <c r="T86" i="1"/>
  <c r="S86" i="1"/>
  <c r="R86" i="1"/>
  <c r="Q86" i="1"/>
  <c r="P86" i="1"/>
  <c r="O86" i="1"/>
  <c r="N86" i="1"/>
  <c r="M86" i="1"/>
  <c r="T85" i="1"/>
  <c r="S85" i="1"/>
  <c r="R85" i="1"/>
  <c r="Q85" i="1"/>
  <c r="P85" i="1"/>
  <c r="O85" i="1"/>
  <c r="N85" i="1"/>
  <c r="M85" i="1"/>
  <c r="T84" i="1"/>
  <c r="S84" i="1"/>
  <c r="R84" i="1"/>
  <c r="Q84" i="1"/>
  <c r="P84" i="1"/>
  <c r="O84" i="1"/>
  <c r="N84" i="1"/>
  <c r="M84" i="1"/>
  <c r="T83" i="1"/>
  <c r="S83" i="1"/>
  <c r="R83" i="1"/>
  <c r="Q83" i="1"/>
  <c r="P83" i="1"/>
  <c r="O83" i="1"/>
  <c r="N83" i="1"/>
  <c r="M83" i="1"/>
  <c r="T82" i="1"/>
  <c r="S82" i="1"/>
  <c r="R82" i="1"/>
  <c r="Q82" i="1"/>
  <c r="P82" i="1"/>
  <c r="O82" i="1"/>
  <c r="N82" i="1"/>
  <c r="M82" i="1"/>
  <c r="T81" i="1"/>
  <c r="S81" i="1"/>
  <c r="R81" i="1"/>
  <c r="Q81" i="1"/>
  <c r="P81" i="1"/>
  <c r="O81" i="1"/>
  <c r="N81" i="1"/>
  <c r="M81" i="1"/>
  <c r="T80" i="1"/>
  <c r="S80" i="1"/>
  <c r="R80" i="1"/>
  <c r="Q80" i="1"/>
  <c r="P80" i="1"/>
  <c r="O80" i="1"/>
  <c r="N80" i="1"/>
  <c r="M80" i="1"/>
  <c r="T79" i="1"/>
  <c r="S79" i="1"/>
  <c r="R79" i="1"/>
  <c r="Q79" i="1"/>
  <c r="P79" i="1"/>
  <c r="O79" i="1"/>
  <c r="N79" i="1"/>
  <c r="M79" i="1"/>
  <c r="T78" i="1"/>
  <c r="S78" i="1"/>
  <c r="R78" i="1"/>
  <c r="Q78" i="1"/>
  <c r="P78" i="1"/>
  <c r="O78" i="1"/>
  <c r="N78" i="1"/>
  <c r="M78" i="1"/>
  <c r="T77" i="1"/>
  <c r="S77" i="1"/>
  <c r="R77" i="1"/>
  <c r="Q77" i="1"/>
  <c r="P77" i="1"/>
  <c r="O77" i="1"/>
  <c r="N77" i="1"/>
  <c r="M77" i="1"/>
  <c r="T76" i="1"/>
  <c r="S76" i="1"/>
  <c r="R76" i="1"/>
  <c r="Q76" i="1"/>
  <c r="P76" i="1"/>
  <c r="O76" i="1"/>
  <c r="N76" i="1"/>
  <c r="M76" i="1"/>
  <c r="T75" i="1"/>
  <c r="S75" i="1"/>
  <c r="R75" i="1"/>
  <c r="Q75" i="1"/>
  <c r="P75" i="1"/>
  <c r="O75" i="1"/>
  <c r="N75" i="1"/>
  <c r="M75" i="1"/>
  <c r="T74" i="1"/>
  <c r="S74" i="1"/>
  <c r="R74" i="1"/>
  <c r="Q74" i="1"/>
  <c r="P74" i="1"/>
  <c r="O74" i="1"/>
  <c r="N74" i="1"/>
  <c r="M74" i="1"/>
  <c r="T73" i="1"/>
  <c r="S73" i="1"/>
  <c r="R73" i="1"/>
  <c r="Q73" i="1"/>
  <c r="P73" i="1"/>
  <c r="O73" i="1"/>
  <c r="N73" i="1"/>
  <c r="M73" i="1"/>
  <c r="T72" i="1"/>
  <c r="S72" i="1"/>
  <c r="R72" i="1"/>
  <c r="Q72" i="1"/>
  <c r="P72" i="1"/>
  <c r="O72" i="1"/>
  <c r="N72" i="1"/>
  <c r="M72" i="1"/>
  <c r="T71" i="1"/>
  <c r="S71" i="1"/>
  <c r="R71" i="1"/>
  <c r="Q71" i="1"/>
  <c r="P71" i="1"/>
  <c r="O71" i="1"/>
  <c r="N71" i="1"/>
  <c r="M71" i="1"/>
  <c r="T70" i="1"/>
  <c r="S70" i="1"/>
  <c r="R70" i="1"/>
  <c r="Q70" i="1"/>
  <c r="P70" i="1"/>
  <c r="O70" i="1"/>
  <c r="N70" i="1"/>
  <c r="M70" i="1"/>
  <c r="T69" i="1"/>
  <c r="S69" i="1"/>
  <c r="R69" i="1"/>
  <c r="Q69" i="1"/>
  <c r="P69" i="1"/>
  <c r="O69" i="1"/>
  <c r="N69" i="1"/>
  <c r="M69" i="1"/>
  <c r="T68" i="1"/>
  <c r="S68" i="1"/>
  <c r="R68" i="1"/>
  <c r="Q68" i="1"/>
  <c r="P68" i="1"/>
  <c r="O68" i="1"/>
  <c r="N68" i="1"/>
  <c r="M68" i="1"/>
  <c r="T67" i="1"/>
  <c r="S67" i="1"/>
  <c r="R67" i="1"/>
  <c r="Q67" i="1"/>
  <c r="P67" i="1"/>
  <c r="O67" i="1"/>
  <c r="N67" i="1"/>
  <c r="M67" i="1"/>
  <c r="T66" i="1"/>
  <c r="S66" i="1"/>
  <c r="R66" i="1"/>
  <c r="Q66" i="1"/>
  <c r="P66" i="1"/>
  <c r="O66" i="1"/>
  <c r="N66" i="1"/>
  <c r="M66" i="1"/>
  <c r="T65" i="1"/>
  <c r="S65" i="1"/>
  <c r="R65" i="1"/>
  <c r="Q65" i="1"/>
  <c r="P65" i="1"/>
  <c r="O65" i="1"/>
  <c r="N65" i="1"/>
  <c r="M65" i="1"/>
  <c r="T64" i="1"/>
  <c r="S64" i="1"/>
  <c r="R64" i="1"/>
  <c r="Q64" i="1"/>
  <c r="P64" i="1"/>
  <c r="O64" i="1"/>
  <c r="N64" i="1"/>
  <c r="M64" i="1"/>
  <c r="T63" i="1"/>
  <c r="S63" i="1"/>
  <c r="R63" i="1"/>
  <c r="Q63" i="1"/>
  <c r="P63" i="1"/>
  <c r="O63" i="1"/>
  <c r="N63" i="1"/>
  <c r="M63" i="1"/>
  <c r="T62" i="1"/>
  <c r="S62" i="1"/>
  <c r="R62" i="1"/>
  <c r="Q62" i="1"/>
  <c r="P62" i="1"/>
  <c r="O62" i="1"/>
  <c r="N62" i="1"/>
  <c r="M62" i="1"/>
  <c r="T61" i="1"/>
  <c r="S61" i="1"/>
  <c r="R61" i="1"/>
  <c r="Q61" i="1"/>
  <c r="P61" i="1"/>
  <c r="O61" i="1"/>
  <c r="N61" i="1"/>
  <c r="M61" i="1"/>
  <c r="T60" i="1"/>
  <c r="S60" i="1"/>
  <c r="R60" i="1"/>
  <c r="Q60" i="1"/>
  <c r="P60" i="1"/>
  <c r="O60" i="1"/>
  <c r="N60" i="1"/>
  <c r="M60" i="1"/>
  <c r="T59" i="1"/>
  <c r="S59" i="1"/>
  <c r="R59" i="1"/>
  <c r="Q59" i="1"/>
  <c r="P59" i="1"/>
  <c r="O59" i="1"/>
  <c r="N59" i="1"/>
  <c r="M59" i="1"/>
  <c r="T58" i="1"/>
  <c r="S58" i="1"/>
  <c r="R58" i="1"/>
  <c r="Q58" i="1"/>
  <c r="P58" i="1"/>
  <c r="O58" i="1"/>
  <c r="N58" i="1"/>
  <c r="M58" i="1"/>
  <c r="T57" i="1"/>
  <c r="S57" i="1"/>
  <c r="R57" i="1"/>
  <c r="Q57" i="1"/>
  <c r="P57" i="1"/>
  <c r="O57" i="1"/>
  <c r="N57" i="1"/>
  <c r="M57" i="1"/>
  <c r="T56" i="1"/>
  <c r="S56" i="1"/>
  <c r="R56" i="1"/>
  <c r="Q56" i="1"/>
  <c r="P56" i="1"/>
  <c r="O56" i="1"/>
  <c r="N56" i="1"/>
  <c r="M56" i="1"/>
  <c r="T55" i="1"/>
  <c r="S55" i="1"/>
  <c r="R55" i="1"/>
  <c r="Q55" i="1"/>
  <c r="P55" i="1"/>
  <c r="O55" i="1"/>
  <c r="N55" i="1"/>
  <c r="M55" i="1"/>
  <c r="T54" i="1"/>
  <c r="S54" i="1"/>
  <c r="R54" i="1"/>
  <c r="Q54" i="1"/>
  <c r="P54" i="1"/>
  <c r="O54" i="1"/>
  <c r="N54" i="1"/>
  <c r="M54" i="1"/>
  <c r="T53" i="1"/>
  <c r="S53" i="1"/>
  <c r="R53" i="1"/>
  <c r="Q53" i="1"/>
  <c r="P53" i="1"/>
  <c r="O53" i="1"/>
  <c r="N53" i="1"/>
  <c r="M53" i="1"/>
  <c r="T52" i="1"/>
  <c r="S52" i="1"/>
  <c r="R52" i="1"/>
  <c r="Q52" i="1"/>
  <c r="P52" i="1"/>
  <c r="O52" i="1"/>
  <c r="N52" i="1"/>
  <c r="M52" i="1"/>
  <c r="T51" i="1"/>
  <c r="S51" i="1"/>
  <c r="R51" i="1"/>
  <c r="Q51" i="1"/>
  <c r="P51" i="1"/>
  <c r="O51" i="1"/>
  <c r="N51" i="1"/>
  <c r="M51" i="1"/>
  <c r="T50" i="1"/>
  <c r="S50" i="1"/>
  <c r="R50" i="1"/>
  <c r="Q50" i="1"/>
  <c r="P50" i="1"/>
  <c r="O50" i="1"/>
  <c r="N50" i="1"/>
  <c r="M50" i="1"/>
  <c r="T49" i="1"/>
  <c r="S49" i="1"/>
  <c r="R49" i="1"/>
  <c r="Q49" i="1"/>
  <c r="P49" i="1"/>
  <c r="O49" i="1"/>
  <c r="N49" i="1"/>
  <c r="M49" i="1"/>
  <c r="T48" i="1"/>
  <c r="S48" i="1"/>
  <c r="R48" i="1"/>
  <c r="Q48" i="1"/>
  <c r="P48" i="1"/>
  <c r="O48" i="1"/>
  <c r="N48" i="1"/>
  <c r="M48" i="1"/>
  <c r="T47" i="1"/>
  <c r="S47" i="1"/>
  <c r="R47" i="1"/>
  <c r="Q47" i="1"/>
  <c r="P47" i="1"/>
  <c r="O47" i="1"/>
  <c r="N47" i="1"/>
  <c r="M47" i="1"/>
  <c r="T46" i="1"/>
  <c r="S46" i="1"/>
  <c r="R46" i="1"/>
  <c r="Q46" i="1"/>
  <c r="P46" i="1"/>
  <c r="O46" i="1"/>
  <c r="N46" i="1"/>
  <c r="M46" i="1"/>
  <c r="T45" i="1"/>
  <c r="S45" i="1"/>
  <c r="R45" i="1"/>
  <c r="Q45" i="1"/>
  <c r="P45" i="1"/>
  <c r="O45" i="1"/>
  <c r="N45" i="1"/>
  <c r="M45" i="1"/>
  <c r="T44" i="1"/>
  <c r="S44" i="1"/>
  <c r="R44" i="1"/>
  <c r="Q44" i="1"/>
  <c r="P44" i="1"/>
  <c r="O44" i="1"/>
  <c r="N44" i="1"/>
  <c r="M44" i="1"/>
  <c r="T43" i="1"/>
  <c r="S43" i="1"/>
  <c r="R43" i="1"/>
  <c r="Q43" i="1"/>
  <c r="P43" i="1"/>
  <c r="O43" i="1"/>
  <c r="N43" i="1"/>
  <c r="M43" i="1"/>
  <c r="T42" i="1"/>
  <c r="S42" i="1"/>
  <c r="R42" i="1"/>
  <c r="Q42" i="1"/>
  <c r="P42" i="1"/>
  <c r="O42" i="1"/>
  <c r="N42" i="1"/>
  <c r="M42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9" i="1"/>
  <c r="S39" i="1"/>
  <c r="R39" i="1"/>
  <c r="Q39" i="1"/>
  <c r="P39" i="1"/>
  <c r="O39" i="1"/>
  <c r="N39" i="1"/>
  <c r="M39" i="1"/>
  <c r="T38" i="1"/>
  <c r="S38" i="1"/>
  <c r="R38" i="1"/>
  <c r="Q38" i="1"/>
  <c r="P38" i="1"/>
  <c r="O38" i="1"/>
  <c r="N38" i="1"/>
  <c r="M38" i="1"/>
  <c r="T37" i="1"/>
  <c r="S37" i="1"/>
  <c r="R37" i="1"/>
  <c r="Q37" i="1"/>
  <c r="P37" i="1"/>
  <c r="O37" i="1"/>
  <c r="N37" i="1"/>
  <c r="M37" i="1"/>
  <c r="T36" i="1"/>
  <c r="S36" i="1"/>
  <c r="R36" i="1"/>
  <c r="Q36" i="1"/>
  <c r="P36" i="1"/>
  <c r="O36" i="1"/>
  <c r="N36" i="1"/>
  <c r="M36" i="1"/>
  <c r="T35" i="1"/>
  <c r="S35" i="1"/>
  <c r="R35" i="1"/>
  <c r="Q35" i="1"/>
  <c r="P35" i="1"/>
  <c r="O35" i="1"/>
  <c r="N35" i="1"/>
  <c r="M35" i="1"/>
  <c r="S34" i="1"/>
  <c r="R34" i="1"/>
  <c r="Q34" i="1"/>
  <c r="P34" i="1"/>
  <c r="O34" i="1"/>
  <c r="N34" i="1"/>
  <c r="M34" i="1"/>
  <c r="I34" i="1"/>
  <c r="T34" i="1" s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O32" i="1"/>
  <c r="N32" i="1"/>
  <c r="M32" i="1"/>
  <c r="T31" i="1"/>
  <c r="S31" i="1"/>
  <c r="R31" i="1"/>
  <c r="Q31" i="1"/>
  <c r="P31" i="1"/>
  <c r="O31" i="1"/>
  <c r="N31" i="1"/>
  <c r="M31" i="1"/>
  <c r="T30" i="1"/>
  <c r="S30" i="1"/>
  <c r="R30" i="1"/>
  <c r="Q30" i="1"/>
  <c r="P30" i="1"/>
  <c r="O30" i="1"/>
  <c r="N30" i="1"/>
  <c r="M30" i="1"/>
  <c r="T29" i="1"/>
  <c r="S29" i="1"/>
  <c r="R29" i="1"/>
  <c r="Q29" i="1"/>
  <c r="P29" i="1"/>
  <c r="O29" i="1"/>
  <c r="N29" i="1"/>
  <c r="M29" i="1"/>
  <c r="T28" i="1"/>
  <c r="S28" i="1"/>
  <c r="R28" i="1"/>
  <c r="Q28" i="1"/>
  <c r="P28" i="1"/>
  <c r="O28" i="1"/>
  <c r="N28" i="1"/>
  <c r="M28" i="1"/>
  <c r="T27" i="1"/>
  <c r="S27" i="1"/>
  <c r="R27" i="1"/>
  <c r="Q27" i="1"/>
  <c r="P27" i="1"/>
  <c r="O27" i="1"/>
  <c r="N27" i="1"/>
  <c r="M27" i="1"/>
  <c r="T26" i="1"/>
  <c r="S26" i="1"/>
  <c r="R26" i="1"/>
  <c r="Q26" i="1"/>
  <c r="P26" i="1"/>
  <c r="O26" i="1"/>
  <c r="N26" i="1"/>
  <c r="M26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3" i="1"/>
  <c r="S23" i="1"/>
  <c r="R23" i="1"/>
  <c r="Q23" i="1"/>
  <c r="P23" i="1"/>
  <c r="O23" i="1"/>
  <c r="N23" i="1"/>
  <c r="M23" i="1"/>
  <c r="T22" i="1"/>
  <c r="S22" i="1"/>
  <c r="R22" i="1"/>
  <c r="Q22" i="1"/>
  <c r="P22" i="1"/>
  <c r="O22" i="1"/>
  <c r="N22" i="1"/>
  <c r="M22" i="1"/>
  <c r="T21" i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2" i="1"/>
  <c r="S12" i="1"/>
  <c r="R12" i="1"/>
  <c r="Q12" i="1"/>
  <c r="P12" i="1"/>
  <c r="O12" i="1"/>
  <c r="N12" i="1"/>
  <c r="M12" i="1"/>
  <c r="T11" i="1"/>
  <c r="S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T2" i="1"/>
  <c r="S2" i="1"/>
  <c r="R2" i="1"/>
  <c r="Q2" i="1"/>
  <c r="P2" i="1"/>
  <c r="O2" i="1"/>
  <c r="N2" i="1"/>
  <c r="M2" i="1"/>
  <c r="U33" i="3"/>
  <c r="U34" i="3"/>
  <c r="U35" i="3"/>
  <c r="J34" i="3"/>
  <c r="R34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2" i="3"/>
  <c r="T53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62" i="3"/>
  <c r="S63" i="3"/>
  <c r="S64" i="3"/>
  <c r="S65" i="3"/>
  <c r="S66" i="3"/>
  <c r="S67" i="3"/>
  <c r="S68" i="3"/>
  <c r="S6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4" i="3"/>
  <c r="T55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2" i="3"/>
  <c r="R108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9" i="3"/>
  <c r="R8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69" i="3"/>
  <c r="R62" i="3"/>
  <c r="R63" i="3"/>
  <c r="R64" i="3"/>
  <c r="R65" i="3"/>
  <c r="R66" i="3"/>
  <c r="R67" i="3"/>
  <c r="R68" i="3"/>
  <c r="R6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2" i="3"/>
  <c r="Q53" i="3"/>
  <c r="Q105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6" i="3"/>
  <c r="Q107" i="3"/>
  <c r="Q108" i="3"/>
  <c r="Q10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4" i="3"/>
  <c r="Q55" i="3"/>
  <c r="Q56" i="3"/>
  <c r="Q57" i="3"/>
  <c r="Q58" i="3"/>
  <c r="Q59" i="3"/>
  <c r="Q60" i="3"/>
  <c r="Q2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5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2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56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2" i="3"/>
  <c r="N17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" i="3"/>
  <c r="N12" i="3"/>
  <c r="N13" i="3"/>
  <c r="N14" i="3"/>
  <c r="N15" i="3"/>
  <c r="N16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10" i="3"/>
  <c r="N9" i="3"/>
  <c r="N8" i="3"/>
  <c r="N7" i="3"/>
  <c r="N6" i="3"/>
  <c r="N5" i="3"/>
  <c r="N4" i="3"/>
  <c r="N3" i="3"/>
  <c r="N2" i="3"/>
  <c r="T2" i="3"/>
</calcChain>
</file>

<file path=xl/sharedStrings.xml><?xml version="1.0" encoding="utf-8"?>
<sst xmlns="http://schemas.openxmlformats.org/spreadsheetml/2006/main" count="701" uniqueCount="34">
  <si>
    <t>Species</t>
  </si>
  <si>
    <t>Wheat</t>
  </si>
  <si>
    <t>Barley</t>
  </si>
  <si>
    <t>shoot moisture content</t>
  </si>
  <si>
    <t>root moisture content</t>
  </si>
  <si>
    <t>total moisture content</t>
  </si>
  <si>
    <t>Salt concentration (g/L)</t>
  </si>
  <si>
    <t>FW shoot/root ratio</t>
  </si>
  <si>
    <t>DW shoot/root ratio</t>
  </si>
  <si>
    <t>Group Name</t>
  </si>
  <si>
    <t>Leaf number as a ratio of control mean</t>
  </si>
  <si>
    <t>Shoot height as a ratio of control mean</t>
  </si>
  <si>
    <t>Root length as a ratio of control mean</t>
  </si>
  <si>
    <t>shoot FW/ seedling (g)</t>
  </si>
  <si>
    <t>root FW/ seedling (g)</t>
  </si>
  <si>
    <t>Total FW (g)</t>
  </si>
  <si>
    <t>shoot DW/ seedling (g)</t>
  </si>
  <si>
    <t>root DW/ seedling (g)</t>
  </si>
  <si>
    <t>total DW (g)</t>
  </si>
  <si>
    <t>shoot height (cm)</t>
  </si>
  <si>
    <t>root length (cm)</t>
  </si>
  <si>
    <t>leaf number</t>
  </si>
  <si>
    <t>Green Beans</t>
  </si>
  <si>
    <t>GT</t>
  </si>
  <si>
    <t>Lab Group A</t>
  </si>
  <si>
    <t>Mushies</t>
  </si>
  <si>
    <t>Salt</t>
  </si>
  <si>
    <t>Salty Bitches</t>
  </si>
  <si>
    <t>Salty Sprouts</t>
  </si>
  <si>
    <t>Barely</t>
  </si>
  <si>
    <t>sprouts</t>
  </si>
  <si>
    <t>wheat</t>
  </si>
  <si>
    <t>WGW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</si>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</sst>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2" borderId="0" xfId="0" applyFill="1"/>
    <xf numFmtId="9" fontId="0" fillId="2" borderId="0" xfId="1" applyFont="1" applyFill="1"/>
    <xf numFmtId="9" fontId="0" fillId="0" borderId="0" xfId="1" applyFont="1" applyFill="1"/>
    <xf numFmtId="0" fontId="4" fillId="3" borderId="2" xfId="0" applyFont="1" applyFill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0" fillId="4" borderId="0" xfId="0" applyFill="1"/>
    <xf numFmtId="0" fontId="5" fillId="4" borderId="3" xfId="0" applyFont="1" applyFill="1" applyBorder="1"/>
    <xf numFmtId="0" fontId="5" fillId="4" borderId="4" xfId="0" applyFont="1" applyFill="1" applyBorder="1"/>
    <xf numFmtId="2" fontId="3" fillId="0" borderId="1" xfId="1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2" fontId="0" fillId="4" borderId="0" xfId="1" applyNumberFormat="1" applyFont="1" applyFill="1"/>
    <xf numFmtId="2" fontId="0" fillId="0" borderId="0" xfId="1" applyNumberFormat="1" applyFont="1" applyFill="1"/>
    <xf numFmtId="2" fontId="0" fillId="0" borderId="0" xfId="0" applyNumberFormat="1" applyFill="1"/>
  </cellXfs>
  <cellStyles count="3">
    <cellStyle name="Normal" xfId="0" builtinId="0"/>
    <cellStyle name="Normal 2" xfId="2" xr:uid="{00000000-0005-0000-0000-000001000000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2"/>
  <sheetViews>
    <sheetView zoomScale="85" zoomScaleNormal="85" workbookViewId="0">
      <pane ySplit="1" topLeftCell="A2" activePane="bottomLeft" state="frozen"/>
      <selection pane="bottomLeft" sqref="A1:T109"/>
    </sheetView>
  </sheetViews>
  <sheetFormatPr defaultColWidth="9.19921875" defaultRowHeight="14.25" x14ac:dyDescent="0.45"/>
  <cols>
    <col min="1" max="1" width="9" bestFit="1" customWidth="1"/>
    <col min="2" max="2" width="10.53125" bestFit="1" customWidth="1"/>
    <col min="3" max="3" width="11" bestFit="1" customWidth="1"/>
    <col min="4" max="4" width="14.53125" bestFit="1" customWidth="1"/>
    <col min="5" max="5" width="13.53125" bestFit="1" customWidth="1"/>
    <col min="6" max="6" width="10.19921875" bestFit="1" customWidth="1"/>
    <col min="7" max="7" width="14.53125" bestFit="1" customWidth="1"/>
    <col min="8" max="8" width="13.53125" bestFit="1" customWidth="1"/>
    <col min="9" max="9" width="10.265625" bestFit="1" customWidth="1"/>
    <col min="10" max="11" width="12.19921875" bestFit="1" customWidth="1"/>
    <col min="12" max="12" width="10.46484375" bestFit="1" customWidth="1"/>
    <col min="13" max="15" width="13.73046875" style="2" bestFit="1" customWidth="1"/>
    <col min="16" max="16" width="12.53125" style="1" customWidth="1"/>
    <col min="17" max="17" width="10.796875" style="1" customWidth="1"/>
    <col min="18" max="20" width="9.19921875" style="1"/>
  </cols>
  <sheetData>
    <row r="1" spans="1:20" ht="39" customHeight="1" thickBot="1" x14ac:dyDescent="0.5">
      <c r="A1" s="4" t="s">
        <v>0</v>
      </c>
      <c r="B1" s="4" t="s">
        <v>9</v>
      </c>
      <c r="C1" s="4" t="s">
        <v>6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10" t="s">
        <v>10</v>
      </c>
      <c r="N1" s="10" t="s">
        <v>11</v>
      </c>
      <c r="O1" s="10" t="s">
        <v>12</v>
      </c>
      <c r="P1" s="11" t="s">
        <v>7</v>
      </c>
      <c r="Q1" s="11" t="s">
        <v>8</v>
      </c>
      <c r="R1" s="10" t="s">
        <v>3</v>
      </c>
      <c r="S1" s="11" t="s">
        <v>4</v>
      </c>
      <c r="T1" s="11" t="s">
        <v>5</v>
      </c>
    </row>
    <row r="2" spans="1:20" x14ac:dyDescent="0.45">
      <c r="A2" s="8" t="s">
        <v>2</v>
      </c>
      <c r="B2" s="8" t="s">
        <v>30</v>
      </c>
      <c r="C2" s="8">
        <v>0</v>
      </c>
      <c r="D2" s="8">
        <v>2.8690000000000002</v>
      </c>
      <c r="E2" s="8">
        <v>0.997</v>
      </c>
      <c r="F2" s="8">
        <v>3.8660000000000001</v>
      </c>
      <c r="G2" s="8">
        <v>0.17699999999999999</v>
      </c>
      <c r="H2" s="8">
        <v>3.1E-2</v>
      </c>
      <c r="I2" s="8">
        <v>0.20799999999999999</v>
      </c>
      <c r="J2" s="8">
        <v>38</v>
      </c>
      <c r="K2" s="8">
        <v>20.5</v>
      </c>
      <c r="L2" s="8">
        <v>7</v>
      </c>
      <c r="M2" s="12">
        <f>L2/(AVERAGE(L$2:L$10))</f>
        <v>0.75903614457831337</v>
      </c>
      <c r="N2" s="12">
        <f>J2/AVERAGE(J$2:J$10)</f>
        <v>0.96338028169014089</v>
      </c>
      <c r="O2" s="12">
        <f>K2/AVERAGE(K$2:K$10)</f>
        <v>0.98138297872340419</v>
      </c>
      <c r="P2" s="12">
        <f>D2/E2</f>
        <v>2.8776328986960884</v>
      </c>
      <c r="Q2" s="12">
        <f>G2/H2</f>
        <v>5.7096774193548381</v>
      </c>
      <c r="R2" s="12">
        <f>1-(G2/D2)</f>
        <v>0.93830602997560131</v>
      </c>
      <c r="S2" s="12">
        <f>1-(H2/E2)</f>
        <v>0.96890672016048141</v>
      </c>
      <c r="T2" s="12">
        <f>1-(I2/F2)</f>
        <v>0.9461976202793585</v>
      </c>
    </row>
    <row r="3" spans="1:20" x14ac:dyDescent="0.45">
      <c r="A3" s="8" t="s">
        <v>2</v>
      </c>
      <c r="B3" s="8" t="s">
        <v>22</v>
      </c>
      <c r="C3" s="8">
        <v>0</v>
      </c>
      <c r="D3" s="8">
        <v>2.9359999999999999</v>
      </c>
      <c r="E3" s="8">
        <v>5.7942999999999998</v>
      </c>
      <c r="F3" s="8">
        <v>8.7302999999999997</v>
      </c>
      <c r="G3" s="8">
        <v>0.33</v>
      </c>
      <c r="H3" s="8">
        <v>8.5999999999999993E-2</v>
      </c>
      <c r="I3" s="8">
        <v>0.41599999999999998</v>
      </c>
      <c r="J3" s="8">
        <v>36.200000000000003</v>
      </c>
      <c r="K3" s="8">
        <v>25.5</v>
      </c>
      <c r="L3" s="8">
        <v>6</v>
      </c>
      <c r="M3" s="12">
        <f t="shared" ref="M3:M55" si="0">L3/(AVERAGE(L$2:L$10))</f>
        <v>0.65060240963855431</v>
      </c>
      <c r="N3" s="12">
        <f t="shared" ref="N3:O55" si="1">J3/AVERAGE(J$2:J$10)</f>
        <v>0.91774647887323957</v>
      </c>
      <c r="O3" s="12">
        <f t="shared" si="1"/>
        <v>1.2207446808510638</v>
      </c>
      <c r="P3" s="12">
        <f t="shared" ref="P3:P66" si="2">D3/E3</f>
        <v>0.50670486512607216</v>
      </c>
      <c r="Q3" s="12">
        <f t="shared" ref="Q3:Q60" si="3">G3/H3</f>
        <v>3.837209302325582</v>
      </c>
      <c r="R3" s="12">
        <f t="shared" ref="R3:T66" si="4">1-(G3/D3)</f>
        <v>0.88760217983651224</v>
      </c>
      <c r="S3" s="12">
        <f t="shared" si="4"/>
        <v>0.98515782752014913</v>
      </c>
      <c r="T3" s="12">
        <f t="shared" si="4"/>
        <v>0.95234986197496074</v>
      </c>
    </row>
    <row r="4" spans="1:20" x14ac:dyDescent="0.45">
      <c r="A4" s="8" t="s">
        <v>2</v>
      </c>
      <c r="B4" s="8" t="s">
        <v>23</v>
      </c>
      <c r="C4" s="8">
        <v>0</v>
      </c>
      <c r="D4" s="8">
        <v>1.9</v>
      </c>
      <c r="E4" s="8">
        <v>4.0350000000000001</v>
      </c>
      <c r="F4" s="8">
        <v>5.9349999999999996</v>
      </c>
      <c r="G4" s="8">
        <v>0.41799999999999998</v>
      </c>
      <c r="H4" s="8">
        <v>0.11799999999999999</v>
      </c>
      <c r="I4" s="8">
        <v>0.53600000000000003</v>
      </c>
      <c r="J4" s="8">
        <v>42</v>
      </c>
      <c r="K4" s="8">
        <v>22</v>
      </c>
      <c r="L4" s="8">
        <v>10</v>
      </c>
      <c r="M4" s="12">
        <f t="shared" si="0"/>
        <v>1.0843373493975905</v>
      </c>
      <c r="N4" s="12">
        <f t="shared" si="1"/>
        <v>1.0647887323943663</v>
      </c>
      <c r="O4" s="12">
        <f t="shared" si="1"/>
        <v>1.053191489361702</v>
      </c>
      <c r="P4" s="12">
        <f t="shared" si="2"/>
        <v>0.4708798017348203</v>
      </c>
      <c r="Q4" s="12">
        <f t="shared" si="3"/>
        <v>3.5423728813559321</v>
      </c>
      <c r="R4" s="12">
        <f t="shared" si="4"/>
        <v>0.78</v>
      </c>
      <c r="S4" s="12">
        <f t="shared" si="4"/>
        <v>0.97075588599752172</v>
      </c>
      <c r="T4" s="12">
        <f t="shared" si="4"/>
        <v>0.90968828980623417</v>
      </c>
    </row>
    <row r="5" spans="1:20" x14ac:dyDescent="0.45">
      <c r="A5" s="8" t="s">
        <v>2</v>
      </c>
      <c r="B5" s="8" t="s">
        <v>24</v>
      </c>
      <c r="C5" s="8">
        <v>0</v>
      </c>
      <c r="D5" s="8">
        <v>3.7189999999999999</v>
      </c>
      <c r="E5" s="8">
        <v>6.3582999999999998</v>
      </c>
      <c r="F5" s="8">
        <v>10.077</v>
      </c>
      <c r="G5" s="8">
        <v>0.40500000000000003</v>
      </c>
      <c r="H5" s="8">
        <v>0.11</v>
      </c>
      <c r="I5" s="8">
        <v>0.51500000000000001</v>
      </c>
      <c r="J5" s="8">
        <v>43.1</v>
      </c>
      <c r="K5" s="8">
        <v>21.8</v>
      </c>
      <c r="L5" s="8">
        <v>11</v>
      </c>
      <c r="M5" s="12">
        <f t="shared" si="0"/>
        <v>1.1927710843373496</v>
      </c>
      <c r="N5" s="12">
        <f t="shared" si="1"/>
        <v>1.0926760563380282</v>
      </c>
      <c r="O5" s="12">
        <f t="shared" si="1"/>
        <v>1.0436170212765958</v>
      </c>
      <c r="P5" s="12">
        <f t="shared" si="2"/>
        <v>0.58490477014296272</v>
      </c>
      <c r="Q5" s="12">
        <f t="shared" si="3"/>
        <v>3.6818181818181821</v>
      </c>
      <c r="R5" s="12">
        <f t="shared" si="4"/>
        <v>0.89109975799946217</v>
      </c>
      <c r="S5" s="12">
        <f t="shared" si="4"/>
        <v>0.98269977824261201</v>
      </c>
      <c r="T5" s="12">
        <f t="shared" si="4"/>
        <v>0.94889351989679471</v>
      </c>
    </row>
    <row r="6" spans="1:20" x14ac:dyDescent="0.45">
      <c r="A6" s="8" t="s">
        <v>2</v>
      </c>
      <c r="B6" s="8" t="s">
        <v>25</v>
      </c>
      <c r="C6" s="8">
        <v>0</v>
      </c>
      <c r="D6" s="8">
        <v>3.298</v>
      </c>
      <c r="E6" s="8">
        <v>0.95599999999999996</v>
      </c>
      <c r="F6" s="8">
        <v>4.2539999999999996</v>
      </c>
      <c r="G6" s="8">
        <v>0.33400000000000002</v>
      </c>
      <c r="H6" s="8">
        <v>6.4000000000000001E-2</v>
      </c>
      <c r="I6" s="8">
        <v>0.39800000000000002</v>
      </c>
      <c r="J6" s="8">
        <v>39.5</v>
      </c>
      <c r="K6" s="8">
        <v>17.5</v>
      </c>
      <c r="L6" s="8">
        <v>9</v>
      </c>
      <c r="M6" s="12">
        <f t="shared" si="0"/>
        <v>0.97590361445783136</v>
      </c>
      <c r="N6" s="12">
        <f t="shared" si="1"/>
        <v>1.0014084507042254</v>
      </c>
      <c r="O6" s="12">
        <f t="shared" si="1"/>
        <v>0.83776595744680848</v>
      </c>
      <c r="P6" s="12">
        <f t="shared" si="2"/>
        <v>3.4497907949790796</v>
      </c>
      <c r="Q6" s="12">
        <f t="shared" si="3"/>
        <v>5.21875</v>
      </c>
      <c r="R6" s="12">
        <f t="shared" si="4"/>
        <v>0.89872650090964223</v>
      </c>
      <c r="S6" s="12">
        <f t="shared" si="4"/>
        <v>0.93305439330543938</v>
      </c>
      <c r="T6" s="12">
        <f t="shared" si="4"/>
        <v>0.90644099670897971</v>
      </c>
    </row>
    <row r="7" spans="1:20" x14ac:dyDescent="0.45">
      <c r="A7" s="8" t="s">
        <v>2</v>
      </c>
      <c r="B7" s="8" t="s">
        <v>26</v>
      </c>
      <c r="C7" s="8">
        <v>0</v>
      </c>
      <c r="D7" s="8">
        <v>3.7035999999999998</v>
      </c>
      <c r="E7" s="8">
        <v>1.7323999999999999</v>
      </c>
      <c r="F7" s="8">
        <v>5.4359999999999999</v>
      </c>
      <c r="G7" s="8">
        <v>0.42099999999999999</v>
      </c>
      <c r="H7" s="8">
        <v>0.11899999999999999</v>
      </c>
      <c r="I7" s="8">
        <v>0.54</v>
      </c>
      <c r="J7" s="8">
        <v>36.6</v>
      </c>
      <c r="K7" s="8">
        <v>17.7</v>
      </c>
      <c r="L7" s="8">
        <v>11</v>
      </c>
      <c r="M7" s="12">
        <f t="shared" si="0"/>
        <v>1.1927710843373496</v>
      </c>
      <c r="N7" s="12">
        <f t="shared" si="1"/>
        <v>0.92788732394366202</v>
      </c>
      <c r="O7" s="12">
        <f t="shared" si="1"/>
        <v>0.8473404255319148</v>
      </c>
      <c r="P7" s="12">
        <f t="shared" si="2"/>
        <v>2.1378434541676286</v>
      </c>
      <c r="Q7" s="12">
        <f t="shared" si="3"/>
        <v>3.53781512605042</v>
      </c>
      <c r="R7" s="12">
        <f t="shared" si="4"/>
        <v>0.88632681715088024</v>
      </c>
      <c r="S7" s="12">
        <f t="shared" si="4"/>
        <v>0.93130916647425532</v>
      </c>
      <c r="T7" s="12">
        <f t="shared" si="4"/>
        <v>0.90066225165562908</v>
      </c>
    </row>
    <row r="8" spans="1:20" x14ac:dyDescent="0.45">
      <c r="A8" s="9" t="s">
        <v>2</v>
      </c>
      <c r="B8" s="9" t="s">
        <v>27</v>
      </c>
      <c r="C8" s="9">
        <v>0</v>
      </c>
      <c r="D8" s="9">
        <v>1.8440000000000001</v>
      </c>
      <c r="E8" s="9">
        <v>0.46800000000000003</v>
      </c>
      <c r="F8" s="8">
        <v>2.3119999999999998</v>
      </c>
      <c r="G8" s="9">
        <v>0.20599999999999999</v>
      </c>
      <c r="H8" s="9">
        <v>5.1999999999999998E-2</v>
      </c>
      <c r="I8" s="8">
        <v>0.25800000000000001</v>
      </c>
      <c r="J8" s="9">
        <v>36.5</v>
      </c>
      <c r="K8" s="9">
        <v>17.5</v>
      </c>
      <c r="L8" s="9">
        <v>6</v>
      </c>
      <c r="M8" s="12">
        <f t="shared" si="0"/>
        <v>0.65060240963855431</v>
      </c>
      <c r="N8" s="12">
        <f t="shared" si="1"/>
        <v>0.92535211267605633</v>
      </c>
      <c r="O8" s="12">
        <f t="shared" si="1"/>
        <v>0.83776595744680848</v>
      </c>
      <c r="P8" s="12">
        <f t="shared" si="2"/>
        <v>3.9401709401709399</v>
      </c>
      <c r="Q8" s="12">
        <f t="shared" si="3"/>
        <v>3.9615384615384617</v>
      </c>
      <c r="R8" s="12">
        <f t="shared" si="4"/>
        <v>0.88828633405639912</v>
      </c>
      <c r="S8" s="12">
        <f t="shared" si="4"/>
        <v>0.88888888888888884</v>
      </c>
      <c r="T8" s="12">
        <f t="shared" si="4"/>
        <v>0.88840830449826991</v>
      </c>
    </row>
    <row r="9" spans="1:20" x14ac:dyDescent="0.45">
      <c r="A9" s="9" t="s">
        <v>2</v>
      </c>
      <c r="B9" s="9" t="s">
        <v>28</v>
      </c>
      <c r="C9" s="9">
        <v>0</v>
      </c>
      <c r="D9" s="9">
        <v>4.0209999999999999</v>
      </c>
      <c r="E9" s="9">
        <v>2.645</v>
      </c>
      <c r="F9" s="8">
        <v>6.6660000000000004</v>
      </c>
      <c r="G9" s="9">
        <v>0.46500000000000002</v>
      </c>
      <c r="H9" s="9">
        <v>0.21299999999999999</v>
      </c>
      <c r="I9" s="8">
        <v>0.35699999999999998</v>
      </c>
      <c r="J9" s="9">
        <v>40.1</v>
      </c>
      <c r="K9" s="9">
        <v>28</v>
      </c>
      <c r="L9" s="9">
        <v>12</v>
      </c>
      <c r="M9" s="12">
        <f t="shared" si="0"/>
        <v>1.3012048192771086</v>
      </c>
      <c r="N9" s="12">
        <f t="shared" si="1"/>
        <v>1.0166197183098593</v>
      </c>
      <c r="O9" s="12">
        <f t="shared" si="1"/>
        <v>1.3404255319148937</v>
      </c>
      <c r="P9" s="12">
        <f t="shared" si="2"/>
        <v>1.5202268431001891</v>
      </c>
      <c r="Q9" s="12">
        <f t="shared" si="3"/>
        <v>2.183098591549296</v>
      </c>
      <c r="R9" s="12">
        <f t="shared" si="4"/>
        <v>0.88435712509326037</v>
      </c>
      <c r="S9" s="12">
        <f t="shared" si="4"/>
        <v>0.91947069943289228</v>
      </c>
      <c r="T9" s="12">
        <f t="shared" si="4"/>
        <v>0.94644464446444643</v>
      </c>
    </row>
    <row r="10" spans="1:20" x14ac:dyDescent="0.45">
      <c r="A10" s="9" t="s">
        <v>2</v>
      </c>
      <c r="B10" s="9" t="s">
        <v>32</v>
      </c>
      <c r="C10" s="9">
        <v>0</v>
      </c>
      <c r="D10" s="9">
        <v>4.63</v>
      </c>
      <c r="E10" s="9">
        <v>1.4850000000000001</v>
      </c>
      <c r="F10" s="9">
        <v>6.1150000000000002</v>
      </c>
      <c r="G10" s="9">
        <v>0.40899999999999997</v>
      </c>
      <c r="H10" s="9">
        <v>0.10199999999999999</v>
      </c>
      <c r="I10" s="8">
        <v>0.51100000000000001</v>
      </c>
      <c r="J10" s="9">
        <v>43</v>
      </c>
      <c r="K10" s="9">
        <v>17.5</v>
      </c>
      <c r="L10" s="9">
        <v>11</v>
      </c>
      <c r="M10" s="12">
        <f t="shared" si="0"/>
        <v>1.1927710843373496</v>
      </c>
      <c r="N10" s="12">
        <f t="shared" si="1"/>
        <v>1.0901408450704226</v>
      </c>
      <c r="O10" s="12">
        <f t="shared" si="1"/>
        <v>0.83776595744680848</v>
      </c>
      <c r="P10" s="12">
        <f t="shared" si="2"/>
        <v>3.1178451178451176</v>
      </c>
      <c r="Q10" s="12">
        <f t="shared" si="3"/>
        <v>4.0098039215686274</v>
      </c>
      <c r="R10" s="12">
        <f t="shared" si="4"/>
        <v>0.91166306695464361</v>
      </c>
      <c r="S10" s="12">
        <f t="shared" si="4"/>
        <v>0.93131313131313131</v>
      </c>
      <c r="T10" s="12">
        <f t="shared" si="4"/>
        <v>0.91643499591169253</v>
      </c>
    </row>
    <row r="11" spans="1:20" x14ac:dyDescent="0.45">
      <c r="A11" s="6" t="s">
        <v>2</v>
      </c>
      <c r="B11" s="6" t="s">
        <v>22</v>
      </c>
      <c r="C11" s="6">
        <v>1.5</v>
      </c>
      <c r="D11" s="6">
        <v>3.5512000000000001</v>
      </c>
      <c r="E11" s="6">
        <v>1.3322000000000001</v>
      </c>
      <c r="F11" s="6">
        <v>4.8834</v>
      </c>
      <c r="G11" s="6">
        <v>0.39700000000000002</v>
      </c>
      <c r="H11" s="6">
        <v>9.1999999999999998E-2</v>
      </c>
      <c r="I11" s="5">
        <v>0.48899999999999999</v>
      </c>
      <c r="J11" s="6">
        <v>37.700000000000003</v>
      </c>
      <c r="K11" s="6">
        <v>32.799999999999997</v>
      </c>
      <c r="L11" s="6">
        <v>12</v>
      </c>
      <c r="M11" s="12">
        <f t="shared" si="0"/>
        <v>1.3012048192771086</v>
      </c>
      <c r="N11" s="12">
        <f t="shared" si="1"/>
        <v>0.95577464788732402</v>
      </c>
      <c r="O11" s="12">
        <f t="shared" si="1"/>
        <v>1.5702127659574467</v>
      </c>
      <c r="P11" s="12">
        <f t="shared" si="2"/>
        <v>2.665665815943552</v>
      </c>
      <c r="Q11" s="12">
        <f t="shared" si="3"/>
        <v>4.3152173913043477</v>
      </c>
      <c r="R11" s="12">
        <f t="shared" si="4"/>
        <v>0.88820680333408419</v>
      </c>
      <c r="S11" s="12">
        <f t="shared" si="4"/>
        <v>0.93094130010508935</v>
      </c>
      <c r="T11" s="12">
        <f t="shared" si="4"/>
        <v>0.89986484826145718</v>
      </c>
    </row>
    <row r="12" spans="1:20" x14ac:dyDescent="0.45">
      <c r="A12" s="6" t="s">
        <v>2</v>
      </c>
      <c r="B12" s="6" t="s">
        <v>23</v>
      </c>
      <c r="C12" s="6">
        <v>1.5</v>
      </c>
      <c r="D12" s="6">
        <v>1.8823000000000001</v>
      </c>
      <c r="E12" s="6">
        <v>0.90369999999999995</v>
      </c>
      <c r="F12" s="6">
        <v>2.786</v>
      </c>
      <c r="G12" s="6">
        <v>0.157</v>
      </c>
      <c r="H12" s="6">
        <v>4.7E-2</v>
      </c>
      <c r="I12" s="5">
        <v>0.20399999999999999</v>
      </c>
      <c r="J12" s="6">
        <v>32.4</v>
      </c>
      <c r="K12" s="6">
        <v>17.2</v>
      </c>
      <c r="L12" s="6">
        <v>6</v>
      </c>
      <c r="M12" s="12">
        <f t="shared" si="0"/>
        <v>0.65060240963855431</v>
      </c>
      <c r="N12" s="12">
        <f t="shared" si="1"/>
        <v>0.8214084507042253</v>
      </c>
      <c r="O12" s="12">
        <f t="shared" si="1"/>
        <v>0.82340425531914885</v>
      </c>
      <c r="P12" s="12">
        <f t="shared" si="2"/>
        <v>2.0828814872192103</v>
      </c>
      <c r="Q12" s="12">
        <f t="shared" si="3"/>
        <v>3.3404255319148937</v>
      </c>
      <c r="R12" s="12">
        <f t="shared" si="4"/>
        <v>0.91659140413324125</v>
      </c>
      <c r="S12" s="12">
        <f t="shared" si="4"/>
        <v>0.94799159012946776</v>
      </c>
      <c r="T12" s="12">
        <f t="shared" si="4"/>
        <v>0.92677674084709261</v>
      </c>
    </row>
    <row r="13" spans="1:20" x14ac:dyDescent="0.45">
      <c r="A13" s="6" t="s">
        <v>2</v>
      </c>
      <c r="B13" s="6" t="s">
        <v>24</v>
      </c>
      <c r="C13" s="6">
        <v>1.5</v>
      </c>
      <c r="D13" s="6">
        <v>2.5710000000000002</v>
      </c>
      <c r="E13" s="6">
        <v>1.087</v>
      </c>
      <c r="F13" s="6">
        <v>3.6579999999999999</v>
      </c>
      <c r="G13" s="6">
        <v>0.28399999999999997</v>
      </c>
      <c r="H13" s="6">
        <v>7.3999999999999996E-2</v>
      </c>
      <c r="I13" s="5">
        <v>0.35799999999999998</v>
      </c>
      <c r="J13" s="6">
        <v>37.200000000000003</v>
      </c>
      <c r="K13" s="6">
        <v>21</v>
      </c>
      <c r="L13" s="6">
        <v>7</v>
      </c>
      <c r="M13" s="12">
        <f t="shared" si="0"/>
        <v>0.75903614457831337</v>
      </c>
      <c r="N13" s="12">
        <f t="shared" si="1"/>
        <v>0.94309859154929587</v>
      </c>
      <c r="O13" s="12">
        <f t="shared" si="1"/>
        <v>1.0053191489361701</v>
      </c>
      <c r="P13" s="12">
        <f t="shared" si="2"/>
        <v>2.365225390984361</v>
      </c>
      <c r="Q13" s="12">
        <f t="shared" si="3"/>
        <v>3.8378378378378377</v>
      </c>
      <c r="R13" s="12">
        <f t="shared" si="4"/>
        <v>0.88953714507973558</v>
      </c>
      <c r="S13" s="12">
        <f t="shared" si="4"/>
        <v>0.93192272309107638</v>
      </c>
      <c r="T13" s="12">
        <f t="shared" si="4"/>
        <v>0.9021323127392018</v>
      </c>
    </row>
    <row r="14" spans="1:20" x14ac:dyDescent="0.45">
      <c r="A14" s="6" t="s">
        <v>2</v>
      </c>
      <c r="B14" s="6" t="s">
        <v>25</v>
      </c>
      <c r="C14" s="6">
        <v>1.5</v>
      </c>
      <c r="D14" s="6">
        <v>1.3280000000000001</v>
      </c>
      <c r="E14" s="6">
        <v>0.47499999999999998</v>
      </c>
      <c r="F14" s="6">
        <v>1.8029999999999999</v>
      </c>
      <c r="G14" s="6">
        <v>0.17399999999999999</v>
      </c>
      <c r="H14" s="6">
        <v>3.9E-2</v>
      </c>
      <c r="I14" s="5">
        <v>0.21299999999999999</v>
      </c>
      <c r="J14" s="6">
        <v>34</v>
      </c>
      <c r="K14" s="6">
        <v>16</v>
      </c>
      <c r="L14" s="6">
        <v>7</v>
      </c>
      <c r="M14" s="12">
        <f t="shared" si="0"/>
        <v>0.75903614457831337</v>
      </c>
      <c r="N14" s="12">
        <f t="shared" si="1"/>
        <v>0.86197183098591557</v>
      </c>
      <c r="O14" s="12">
        <f t="shared" si="1"/>
        <v>0.76595744680851063</v>
      </c>
      <c r="P14" s="12">
        <f t="shared" si="2"/>
        <v>2.7957894736842106</v>
      </c>
      <c r="Q14" s="12">
        <f t="shared" si="3"/>
        <v>4.4615384615384617</v>
      </c>
      <c r="R14" s="12">
        <f t="shared" si="4"/>
        <v>0.86897590361445787</v>
      </c>
      <c r="S14" s="12">
        <f t="shared" si="4"/>
        <v>0.91789473684210532</v>
      </c>
      <c r="T14" s="12">
        <f t="shared" si="4"/>
        <v>0.88186356073211314</v>
      </c>
    </row>
    <row r="15" spans="1:20" x14ac:dyDescent="0.45">
      <c r="A15" s="6" t="s">
        <v>2</v>
      </c>
      <c r="B15" s="6" t="s">
        <v>26</v>
      </c>
      <c r="C15" s="6">
        <v>1.5</v>
      </c>
      <c r="D15" s="6">
        <v>3.6629999999999998</v>
      </c>
      <c r="E15" s="6">
        <v>1.6240000000000001</v>
      </c>
      <c r="F15" s="6">
        <v>5.2869999999999999</v>
      </c>
      <c r="G15" s="6">
        <v>0.41699999999999998</v>
      </c>
      <c r="H15" s="6">
        <v>0.129</v>
      </c>
      <c r="I15" s="5">
        <v>0.54600000000000004</v>
      </c>
      <c r="J15" s="6">
        <v>39.1</v>
      </c>
      <c r="K15" s="6">
        <v>18.7</v>
      </c>
      <c r="L15" s="6">
        <v>13</v>
      </c>
      <c r="M15" s="12">
        <f t="shared" si="0"/>
        <v>1.4096385542168677</v>
      </c>
      <c r="N15" s="12">
        <f t="shared" si="1"/>
        <v>0.9912676056338029</v>
      </c>
      <c r="O15" s="12">
        <f t="shared" si="1"/>
        <v>0.89521276595744681</v>
      </c>
      <c r="P15" s="12">
        <f t="shared" si="2"/>
        <v>2.2555418719211819</v>
      </c>
      <c r="Q15" s="12">
        <f t="shared" si="3"/>
        <v>3.2325581395348837</v>
      </c>
      <c r="R15" s="12">
        <f t="shared" si="4"/>
        <v>0.88615888615888616</v>
      </c>
      <c r="S15" s="12">
        <f t="shared" si="4"/>
        <v>0.92056650246305416</v>
      </c>
      <c r="T15" s="12">
        <f t="shared" si="4"/>
        <v>0.89672782296198217</v>
      </c>
    </row>
    <row r="16" spans="1:20" x14ac:dyDescent="0.45">
      <c r="A16" s="6" t="s">
        <v>2</v>
      </c>
      <c r="B16" s="6" t="s">
        <v>27</v>
      </c>
      <c r="C16" s="6">
        <v>1.5</v>
      </c>
      <c r="D16" s="6">
        <v>2.794</v>
      </c>
      <c r="E16" s="6">
        <v>0.79500000000000004</v>
      </c>
      <c r="F16" s="6">
        <v>3.589</v>
      </c>
      <c r="G16" s="6">
        <v>0.32300000000000001</v>
      </c>
      <c r="H16" s="6">
        <v>7.4999999999999997E-2</v>
      </c>
      <c r="I16" s="5">
        <v>0.39800000000000002</v>
      </c>
      <c r="J16" s="6">
        <v>37.4</v>
      </c>
      <c r="K16" s="6">
        <v>14.5</v>
      </c>
      <c r="L16" s="6">
        <v>7</v>
      </c>
      <c r="M16" s="12">
        <f t="shared" si="0"/>
        <v>0.75903614457831337</v>
      </c>
      <c r="N16" s="12">
        <f t="shared" si="1"/>
        <v>0.94816901408450704</v>
      </c>
      <c r="O16" s="12">
        <f t="shared" si="1"/>
        <v>0.69414893617021278</v>
      </c>
      <c r="P16" s="12">
        <f t="shared" si="2"/>
        <v>3.5144654088050311</v>
      </c>
      <c r="Q16" s="12">
        <f t="shared" si="3"/>
        <v>4.3066666666666666</v>
      </c>
      <c r="R16" s="12">
        <f t="shared" si="4"/>
        <v>0.88439513242662848</v>
      </c>
      <c r="S16" s="12">
        <f t="shared" si="4"/>
        <v>0.90566037735849059</v>
      </c>
      <c r="T16" s="12">
        <f t="shared" si="4"/>
        <v>0.88910560044580667</v>
      </c>
    </row>
    <row r="17" spans="1:20" x14ac:dyDescent="0.45">
      <c r="A17" s="6" t="s">
        <v>2</v>
      </c>
      <c r="B17" s="6" t="s">
        <v>28</v>
      </c>
      <c r="C17" s="6">
        <v>1.5</v>
      </c>
      <c r="D17" s="6">
        <v>2.8039999999999998</v>
      </c>
      <c r="E17" s="6">
        <v>0.81399999999999995</v>
      </c>
      <c r="F17" s="6">
        <v>3.6179999999999999</v>
      </c>
      <c r="G17" s="6">
        <v>0.35199999999999998</v>
      </c>
      <c r="H17" s="6">
        <v>8.5999999999999993E-2</v>
      </c>
      <c r="I17" s="5">
        <v>0.312</v>
      </c>
      <c r="J17" s="6">
        <v>33</v>
      </c>
      <c r="K17" s="6">
        <v>15.5</v>
      </c>
      <c r="L17" s="6">
        <v>8</v>
      </c>
      <c r="M17" s="12">
        <f>L17/(AVERAGE(L$2:L$10))</f>
        <v>0.86746987951807242</v>
      </c>
      <c r="N17" s="12">
        <f t="shared" si="1"/>
        <v>0.83661971830985915</v>
      </c>
      <c r="O17" s="12">
        <f t="shared" si="1"/>
        <v>0.74202127659574468</v>
      </c>
      <c r="P17" s="12">
        <f t="shared" si="2"/>
        <v>3.4447174447174449</v>
      </c>
      <c r="Q17" s="12">
        <f t="shared" si="3"/>
        <v>4.0930232558139537</v>
      </c>
      <c r="R17" s="12">
        <f t="shared" si="4"/>
        <v>0.87446504992867335</v>
      </c>
      <c r="S17" s="12">
        <f t="shared" si="4"/>
        <v>0.89434889434889431</v>
      </c>
      <c r="T17" s="12">
        <f t="shared" si="4"/>
        <v>0.9137645107794361</v>
      </c>
    </row>
    <row r="18" spans="1:20" x14ac:dyDescent="0.45">
      <c r="A18" s="6" t="s">
        <v>2</v>
      </c>
      <c r="B18" s="6" t="s">
        <v>30</v>
      </c>
      <c r="C18" s="6">
        <v>1.5</v>
      </c>
      <c r="D18" s="6">
        <v>2.4660000000000002</v>
      </c>
      <c r="E18" s="6">
        <v>0.85199999999999998</v>
      </c>
      <c r="F18" s="6">
        <v>3.3180000000000001</v>
      </c>
      <c r="G18" s="6">
        <v>0.11700000000000001</v>
      </c>
      <c r="H18" s="6">
        <v>1.7999999999999999E-2</v>
      </c>
      <c r="I18" s="5">
        <v>0.13500000000000001</v>
      </c>
      <c r="J18" s="6">
        <v>37.5</v>
      </c>
      <c r="K18" s="6">
        <v>14.7</v>
      </c>
      <c r="L18" s="6">
        <v>5</v>
      </c>
      <c r="M18" s="12">
        <f t="shared" si="0"/>
        <v>0.54216867469879526</v>
      </c>
      <c r="N18" s="12">
        <f t="shared" si="1"/>
        <v>0.95070422535211274</v>
      </c>
      <c r="O18" s="12">
        <f t="shared" si="1"/>
        <v>0.7037234042553191</v>
      </c>
      <c r="P18" s="12">
        <f t="shared" si="2"/>
        <v>2.894366197183099</v>
      </c>
      <c r="Q18" s="12">
        <f t="shared" si="3"/>
        <v>6.5000000000000009</v>
      </c>
      <c r="R18" s="12">
        <f t="shared" si="4"/>
        <v>0.95255474452554745</v>
      </c>
      <c r="S18" s="12">
        <f t="shared" si="4"/>
        <v>0.97887323943661975</v>
      </c>
      <c r="T18" s="12">
        <f t="shared" si="4"/>
        <v>0.95931283905967446</v>
      </c>
    </row>
    <row r="19" spans="1:20" x14ac:dyDescent="0.45">
      <c r="A19" s="6" t="s">
        <v>2</v>
      </c>
      <c r="B19" s="6" t="s">
        <v>32</v>
      </c>
      <c r="C19" s="6">
        <v>1.5</v>
      </c>
      <c r="D19" s="6">
        <v>3.77</v>
      </c>
      <c r="E19" s="6">
        <v>1.6</v>
      </c>
      <c r="F19" s="6">
        <v>5.37</v>
      </c>
      <c r="G19" s="6">
        <v>0.41</v>
      </c>
      <c r="H19" s="6">
        <v>9.5000000000000001E-2</v>
      </c>
      <c r="I19" s="5">
        <v>0.505</v>
      </c>
      <c r="J19" s="6">
        <v>36.5</v>
      </c>
      <c r="K19" s="6">
        <v>17</v>
      </c>
      <c r="L19" s="6">
        <v>14</v>
      </c>
      <c r="M19" s="12">
        <f t="shared" si="0"/>
        <v>1.5180722891566267</v>
      </c>
      <c r="N19" s="12">
        <f t="shared" si="1"/>
        <v>0.92535211267605633</v>
      </c>
      <c r="O19" s="12">
        <f t="shared" si="1"/>
        <v>0.81382978723404253</v>
      </c>
      <c r="P19" s="12">
        <f t="shared" si="2"/>
        <v>2.3562499999999997</v>
      </c>
      <c r="Q19" s="12">
        <f t="shared" si="3"/>
        <v>4.3157894736842106</v>
      </c>
      <c r="R19" s="12">
        <f t="shared" si="4"/>
        <v>0.89124668435013266</v>
      </c>
      <c r="S19" s="12">
        <f t="shared" si="4"/>
        <v>0.94062500000000004</v>
      </c>
      <c r="T19" s="12">
        <f t="shared" si="4"/>
        <v>0.9059590316573557</v>
      </c>
    </row>
    <row r="20" spans="1:20" x14ac:dyDescent="0.45">
      <c r="A20" s="6" t="s">
        <v>2</v>
      </c>
      <c r="B20" s="6" t="s">
        <v>30</v>
      </c>
      <c r="C20" s="6">
        <v>2.5</v>
      </c>
      <c r="D20" s="6">
        <v>2.6425000000000001</v>
      </c>
      <c r="E20" s="6">
        <v>1.1879999999999999</v>
      </c>
      <c r="F20" s="6">
        <v>3.8304999999999998</v>
      </c>
      <c r="G20" s="6">
        <v>0.28999999999999998</v>
      </c>
      <c r="H20" s="6">
        <v>6.7000000000000004E-2</v>
      </c>
      <c r="I20" s="5">
        <v>0.35699999999999998</v>
      </c>
      <c r="J20" s="6">
        <v>33.5</v>
      </c>
      <c r="K20" s="6">
        <v>13.8</v>
      </c>
      <c r="L20" s="6">
        <v>7</v>
      </c>
      <c r="M20" s="12">
        <f t="shared" si="0"/>
        <v>0.75903614457831337</v>
      </c>
      <c r="N20" s="12">
        <f t="shared" si="1"/>
        <v>0.8492957746478873</v>
      </c>
      <c r="O20" s="12">
        <f t="shared" si="1"/>
        <v>0.66063829787234041</v>
      </c>
      <c r="P20" s="12">
        <f t="shared" si="2"/>
        <v>2.2243265993265995</v>
      </c>
      <c r="Q20" s="12">
        <f t="shared" si="3"/>
        <v>4.3283582089552235</v>
      </c>
      <c r="R20" s="12">
        <f t="shared" si="4"/>
        <v>0.89025543992431411</v>
      </c>
      <c r="S20" s="12">
        <f t="shared" si="4"/>
        <v>0.94360269360269355</v>
      </c>
      <c r="T20" s="12">
        <f t="shared" si="4"/>
        <v>0.90680067876256365</v>
      </c>
    </row>
    <row r="21" spans="1:20" x14ac:dyDescent="0.45">
      <c r="A21" s="6" t="s">
        <v>2</v>
      </c>
      <c r="B21" s="6" t="s">
        <v>22</v>
      </c>
      <c r="C21" s="6">
        <v>2.5</v>
      </c>
      <c r="D21" s="6">
        <v>4.2024999999999997</v>
      </c>
      <c r="E21" s="6">
        <v>1.0115000000000001</v>
      </c>
      <c r="F21" s="6">
        <v>5.2140000000000004</v>
      </c>
      <c r="G21" s="6">
        <v>0.22500000000000001</v>
      </c>
      <c r="H21" s="6">
        <v>5.5E-2</v>
      </c>
      <c r="I21" s="5">
        <v>0.28000000000000003</v>
      </c>
      <c r="J21" s="6">
        <v>36.9</v>
      </c>
      <c r="K21" s="6">
        <v>17.3</v>
      </c>
      <c r="L21" s="6">
        <v>7</v>
      </c>
      <c r="M21" s="12">
        <f t="shared" si="0"/>
        <v>0.75903614457831337</v>
      </c>
      <c r="N21" s="12">
        <f t="shared" si="1"/>
        <v>0.93549295774647889</v>
      </c>
      <c r="O21" s="12">
        <f t="shared" si="1"/>
        <v>0.82819148936170217</v>
      </c>
      <c r="P21" s="12">
        <f t="shared" si="2"/>
        <v>4.1547207118141367</v>
      </c>
      <c r="Q21" s="12">
        <f t="shared" si="3"/>
        <v>4.0909090909090908</v>
      </c>
      <c r="R21" s="12">
        <f t="shared" si="4"/>
        <v>0.94646044021415821</v>
      </c>
      <c r="S21" s="12">
        <f t="shared" si="4"/>
        <v>0.94562530894710828</v>
      </c>
      <c r="T21" s="12">
        <f t="shared" si="4"/>
        <v>0.94629842731108549</v>
      </c>
    </row>
    <row r="22" spans="1:20" x14ac:dyDescent="0.45">
      <c r="A22" s="6" t="s">
        <v>2</v>
      </c>
      <c r="B22" s="6" t="s">
        <v>23</v>
      </c>
      <c r="C22" s="6">
        <v>2.5</v>
      </c>
      <c r="D22" s="6">
        <v>2.246</v>
      </c>
      <c r="E22" s="6">
        <v>0.74019999999999997</v>
      </c>
      <c r="F22" s="6">
        <v>2.9860000000000002</v>
      </c>
      <c r="G22" s="6">
        <v>0.23400000000000001</v>
      </c>
      <c r="H22" s="6">
        <v>8.4000000000000005E-2</v>
      </c>
      <c r="I22" s="5">
        <v>0.318</v>
      </c>
      <c r="J22" s="6">
        <v>31.9</v>
      </c>
      <c r="K22" s="6">
        <v>18.2</v>
      </c>
      <c r="L22" s="6">
        <v>7</v>
      </c>
      <c r="M22" s="12">
        <f t="shared" si="0"/>
        <v>0.75903614457831337</v>
      </c>
      <c r="N22" s="12">
        <f t="shared" si="1"/>
        <v>0.80873239436619715</v>
      </c>
      <c r="O22" s="12">
        <f t="shared" si="1"/>
        <v>0.87127659574468075</v>
      </c>
      <c r="P22" s="12">
        <f t="shared" si="2"/>
        <v>3.0343150499864904</v>
      </c>
      <c r="Q22" s="12">
        <f t="shared" si="3"/>
        <v>2.7857142857142856</v>
      </c>
      <c r="R22" s="12">
        <f t="shared" si="4"/>
        <v>0.89581478183437224</v>
      </c>
      <c r="S22" s="12">
        <f t="shared" si="4"/>
        <v>0.88651715752499327</v>
      </c>
      <c r="T22" s="12">
        <f t="shared" si="4"/>
        <v>0.8935030140656397</v>
      </c>
    </row>
    <row r="23" spans="1:20" x14ac:dyDescent="0.45">
      <c r="A23" s="6" t="s">
        <v>2</v>
      </c>
      <c r="B23" s="6" t="s">
        <v>24</v>
      </c>
      <c r="C23" s="6">
        <v>2.5</v>
      </c>
      <c r="D23" s="6">
        <v>2.2509999999999999</v>
      </c>
      <c r="E23" s="6">
        <v>0.94899999999999995</v>
      </c>
      <c r="F23" s="6">
        <v>3.2</v>
      </c>
      <c r="G23" s="6">
        <v>0.245</v>
      </c>
      <c r="H23" s="6">
        <v>6.8000000000000005E-2</v>
      </c>
      <c r="I23" s="5">
        <v>0.313</v>
      </c>
      <c r="J23" s="6">
        <v>34.1</v>
      </c>
      <c r="K23" s="6">
        <v>17.600000000000001</v>
      </c>
      <c r="L23" s="6">
        <v>7</v>
      </c>
      <c r="M23" s="12">
        <f t="shared" si="0"/>
        <v>0.75903614457831337</v>
      </c>
      <c r="N23" s="12">
        <f t="shared" si="1"/>
        <v>0.86450704225352115</v>
      </c>
      <c r="O23" s="12">
        <f t="shared" si="1"/>
        <v>0.84255319148936181</v>
      </c>
      <c r="P23" s="12">
        <f t="shared" si="2"/>
        <v>2.3719704952581666</v>
      </c>
      <c r="Q23" s="12">
        <f t="shared" si="3"/>
        <v>3.6029411764705879</v>
      </c>
      <c r="R23" s="12">
        <f t="shared" si="4"/>
        <v>0.8911594846734785</v>
      </c>
      <c r="S23" s="12">
        <f t="shared" si="4"/>
        <v>0.92834562697576395</v>
      </c>
      <c r="T23" s="12">
        <f t="shared" si="4"/>
        <v>0.90218750000000003</v>
      </c>
    </row>
    <row r="24" spans="1:20" x14ac:dyDescent="0.45">
      <c r="A24" s="6" t="s">
        <v>2</v>
      </c>
      <c r="B24" s="6" t="s">
        <v>25</v>
      </c>
      <c r="C24" s="6">
        <v>2.5</v>
      </c>
      <c r="D24" s="6">
        <v>2.8220000000000001</v>
      </c>
      <c r="E24" s="6">
        <v>1.05</v>
      </c>
      <c r="F24" s="6">
        <v>3.8719999999999999</v>
      </c>
      <c r="G24" s="6">
        <v>0.33100000000000002</v>
      </c>
      <c r="H24" s="6">
        <v>7.5999999999999998E-2</v>
      </c>
      <c r="I24" s="5">
        <v>0.40699999999999997</v>
      </c>
      <c r="J24" s="6">
        <v>38</v>
      </c>
      <c r="K24" s="6">
        <v>21.8</v>
      </c>
      <c r="L24" s="6">
        <v>8</v>
      </c>
      <c r="M24" s="12">
        <f t="shared" si="0"/>
        <v>0.86746987951807242</v>
      </c>
      <c r="N24" s="12">
        <f t="shared" si="1"/>
        <v>0.96338028169014089</v>
      </c>
      <c r="O24" s="12">
        <f t="shared" si="1"/>
        <v>1.0436170212765958</v>
      </c>
      <c r="P24" s="12">
        <f t="shared" si="2"/>
        <v>2.6876190476190476</v>
      </c>
      <c r="Q24" s="12">
        <f t="shared" si="3"/>
        <v>4.3552631578947372</v>
      </c>
      <c r="R24" s="12">
        <f t="shared" si="4"/>
        <v>0.88270729978738482</v>
      </c>
      <c r="S24" s="12">
        <f t="shared" si="4"/>
        <v>0.92761904761904757</v>
      </c>
      <c r="T24" s="12">
        <f t="shared" si="4"/>
        <v>0.89488636363636365</v>
      </c>
    </row>
    <row r="25" spans="1:20" x14ac:dyDescent="0.45">
      <c r="A25" s="6" t="s">
        <v>2</v>
      </c>
      <c r="B25" s="6" t="s">
        <v>26</v>
      </c>
      <c r="C25" s="6">
        <v>2.5</v>
      </c>
      <c r="D25" s="6">
        <v>3.0175999999999998</v>
      </c>
      <c r="E25" s="6">
        <v>1.7438</v>
      </c>
      <c r="F25" s="6">
        <v>4.7614000000000001</v>
      </c>
      <c r="G25" s="6">
        <v>0.35699999999999998</v>
      </c>
      <c r="H25" s="6">
        <v>0.128</v>
      </c>
      <c r="I25" s="5">
        <v>0.48499999999999999</v>
      </c>
      <c r="J25" s="6">
        <v>36.4</v>
      </c>
      <c r="K25" s="6">
        <v>19.3</v>
      </c>
      <c r="L25" s="6">
        <v>13</v>
      </c>
      <c r="M25" s="12">
        <f t="shared" si="0"/>
        <v>1.4096385542168677</v>
      </c>
      <c r="N25" s="12">
        <f t="shared" si="1"/>
        <v>0.92281690140845074</v>
      </c>
      <c r="O25" s="12">
        <f t="shared" si="1"/>
        <v>0.92393617021276597</v>
      </c>
      <c r="P25" s="12">
        <f t="shared" si="2"/>
        <v>1.7304736781741024</v>
      </c>
      <c r="Q25" s="12">
        <f t="shared" si="3"/>
        <v>2.7890625</v>
      </c>
      <c r="R25" s="12">
        <f t="shared" si="4"/>
        <v>0.8816940615058324</v>
      </c>
      <c r="S25" s="12">
        <f t="shared" si="4"/>
        <v>0.92659708682188324</v>
      </c>
      <c r="T25" s="12">
        <f t="shared" si="4"/>
        <v>0.89813920275549208</v>
      </c>
    </row>
    <row r="26" spans="1:20" x14ac:dyDescent="0.45">
      <c r="A26" s="6" t="s">
        <v>2</v>
      </c>
      <c r="B26" s="6" t="s">
        <v>27</v>
      </c>
      <c r="C26" s="6">
        <v>2.5</v>
      </c>
      <c r="D26" s="6">
        <v>1.2430000000000001</v>
      </c>
      <c r="E26" s="6">
        <v>0.39500000000000002</v>
      </c>
      <c r="F26" s="6">
        <v>1.6379999999999999</v>
      </c>
      <c r="G26" s="6">
        <v>0.15</v>
      </c>
      <c r="H26" s="6">
        <v>2.9000000000000001E-2</v>
      </c>
      <c r="I26" s="5">
        <v>0.17899999999999999</v>
      </c>
      <c r="J26" s="6">
        <v>35</v>
      </c>
      <c r="K26" s="6">
        <v>18.5</v>
      </c>
      <c r="L26" s="6">
        <v>5</v>
      </c>
      <c r="M26" s="12">
        <f t="shared" si="0"/>
        <v>0.54216867469879526</v>
      </c>
      <c r="N26" s="12">
        <f t="shared" si="1"/>
        <v>0.88732394366197187</v>
      </c>
      <c r="O26" s="12">
        <f t="shared" si="1"/>
        <v>0.88563829787234039</v>
      </c>
      <c r="P26" s="12">
        <f t="shared" si="2"/>
        <v>3.146835443037975</v>
      </c>
      <c r="Q26" s="12">
        <f t="shared" si="3"/>
        <v>5.1724137931034475</v>
      </c>
      <c r="R26" s="12">
        <f t="shared" si="4"/>
        <v>0.87932421560740148</v>
      </c>
      <c r="S26" s="12">
        <f t="shared" si="4"/>
        <v>0.92658227848101271</v>
      </c>
      <c r="T26" s="12">
        <f t="shared" si="4"/>
        <v>0.89072039072039066</v>
      </c>
    </row>
    <row r="27" spans="1:20" x14ac:dyDescent="0.45">
      <c r="A27" s="6" t="s">
        <v>2</v>
      </c>
      <c r="B27" s="6" t="s">
        <v>28</v>
      </c>
      <c r="C27" s="6">
        <v>2.5</v>
      </c>
      <c r="D27" s="6">
        <v>1.2829999999999999</v>
      </c>
      <c r="E27" s="6">
        <v>0.56899999999999995</v>
      </c>
      <c r="F27" s="6">
        <v>1.8520000000000001</v>
      </c>
      <c r="G27" s="6">
        <v>0.184</v>
      </c>
      <c r="H27" s="6">
        <v>6.4000000000000001E-2</v>
      </c>
      <c r="I27" s="5">
        <v>0.32500000000000001</v>
      </c>
      <c r="J27" s="6">
        <v>29.5</v>
      </c>
      <c r="K27" s="6">
        <v>14.3</v>
      </c>
      <c r="L27" s="6">
        <v>7</v>
      </c>
      <c r="M27" s="12">
        <f t="shared" si="0"/>
        <v>0.75903614457831337</v>
      </c>
      <c r="N27" s="12">
        <f t="shared" si="1"/>
        <v>0.74788732394366197</v>
      </c>
      <c r="O27" s="12">
        <f t="shared" si="1"/>
        <v>0.68457446808510636</v>
      </c>
      <c r="P27" s="12">
        <f t="shared" si="2"/>
        <v>2.2548330404217927</v>
      </c>
      <c r="Q27" s="12">
        <f t="shared" si="3"/>
        <v>2.875</v>
      </c>
      <c r="R27" s="12">
        <f t="shared" si="4"/>
        <v>0.85658612626656272</v>
      </c>
      <c r="S27" s="12">
        <f t="shared" si="4"/>
        <v>0.88752196836555364</v>
      </c>
      <c r="T27" s="12">
        <f t="shared" si="4"/>
        <v>0.8245140388768899</v>
      </c>
    </row>
    <row r="28" spans="1:20" x14ac:dyDescent="0.45">
      <c r="A28" s="6" t="s">
        <v>2</v>
      </c>
      <c r="B28" s="6" t="s">
        <v>32</v>
      </c>
      <c r="C28" s="6">
        <v>2.5</v>
      </c>
      <c r="D28" s="6">
        <v>1.17</v>
      </c>
      <c r="E28" s="6">
        <v>2.25</v>
      </c>
      <c r="F28" s="6">
        <v>3.42</v>
      </c>
      <c r="G28" s="6">
        <v>0.30499999999999999</v>
      </c>
      <c r="H28" s="6">
        <v>8.3000000000000004E-2</v>
      </c>
      <c r="I28" s="5">
        <v>0.38800000000000001</v>
      </c>
      <c r="J28" s="6">
        <v>33.5</v>
      </c>
      <c r="K28" s="6">
        <v>19.5</v>
      </c>
      <c r="L28" s="6">
        <v>7</v>
      </c>
      <c r="M28" s="12">
        <f t="shared" si="0"/>
        <v>0.75903614457831337</v>
      </c>
      <c r="N28" s="12">
        <f t="shared" si="1"/>
        <v>0.8492957746478873</v>
      </c>
      <c r="O28" s="12">
        <f t="shared" si="1"/>
        <v>0.93351063829787229</v>
      </c>
      <c r="P28" s="12">
        <f t="shared" si="2"/>
        <v>0.52</v>
      </c>
      <c r="Q28" s="12">
        <f t="shared" si="3"/>
        <v>3.6746987951807224</v>
      </c>
      <c r="R28" s="12">
        <f t="shared" si="4"/>
        <v>0.73931623931623935</v>
      </c>
      <c r="S28" s="12">
        <f t="shared" si="4"/>
        <v>0.96311111111111114</v>
      </c>
      <c r="T28" s="12">
        <f t="shared" si="4"/>
        <v>0.8865497076023392</v>
      </c>
    </row>
    <row r="29" spans="1:20" x14ac:dyDescent="0.45">
      <c r="A29" s="6" t="s">
        <v>2</v>
      </c>
      <c r="B29" s="6" t="s">
        <v>22</v>
      </c>
      <c r="C29" s="6">
        <v>5</v>
      </c>
      <c r="D29" s="6">
        <v>1.2003999999999999</v>
      </c>
      <c r="E29" s="6">
        <v>2.8010999999999999</v>
      </c>
      <c r="F29" s="6">
        <v>4.0015000000000001</v>
      </c>
      <c r="G29" s="6">
        <v>0.151</v>
      </c>
      <c r="H29" s="6">
        <v>4.9000000000000002E-2</v>
      </c>
      <c r="I29" s="5">
        <v>0.2</v>
      </c>
      <c r="J29" s="6">
        <v>13.7</v>
      </c>
      <c r="K29" s="6">
        <v>16.5</v>
      </c>
      <c r="L29" s="6">
        <v>5</v>
      </c>
      <c r="M29" s="12">
        <f t="shared" si="0"/>
        <v>0.54216867469879526</v>
      </c>
      <c r="N29" s="12">
        <f t="shared" si="1"/>
        <v>0.34732394366197183</v>
      </c>
      <c r="O29" s="12">
        <f t="shared" si="1"/>
        <v>0.78989361702127658</v>
      </c>
      <c r="P29" s="12">
        <f t="shared" si="2"/>
        <v>0.42854592838527722</v>
      </c>
      <c r="Q29" s="12">
        <f t="shared" si="3"/>
        <v>3.0816326530612241</v>
      </c>
      <c r="R29" s="12">
        <f t="shared" si="4"/>
        <v>0.87420859713428856</v>
      </c>
      <c r="S29" s="12">
        <f t="shared" si="4"/>
        <v>0.98250687230016776</v>
      </c>
      <c r="T29" s="12">
        <f t="shared" si="4"/>
        <v>0.95001874297138578</v>
      </c>
    </row>
    <row r="30" spans="1:20" x14ac:dyDescent="0.45">
      <c r="A30" s="6" t="s">
        <v>2</v>
      </c>
      <c r="B30" s="6" t="s">
        <v>23</v>
      </c>
      <c r="C30" s="6">
        <v>5</v>
      </c>
      <c r="D30" s="6">
        <v>1.407</v>
      </c>
      <c r="E30" s="6">
        <v>0.51900000000000002</v>
      </c>
      <c r="F30" s="6">
        <v>1.9259999999999999</v>
      </c>
      <c r="G30" s="6">
        <v>0.23</v>
      </c>
      <c r="H30" s="6">
        <v>5.5E-2</v>
      </c>
      <c r="I30" s="5">
        <v>0.28499999999999998</v>
      </c>
      <c r="J30" s="6">
        <v>35.5</v>
      </c>
      <c r="K30" s="6">
        <v>16.899999999999999</v>
      </c>
      <c r="L30" s="6">
        <v>6</v>
      </c>
      <c r="M30" s="12">
        <f t="shared" si="0"/>
        <v>0.65060240963855431</v>
      </c>
      <c r="N30" s="12">
        <f t="shared" si="1"/>
        <v>0.9</v>
      </c>
      <c r="O30" s="12">
        <f t="shared" si="1"/>
        <v>0.80904255319148932</v>
      </c>
      <c r="P30" s="12">
        <f t="shared" si="2"/>
        <v>2.7109826589595376</v>
      </c>
      <c r="Q30" s="12">
        <f t="shared" si="3"/>
        <v>4.1818181818181817</v>
      </c>
      <c r="R30" s="12">
        <f t="shared" si="4"/>
        <v>0.83653162757640365</v>
      </c>
      <c r="S30" s="12">
        <f t="shared" si="4"/>
        <v>0.89402697495183048</v>
      </c>
      <c r="T30" s="12">
        <f t="shared" si="4"/>
        <v>0.8520249221183801</v>
      </c>
    </row>
    <row r="31" spans="1:20" x14ac:dyDescent="0.45">
      <c r="A31" s="6" t="s">
        <v>2</v>
      </c>
      <c r="B31" s="6" t="s">
        <v>24</v>
      </c>
      <c r="C31" s="6">
        <v>5</v>
      </c>
      <c r="D31" s="6">
        <v>1.4970000000000001</v>
      </c>
      <c r="E31" s="6">
        <v>0.46200000000000002</v>
      </c>
      <c r="F31" s="6">
        <v>1.9590000000000001</v>
      </c>
      <c r="G31" s="6">
        <v>0.17299999999999999</v>
      </c>
      <c r="H31" s="6">
        <v>3.4000000000000002E-2</v>
      </c>
      <c r="I31" s="5">
        <v>0.20699999999999999</v>
      </c>
      <c r="J31" s="6">
        <v>34</v>
      </c>
      <c r="K31" s="6">
        <v>17.3</v>
      </c>
      <c r="L31" s="6">
        <v>6</v>
      </c>
      <c r="M31" s="12">
        <f t="shared" si="0"/>
        <v>0.65060240963855431</v>
      </c>
      <c r="N31" s="12">
        <f t="shared" si="1"/>
        <v>0.86197183098591557</v>
      </c>
      <c r="O31" s="12">
        <f t="shared" si="1"/>
        <v>0.82819148936170217</v>
      </c>
      <c r="P31" s="12">
        <f t="shared" si="2"/>
        <v>3.2402597402597402</v>
      </c>
      <c r="Q31" s="12">
        <f t="shared" si="3"/>
        <v>5.0882352941176467</v>
      </c>
      <c r="R31" s="12">
        <f t="shared" si="4"/>
        <v>0.884435537742151</v>
      </c>
      <c r="S31" s="12">
        <f t="shared" si="4"/>
        <v>0.92640692640692635</v>
      </c>
      <c r="T31" s="12">
        <f t="shared" si="4"/>
        <v>0.89433384379785608</v>
      </c>
    </row>
    <row r="32" spans="1:20" x14ac:dyDescent="0.45">
      <c r="A32" s="6" t="s">
        <v>2</v>
      </c>
      <c r="B32" s="6" t="s">
        <v>25</v>
      </c>
      <c r="C32" s="6">
        <v>5</v>
      </c>
      <c r="D32" s="6">
        <v>1.161</v>
      </c>
      <c r="E32" s="6">
        <v>0.46700000000000003</v>
      </c>
      <c r="F32" s="6">
        <v>1.6279999999999999</v>
      </c>
      <c r="G32" s="6">
        <v>0.16500000000000001</v>
      </c>
      <c r="H32" s="6">
        <v>3.2000000000000001E-2</v>
      </c>
      <c r="I32" s="5">
        <v>0.19700000000000001</v>
      </c>
      <c r="J32" s="6">
        <v>32.5</v>
      </c>
      <c r="K32" s="6">
        <v>19.100000000000001</v>
      </c>
      <c r="L32" s="6">
        <v>5</v>
      </c>
      <c r="M32" s="12">
        <f t="shared" si="0"/>
        <v>0.54216867469879526</v>
      </c>
      <c r="N32" s="12">
        <f t="shared" si="1"/>
        <v>0.823943661971831</v>
      </c>
      <c r="O32" s="12">
        <f t="shared" si="1"/>
        <v>0.91436170212765966</v>
      </c>
      <c r="P32" s="12">
        <f t="shared" si="2"/>
        <v>2.4860813704496789</v>
      </c>
      <c r="Q32" s="12">
        <f t="shared" si="3"/>
        <v>5.15625</v>
      </c>
      <c r="R32" s="12">
        <f t="shared" si="4"/>
        <v>0.8578811369509044</v>
      </c>
      <c r="S32" s="12">
        <f t="shared" si="4"/>
        <v>0.93147751605995721</v>
      </c>
      <c r="T32" s="12">
        <f t="shared" si="4"/>
        <v>0.87899262899262898</v>
      </c>
    </row>
    <row r="33" spans="1:20" x14ac:dyDescent="0.45">
      <c r="A33" s="6" t="s">
        <v>2</v>
      </c>
      <c r="B33" s="6" t="s">
        <v>26</v>
      </c>
      <c r="C33" s="6">
        <v>5</v>
      </c>
      <c r="D33" s="6">
        <v>1.7856000000000001</v>
      </c>
      <c r="E33" s="6">
        <v>0.81689999999999996</v>
      </c>
      <c r="F33" s="6">
        <v>2.6025</v>
      </c>
      <c r="G33" s="6">
        <v>0.23799999999999999</v>
      </c>
      <c r="H33" s="6">
        <v>8.1000000000000003E-2</v>
      </c>
      <c r="I33" s="5">
        <v>0.31900000000000001</v>
      </c>
      <c r="J33" s="6">
        <v>31.4</v>
      </c>
      <c r="K33" s="6">
        <v>17.100000000000001</v>
      </c>
      <c r="L33" s="6">
        <v>7</v>
      </c>
      <c r="M33" s="12">
        <f t="shared" si="0"/>
        <v>0.75903614457831337</v>
      </c>
      <c r="N33" s="12">
        <f t="shared" si="1"/>
        <v>0.796056338028169</v>
      </c>
      <c r="O33" s="12">
        <f t="shared" si="1"/>
        <v>0.81861702127659575</v>
      </c>
      <c r="P33" s="12">
        <f t="shared" si="2"/>
        <v>2.1858244583180317</v>
      </c>
      <c r="Q33" s="12">
        <f t="shared" si="3"/>
        <v>2.9382716049382713</v>
      </c>
      <c r="R33" s="12">
        <f t="shared" si="4"/>
        <v>0.86671146953405021</v>
      </c>
      <c r="S33" s="12">
        <f t="shared" si="4"/>
        <v>0.90084465662871827</v>
      </c>
      <c r="T33" s="12">
        <f t="shared" si="4"/>
        <v>0.87742555235350628</v>
      </c>
    </row>
    <row r="34" spans="1:20" x14ac:dyDescent="0.45">
      <c r="A34" s="6" t="s">
        <v>2</v>
      </c>
      <c r="B34" s="6" t="s">
        <v>27</v>
      </c>
      <c r="C34" s="6">
        <v>5</v>
      </c>
      <c r="D34" s="6">
        <v>1.119</v>
      </c>
      <c r="E34" s="6">
        <v>0.443</v>
      </c>
      <c r="F34" s="6">
        <v>1.5620000000000001</v>
      </c>
      <c r="G34" s="6">
        <v>0.16600000000000001</v>
      </c>
      <c r="H34" s="6">
        <v>3.9E-2</v>
      </c>
      <c r="I34" s="5">
        <f>SUM(G34:H34)</f>
        <v>0.20500000000000002</v>
      </c>
      <c r="J34" s="6">
        <v>31</v>
      </c>
      <c r="K34" s="6">
        <v>17.5</v>
      </c>
      <c r="L34" s="6">
        <v>5</v>
      </c>
      <c r="M34" s="12">
        <f t="shared" si="0"/>
        <v>0.54216867469879526</v>
      </c>
      <c r="N34" s="12">
        <f t="shared" si="1"/>
        <v>0.78591549295774654</v>
      </c>
      <c r="O34" s="12">
        <f t="shared" si="1"/>
        <v>0.83776595744680848</v>
      </c>
      <c r="P34" s="12">
        <f t="shared" si="2"/>
        <v>2.5259593679458239</v>
      </c>
      <c r="Q34" s="12">
        <f>G34/H34</f>
        <v>4.2564102564102564</v>
      </c>
      <c r="R34" s="12">
        <f t="shared" si="4"/>
        <v>0.85165326184092938</v>
      </c>
      <c r="S34" s="12">
        <f t="shared" si="4"/>
        <v>0.91196388261851014</v>
      </c>
      <c r="T34" s="12">
        <f t="shared" si="4"/>
        <v>0.86875800256081948</v>
      </c>
    </row>
    <row r="35" spans="1:20" x14ac:dyDescent="0.45">
      <c r="A35" s="6" t="s">
        <v>2</v>
      </c>
      <c r="B35" s="6" t="s">
        <v>28</v>
      </c>
      <c r="C35" s="6">
        <v>5</v>
      </c>
      <c r="D35" s="6">
        <v>0.97599999999999998</v>
      </c>
      <c r="E35" s="6">
        <v>0.44600000000000001</v>
      </c>
      <c r="F35" s="6">
        <v>1.4219999999999999</v>
      </c>
      <c r="G35" s="6">
        <v>0.151</v>
      </c>
      <c r="H35" s="6">
        <v>0.05</v>
      </c>
      <c r="I35" s="5">
        <v>0.20799999999999999</v>
      </c>
      <c r="J35" s="6">
        <v>32.5</v>
      </c>
      <c r="K35" s="6">
        <v>13.7</v>
      </c>
      <c r="L35" s="6">
        <v>5</v>
      </c>
      <c r="M35" s="12">
        <f t="shared" si="0"/>
        <v>0.54216867469879526</v>
      </c>
      <c r="N35" s="12">
        <f t="shared" si="1"/>
        <v>0.823943661971831</v>
      </c>
      <c r="O35" s="12">
        <f t="shared" si="1"/>
        <v>0.6558510638297872</v>
      </c>
      <c r="P35" s="12">
        <f t="shared" si="2"/>
        <v>2.188340807174888</v>
      </c>
      <c r="Q35" s="12">
        <f t="shared" si="3"/>
        <v>3.0199999999999996</v>
      </c>
      <c r="R35" s="12">
        <f t="shared" si="4"/>
        <v>0.84528688524590168</v>
      </c>
      <c r="S35" s="12">
        <f t="shared" si="4"/>
        <v>0.88789237668161436</v>
      </c>
      <c r="T35" s="12">
        <f t="shared" si="4"/>
        <v>0.85372714486638535</v>
      </c>
    </row>
    <row r="36" spans="1:20" x14ac:dyDescent="0.45">
      <c r="A36" s="6" t="s">
        <v>2</v>
      </c>
      <c r="B36" s="6" t="s">
        <v>30</v>
      </c>
      <c r="C36" s="6">
        <v>5</v>
      </c>
      <c r="D36" s="6">
        <v>1.4698</v>
      </c>
      <c r="E36" s="6">
        <v>0.28499999999999998</v>
      </c>
      <c r="F36" s="6">
        <v>1.7547999999999999</v>
      </c>
      <c r="G36" s="6">
        <v>4.9000000000000002E-2</v>
      </c>
      <c r="H36" s="6">
        <v>1.0999999999999999E-2</v>
      </c>
      <c r="I36" s="5">
        <v>0.06</v>
      </c>
      <c r="J36" s="6">
        <v>32.5</v>
      </c>
      <c r="K36" s="6">
        <v>14.5</v>
      </c>
      <c r="L36" s="6">
        <v>5</v>
      </c>
      <c r="M36" s="12">
        <f t="shared" si="0"/>
        <v>0.54216867469879526</v>
      </c>
      <c r="N36" s="12">
        <f t="shared" si="1"/>
        <v>0.823943661971831</v>
      </c>
      <c r="O36" s="12">
        <f t="shared" si="1"/>
        <v>0.69414893617021278</v>
      </c>
      <c r="P36" s="12">
        <f t="shared" si="2"/>
        <v>5.1571929824561407</v>
      </c>
      <c r="Q36" s="12">
        <f t="shared" si="3"/>
        <v>4.454545454545455</v>
      </c>
      <c r="R36" s="12">
        <f t="shared" si="4"/>
        <v>0.96666213090216357</v>
      </c>
      <c r="S36" s="12">
        <f t="shared" si="4"/>
        <v>0.96140350877192982</v>
      </c>
      <c r="T36" s="12">
        <f t="shared" si="4"/>
        <v>0.96580806929564622</v>
      </c>
    </row>
    <row r="37" spans="1:20" x14ac:dyDescent="0.45">
      <c r="A37" s="6" t="s">
        <v>2</v>
      </c>
      <c r="B37" s="6" t="s">
        <v>32</v>
      </c>
      <c r="C37" s="6">
        <v>5</v>
      </c>
      <c r="D37" s="6">
        <v>1.9319999999999999</v>
      </c>
      <c r="E37" s="6">
        <v>1.28</v>
      </c>
      <c r="F37" s="6">
        <v>3.2120000000000002</v>
      </c>
      <c r="G37" s="6">
        <v>0.26200000000000001</v>
      </c>
      <c r="H37" s="6">
        <v>8.4000000000000005E-2</v>
      </c>
      <c r="I37" s="5">
        <v>0.34599999999999997</v>
      </c>
      <c r="J37" s="6">
        <v>28</v>
      </c>
      <c r="K37" s="6">
        <v>13.5</v>
      </c>
      <c r="L37" s="6">
        <v>11</v>
      </c>
      <c r="M37" s="12">
        <f t="shared" si="0"/>
        <v>1.1927710843373496</v>
      </c>
      <c r="N37" s="12">
        <f t="shared" si="1"/>
        <v>0.70985915492957752</v>
      </c>
      <c r="O37" s="12">
        <f t="shared" si="1"/>
        <v>0.64627659574468088</v>
      </c>
      <c r="P37" s="12">
        <f t="shared" si="2"/>
        <v>1.5093749999999999</v>
      </c>
      <c r="Q37" s="12">
        <f t="shared" si="3"/>
        <v>3.1190476190476191</v>
      </c>
      <c r="R37" s="12">
        <f t="shared" si="4"/>
        <v>0.86438923395445133</v>
      </c>
      <c r="S37" s="12">
        <f t="shared" si="4"/>
        <v>0.93437499999999996</v>
      </c>
      <c r="T37" s="12">
        <f t="shared" si="4"/>
        <v>0.89227895392278955</v>
      </c>
    </row>
    <row r="38" spans="1:20" x14ac:dyDescent="0.45">
      <c r="A38" s="6" t="s">
        <v>2</v>
      </c>
      <c r="B38" s="6" t="s">
        <v>22</v>
      </c>
      <c r="C38" s="6">
        <v>10</v>
      </c>
      <c r="D38" s="6">
        <v>0.85599999999999998</v>
      </c>
      <c r="E38" s="6">
        <v>2.5449999999999999</v>
      </c>
      <c r="F38" s="6">
        <v>3.4009999999999998</v>
      </c>
      <c r="G38" s="6">
        <v>0.11799999999999999</v>
      </c>
      <c r="H38" s="6">
        <v>2.4E-2</v>
      </c>
      <c r="I38" s="5">
        <v>0.14199999999999999</v>
      </c>
      <c r="J38" s="6">
        <v>28.7</v>
      </c>
      <c r="K38" s="6">
        <v>13.9</v>
      </c>
      <c r="L38" s="6">
        <v>4</v>
      </c>
      <c r="M38" s="12">
        <f t="shared" si="0"/>
        <v>0.43373493975903621</v>
      </c>
      <c r="N38" s="12">
        <f t="shared" si="1"/>
        <v>0.72760563380281695</v>
      </c>
      <c r="O38" s="12">
        <f t="shared" si="1"/>
        <v>0.66542553191489362</v>
      </c>
      <c r="P38" s="12">
        <f t="shared" si="2"/>
        <v>0.33634577603143417</v>
      </c>
      <c r="Q38" s="12">
        <f t="shared" si="3"/>
        <v>4.9166666666666661</v>
      </c>
      <c r="R38" s="12">
        <f t="shared" si="4"/>
        <v>0.86214953271028039</v>
      </c>
      <c r="S38" s="12">
        <f t="shared" si="4"/>
        <v>0.99056974459724956</v>
      </c>
      <c r="T38" s="12">
        <f t="shared" si="4"/>
        <v>0.95824757424286977</v>
      </c>
    </row>
    <row r="39" spans="1:20" x14ac:dyDescent="0.45">
      <c r="A39" s="6" t="s">
        <v>2</v>
      </c>
      <c r="B39" s="6" t="s">
        <v>23</v>
      </c>
      <c r="C39" s="6">
        <v>10</v>
      </c>
      <c r="D39" s="6">
        <v>0.63400000000000001</v>
      </c>
      <c r="E39" s="6">
        <v>0.23599999999999999</v>
      </c>
      <c r="F39" s="6">
        <v>0.87</v>
      </c>
      <c r="G39" s="6">
        <v>9.5000000000000001E-2</v>
      </c>
      <c r="H39" s="6">
        <v>2.3E-2</v>
      </c>
      <c r="I39" s="5">
        <v>0.11799999999999999</v>
      </c>
      <c r="J39" s="6">
        <v>24.8</v>
      </c>
      <c r="K39" s="6">
        <v>10.6</v>
      </c>
      <c r="L39" s="6">
        <v>3</v>
      </c>
      <c r="M39" s="12">
        <f t="shared" si="0"/>
        <v>0.32530120481927716</v>
      </c>
      <c r="N39" s="12">
        <f t="shared" si="1"/>
        <v>0.62873239436619721</v>
      </c>
      <c r="O39" s="12">
        <f t="shared" si="1"/>
        <v>0.50744680851063828</v>
      </c>
      <c r="P39" s="12">
        <f t="shared" si="2"/>
        <v>2.6864406779661021</v>
      </c>
      <c r="Q39" s="12">
        <f t="shared" si="3"/>
        <v>4.1304347826086953</v>
      </c>
      <c r="R39" s="12">
        <f t="shared" si="4"/>
        <v>0.85015772870662465</v>
      </c>
      <c r="S39" s="12">
        <f t="shared" si="4"/>
        <v>0.90254237288135597</v>
      </c>
      <c r="T39" s="12">
        <f t="shared" si="4"/>
        <v>0.86436781609195401</v>
      </c>
    </row>
    <row r="40" spans="1:20" x14ac:dyDescent="0.45">
      <c r="A40" s="6" t="s">
        <v>2</v>
      </c>
      <c r="B40" s="6" t="s">
        <v>24</v>
      </c>
      <c r="C40" s="6">
        <v>10</v>
      </c>
      <c r="D40" s="6">
        <v>0.53600000000000003</v>
      </c>
      <c r="E40" s="6">
        <v>0.26100000000000001</v>
      </c>
      <c r="F40" s="6">
        <v>0.77</v>
      </c>
      <c r="G40" s="6">
        <v>8.5999999999999993E-2</v>
      </c>
      <c r="H40" s="6">
        <v>1.7000000000000001E-2</v>
      </c>
      <c r="I40" s="5">
        <v>0.10299999999999999</v>
      </c>
      <c r="J40" s="6">
        <v>18.5</v>
      </c>
      <c r="K40" s="6">
        <v>10.6</v>
      </c>
      <c r="L40" s="6">
        <v>4</v>
      </c>
      <c r="M40" s="12">
        <f t="shared" si="0"/>
        <v>0.43373493975903621</v>
      </c>
      <c r="N40" s="12">
        <f t="shared" si="1"/>
        <v>0.46901408450704229</v>
      </c>
      <c r="O40" s="12">
        <f t="shared" si="1"/>
        <v>0.50744680851063828</v>
      </c>
      <c r="P40" s="12">
        <f t="shared" si="2"/>
        <v>2.053639846743295</v>
      </c>
      <c r="Q40" s="12">
        <f t="shared" si="3"/>
        <v>5.0588235294117636</v>
      </c>
      <c r="R40" s="12">
        <f t="shared" si="4"/>
        <v>0.83955223880597019</v>
      </c>
      <c r="S40" s="12">
        <f t="shared" si="4"/>
        <v>0.93486590038314177</v>
      </c>
      <c r="T40" s="12">
        <f t="shared" si="4"/>
        <v>0.86623376623376624</v>
      </c>
    </row>
    <row r="41" spans="1:20" x14ac:dyDescent="0.45">
      <c r="A41" s="6" t="s">
        <v>2</v>
      </c>
      <c r="B41" s="6" t="s">
        <v>25</v>
      </c>
      <c r="C41" s="6">
        <v>10</v>
      </c>
      <c r="D41" s="6">
        <v>0.53700000000000003</v>
      </c>
      <c r="E41" s="6">
        <v>0.192</v>
      </c>
      <c r="F41" s="6">
        <v>0.72899999999999998</v>
      </c>
      <c r="G41" s="6">
        <v>0.08</v>
      </c>
      <c r="H41" s="6">
        <v>1.2E-2</v>
      </c>
      <c r="I41" s="5">
        <v>9.1999999999999998E-2</v>
      </c>
      <c r="J41" s="6">
        <v>18.899999999999999</v>
      </c>
      <c r="K41" s="6">
        <v>12.2</v>
      </c>
      <c r="L41" s="6">
        <v>3</v>
      </c>
      <c r="M41" s="12">
        <f t="shared" si="0"/>
        <v>0.32530120481927716</v>
      </c>
      <c r="N41" s="12">
        <f t="shared" si="1"/>
        <v>0.47915492957746475</v>
      </c>
      <c r="O41" s="12">
        <f t="shared" si="1"/>
        <v>0.58404255319148934</v>
      </c>
      <c r="P41" s="12">
        <f t="shared" si="2"/>
        <v>2.796875</v>
      </c>
      <c r="Q41" s="12">
        <f t="shared" si="3"/>
        <v>6.666666666666667</v>
      </c>
      <c r="R41" s="12">
        <f t="shared" si="4"/>
        <v>0.85102420856610805</v>
      </c>
      <c r="S41" s="12">
        <f t="shared" si="4"/>
        <v>0.9375</v>
      </c>
      <c r="T41" s="12">
        <f t="shared" si="4"/>
        <v>0.87379972565157749</v>
      </c>
    </row>
    <row r="42" spans="1:20" x14ac:dyDescent="0.45">
      <c r="A42" s="6" t="s">
        <v>2</v>
      </c>
      <c r="B42" s="6" t="s">
        <v>26</v>
      </c>
      <c r="C42" s="6">
        <v>10</v>
      </c>
      <c r="D42" s="6">
        <v>0.71460000000000001</v>
      </c>
      <c r="E42" s="6">
        <v>0.21490000000000001</v>
      </c>
      <c r="F42" s="6">
        <v>0.92949999999999999</v>
      </c>
      <c r="G42" s="6">
        <v>0.108</v>
      </c>
      <c r="H42" s="6">
        <v>1.7999999999999999E-2</v>
      </c>
      <c r="I42" s="5">
        <v>0.126</v>
      </c>
      <c r="J42" s="6">
        <v>22</v>
      </c>
      <c r="K42" s="6">
        <v>14.5</v>
      </c>
      <c r="L42" s="6">
        <v>5</v>
      </c>
      <c r="M42" s="12">
        <f t="shared" si="0"/>
        <v>0.54216867469879526</v>
      </c>
      <c r="N42" s="12">
        <f t="shared" si="1"/>
        <v>0.55774647887323947</v>
      </c>
      <c r="O42" s="12">
        <f t="shared" si="1"/>
        <v>0.69414893617021278</v>
      </c>
      <c r="P42" s="12">
        <f t="shared" si="2"/>
        <v>3.3252675663099116</v>
      </c>
      <c r="Q42" s="12">
        <f t="shared" si="3"/>
        <v>6</v>
      </c>
      <c r="R42" s="12">
        <f t="shared" si="4"/>
        <v>0.8488664987405542</v>
      </c>
      <c r="S42" s="12">
        <f t="shared" si="4"/>
        <v>0.91624011167985109</v>
      </c>
      <c r="T42" s="12">
        <f t="shared" si="4"/>
        <v>0.86444324905863368</v>
      </c>
    </row>
    <row r="43" spans="1:20" x14ac:dyDescent="0.45">
      <c r="A43" s="6" t="s">
        <v>2</v>
      </c>
      <c r="B43" s="6" t="s">
        <v>27</v>
      </c>
      <c r="C43" s="6">
        <v>10</v>
      </c>
      <c r="D43" s="6">
        <v>0.71</v>
      </c>
      <c r="E43" s="6">
        <v>0.17299999999999999</v>
      </c>
      <c r="F43" s="6">
        <v>0.88300000000000001</v>
      </c>
      <c r="G43" s="6">
        <v>0.121</v>
      </c>
      <c r="H43" s="6">
        <v>4.2999999999999997E-2</v>
      </c>
      <c r="I43" s="5">
        <v>0.16400000000000001</v>
      </c>
      <c r="J43" s="6">
        <v>24.1</v>
      </c>
      <c r="K43" s="6">
        <v>12</v>
      </c>
      <c r="L43" s="6">
        <v>3</v>
      </c>
      <c r="M43" s="12">
        <f t="shared" si="0"/>
        <v>0.32530120481927716</v>
      </c>
      <c r="N43" s="12">
        <f t="shared" si="1"/>
        <v>0.61098591549295778</v>
      </c>
      <c r="O43" s="12">
        <f t="shared" si="1"/>
        <v>0.57446808510638292</v>
      </c>
      <c r="P43" s="12">
        <f t="shared" si="2"/>
        <v>4.104046242774567</v>
      </c>
      <c r="Q43" s="12">
        <f t="shared" si="3"/>
        <v>2.8139534883720931</v>
      </c>
      <c r="R43" s="12">
        <f t="shared" si="4"/>
        <v>0.8295774647887324</v>
      </c>
      <c r="S43" s="12">
        <f t="shared" si="4"/>
        <v>0.75144508670520227</v>
      </c>
      <c r="T43" s="12">
        <f t="shared" si="4"/>
        <v>0.8142695356738392</v>
      </c>
    </row>
    <row r="44" spans="1:20" x14ac:dyDescent="0.45">
      <c r="A44" s="6" t="s">
        <v>2</v>
      </c>
      <c r="B44" s="6" t="s">
        <v>28</v>
      </c>
      <c r="C44" s="6">
        <v>10</v>
      </c>
      <c r="D44" s="6">
        <v>0.70799999999999996</v>
      </c>
      <c r="E44" s="6">
        <v>0.373</v>
      </c>
      <c r="F44" s="6">
        <v>1.081</v>
      </c>
      <c r="G44" s="6">
        <v>0.123</v>
      </c>
      <c r="H44" s="6">
        <v>4.8000000000000001E-2</v>
      </c>
      <c r="I44" s="5">
        <v>0.13500000000000001</v>
      </c>
      <c r="J44" s="6">
        <v>25.5</v>
      </c>
      <c r="K44" s="6">
        <v>14.5</v>
      </c>
      <c r="L44" s="6">
        <v>4</v>
      </c>
      <c r="M44" s="12">
        <f t="shared" si="0"/>
        <v>0.43373493975903621</v>
      </c>
      <c r="N44" s="12">
        <f t="shared" si="1"/>
        <v>0.64647887323943665</v>
      </c>
      <c r="O44" s="12">
        <f t="shared" si="1"/>
        <v>0.69414893617021278</v>
      </c>
      <c r="P44" s="12">
        <f t="shared" si="2"/>
        <v>1.8981233243967828</v>
      </c>
      <c r="Q44" s="12">
        <f t="shared" si="3"/>
        <v>2.5625</v>
      </c>
      <c r="R44" s="12">
        <f t="shared" si="4"/>
        <v>0.82627118644067798</v>
      </c>
      <c r="S44" s="12">
        <f t="shared" si="4"/>
        <v>0.87131367292225204</v>
      </c>
      <c r="T44" s="12">
        <f t="shared" si="4"/>
        <v>0.87511563367252543</v>
      </c>
    </row>
    <row r="45" spans="1:20" x14ac:dyDescent="0.45">
      <c r="A45" s="6" t="s">
        <v>2</v>
      </c>
      <c r="B45" s="6" t="s">
        <v>30</v>
      </c>
      <c r="C45" s="6">
        <v>10</v>
      </c>
      <c r="D45" s="6">
        <v>0.87419999999999998</v>
      </c>
      <c r="E45" s="6">
        <v>0.87060000000000004</v>
      </c>
      <c r="F45" s="6">
        <v>1.7447999999999999</v>
      </c>
      <c r="G45" s="6">
        <v>0.157</v>
      </c>
      <c r="H45" s="6">
        <v>1.6E-2</v>
      </c>
      <c r="I45" s="5">
        <v>0.17299999999999999</v>
      </c>
      <c r="J45" s="6">
        <v>24</v>
      </c>
      <c r="K45" s="6">
        <v>9.3000000000000007</v>
      </c>
      <c r="L45" s="6">
        <v>3</v>
      </c>
      <c r="M45" s="12">
        <f t="shared" si="0"/>
        <v>0.32530120481927716</v>
      </c>
      <c r="N45" s="12">
        <f t="shared" si="1"/>
        <v>0.60845070422535219</v>
      </c>
      <c r="O45" s="12">
        <f t="shared" si="1"/>
        <v>0.44521276595744685</v>
      </c>
      <c r="P45" s="12">
        <f t="shared" si="2"/>
        <v>1.0041350792556856</v>
      </c>
      <c r="Q45" s="12">
        <f t="shared" si="3"/>
        <v>9.8125</v>
      </c>
      <c r="R45" s="12">
        <f t="shared" si="4"/>
        <v>0.82040722946694122</v>
      </c>
      <c r="S45" s="12">
        <f t="shared" si="4"/>
        <v>0.98162186997473011</v>
      </c>
      <c r="T45" s="12">
        <f t="shared" si="4"/>
        <v>0.90084823475469966</v>
      </c>
    </row>
    <row r="46" spans="1:20" x14ac:dyDescent="0.45">
      <c r="A46" s="6" t="s">
        <v>2</v>
      </c>
      <c r="B46" s="6" t="s">
        <v>32</v>
      </c>
      <c r="C46" s="6">
        <v>10</v>
      </c>
      <c r="D46" s="6">
        <v>0.92</v>
      </c>
      <c r="E46" s="6">
        <v>0.64</v>
      </c>
      <c r="F46" s="6">
        <v>1.56</v>
      </c>
      <c r="G46" s="6">
        <v>0.14000000000000001</v>
      </c>
      <c r="H46" s="6">
        <v>4.3999999999999997E-2</v>
      </c>
      <c r="I46" s="5">
        <v>0.184</v>
      </c>
      <c r="J46" s="6">
        <v>24.5</v>
      </c>
      <c r="K46" s="6">
        <v>11</v>
      </c>
      <c r="L46" s="6">
        <v>4</v>
      </c>
      <c r="M46" s="12">
        <f t="shared" si="0"/>
        <v>0.43373493975903621</v>
      </c>
      <c r="N46" s="12">
        <f t="shared" si="1"/>
        <v>0.62112676056338034</v>
      </c>
      <c r="O46" s="12">
        <f t="shared" si="1"/>
        <v>0.52659574468085102</v>
      </c>
      <c r="P46" s="12">
        <f t="shared" si="2"/>
        <v>1.4375</v>
      </c>
      <c r="Q46" s="12">
        <f t="shared" si="3"/>
        <v>3.1818181818181821</v>
      </c>
      <c r="R46" s="12">
        <f t="shared" si="4"/>
        <v>0.84782608695652173</v>
      </c>
      <c r="S46" s="12">
        <f t="shared" si="4"/>
        <v>0.93125000000000002</v>
      </c>
      <c r="T46" s="12">
        <f t="shared" si="4"/>
        <v>0.88205128205128203</v>
      </c>
    </row>
    <row r="47" spans="1:20" x14ac:dyDescent="0.45">
      <c r="A47" s="6" t="s">
        <v>2</v>
      </c>
      <c r="B47" s="6" t="s">
        <v>30</v>
      </c>
      <c r="C47" s="6">
        <v>15</v>
      </c>
      <c r="D47" s="6">
        <v>0.34499999999999997</v>
      </c>
      <c r="E47" s="6">
        <v>0.17499999999999999</v>
      </c>
      <c r="F47" s="6">
        <v>0.52</v>
      </c>
      <c r="G47" s="6">
        <v>0.26300000000000001</v>
      </c>
      <c r="H47" s="6">
        <v>4.9000000000000002E-2</v>
      </c>
      <c r="I47" s="5">
        <v>0.312</v>
      </c>
      <c r="J47" s="6">
        <v>18</v>
      </c>
      <c r="K47" s="6">
        <v>8.1999999999999993</v>
      </c>
      <c r="L47" s="6">
        <v>2</v>
      </c>
      <c r="M47" s="12">
        <f t="shared" si="0"/>
        <v>0.2168674698795181</v>
      </c>
      <c r="N47" s="12">
        <f t="shared" si="1"/>
        <v>0.45633802816901409</v>
      </c>
      <c r="O47" s="12">
        <f t="shared" si="1"/>
        <v>0.39255319148936169</v>
      </c>
      <c r="P47" s="12">
        <f t="shared" si="2"/>
        <v>1.9714285714285713</v>
      </c>
      <c r="Q47" s="12">
        <f t="shared" si="3"/>
        <v>5.3673469387755102</v>
      </c>
      <c r="R47" s="12">
        <f t="shared" si="4"/>
        <v>0.23768115942028978</v>
      </c>
      <c r="S47" s="12">
        <f t="shared" si="4"/>
        <v>0.72</v>
      </c>
      <c r="T47" s="12">
        <f t="shared" si="4"/>
        <v>0.4</v>
      </c>
    </row>
    <row r="48" spans="1:20" x14ac:dyDescent="0.45">
      <c r="A48" s="6" t="s">
        <v>2</v>
      </c>
      <c r="B48" s="6" t="s">
        <v>22</v>
      </c>
      <c r="C48" s="6">
        <v>15</v>
      </c>
      <c r="D48" s="6">
        <v>0.1295</v>
      </c>
      <c r="E48" s="6">
        <v>0.14219999999999999</v>
      </c>
      <c r="F48" s="6">
        <v>0.2717</v>
      </c>
      <c r="G48" s="6">
        <v>1.9E-2</v>
      </c>
      <c r="H48" s="6">
        <v>8.9999999999999993E-3</v>
      </c>
      <c r="I48" s="5">
        <v>2.8000000000000001E-2</v>
      </c>
      <c r="J48" s="6">
        <v>11.2</v>
      </c>
      <c r="K48" s="6">
        <v>12</v>
      </c>
      <c r="L48" s="6">
        <v>2</v>
      </c>
      <c r="M48" s="12">
        <f t="shared" si="0"/>
        <v>0.2168674698795181</v>
      </c>
      <c r="N48" s="12">
        <f t="shared" si="1"/>
        <v>0.28394366197183096</v>
      </c>
      <c r="O48" s="12">
        <f t="shared" si="1"/>
        <v>0.57446808510638292</v>
      </c>
      <c r="P48" s="12">
        <f t="shared" si="2"/>
        <v>0.91068917018284112</v>
      </c>
      <c r="Q48" s="12">
        <f t="shared" si="3"/>
        <v>2.1111111111111112</v>
      </c>
      <c r="R48" s="12">
        <f t="shared" si="4"/>
        <v>0.85328185328185335</v>
      </c>
      <c r="S48" s="12">
        <f t="shared" si="4"/>
        <v>0.93670886075949367</v>
      </c>
      <c r="T48" s="12">
        <f t="shared" si="4"/>
        <v>0.89694516010305481</v>
      </c>
    </row>
    <row r="49" spans="1:20" x14ac:dyDescent="0.45">
      <c r="A49" s="6" t="s">
        <v>2</v>
      </c>
      <c r="B49" s="6" t="s">
        <v>23</v>
      </c>
      <c r="C49" s="6">
        <v>15</v>
      </c>
      <c r="D49" s="6">
        <v>0.315</v>
      </c>
      <c r="E49" s="6">
        <v>4.2999999999999997E-2</v>
      </c>
      <c r="F49" s="6">
        <v>0.35799999999999998</v>
      </c>
      <c r="G49" s="6">
        <v>6.6000000000000003E-2</v>
      </c>
      <c r="H49" s="6">
        <v>5.0000000000000001E-3</v>
      </c>
      <c r="I49" s="5">
        <v>7.0999999999999994E-2</v>
      </c>
      <c r="J49" s="6">
        <v>19.600000000000001</v>
      </c>
      <c r="K49" s="6">
        <v>8.6999999999999993</v>
      </c>
      <c r="L49" s="6">
        <v>3</v>
      </c>
      <c r="M49" s="12">
        <f t="shared" si="0"/>
        <v>0.32530120481927716</v>
      </c>
      <c r="N49" s="12">
        <f t="shared" si="1"/>
        <v>0.4969014084507043</v>
      </c>
      <c r="O49" s="12">
        <f t="shared" si="1"/>
        <v>0.41648936170212764</v>
      </c>
      <c r="P49" s="12">
        <f t="shared" si="2"/>
        <v>7.3255813953488378</v>
      </c>
      <c r="Q49" s="12">
        <f t="shared" si="3"/>
        <v>13.200000000000001</v>
      </c>
      <c r="R49" s="12">
        <f t="shared" si="4"/>
        <v>0.79047619047619044</v>
      </c>
      <c r="S49" s="12">
        <f t="shared" si="4"/>
        <v>0.88372093023255816</v>
      </c>
      <c r="T49" s="12">
        <f t="shared" si="4"/>
        <v>0.8016759776536313</v>
      </c>
    </row>
    <row r="50" spans="1:20" x14ac:dyDescent="0.45">
      <c r="A50" s="6" t="s">
        <v>2</v>
      </c>
      <c r="B50" s="6" t="s">
        <v>24</v>
      </c>
      <c r="C50" s="6">
        <v>15</v>
      </c>
      <c r="D50" s="6">
        <v>0.89700000000000002</v>
      </c>
      <c r="E50" s="6">
        <v>0.374</v>
      </c>
      <c r="F50" s="6">
        <v>1.2709999999999999</v>
      </c>
      <c r="G50" s="6">
        <v>0.12</v>
      </c>
      <c r="H50" s="6">
        <v>1.6E-2</v>
      </c>
      <c r="I50" s="5">
        <v>0.13600000000000001</v>
      </c>
      <c r="J50" s="6">
        <v>26.2</v>
      </c>
      <c r="K50" s="6">
        <v>13.5</v>
      </c>
      <c r="L50" s="6">
        <v>3</v>
      </c>
      <c r="M50" s="12">
        <f t="shared" si="0"/>
        <v>0.32530120481927716</v>
      </c>
      <c r="N50" s="12">
        <f t="shared" si="1"/>
        <v>0.66422535211267608</v>
      </c>
      <c r="O50" s="12">
        <f t="shared" si="1"/>
        <v>0.64627659574468088</v>
      </c>
      <c r="P50" s="12">
        <f t="shared" si="2"/>
        <v>2.3983957219251337</v>
      </c>
      <c r="Q50" s="12">
        <f t="shared" si="3"/>
        <v>7.5</v>
      </c>
      <c r="R50" s="12">
        <f t="shared" si="4"/>
        <v>0.86622073578595316</v>
      </c>
      <c r="S50" s="12">
        <f t="shared" si="4"/>
        <v>0.95721925133689845</v>
      </c>
      <c r="T50" s="12">
        <f t="shared" si="4"/>
        <v>0.89299763965381584</v>
      </c>
    </row>
    <row r="51" spans="1:20" x14ac:dyDescent="0.45">
      <c r="A51" s="6" t="s">
        <v>2</v>
      </c>
      <c r="B51" s="6" t="s">
        <v>25</v>
      </c>
      <c r="C51" s="6">
        <v>15</v>
      </c>
      <c r="D51" s="6">
        <v>0.26700000000000002</v>
      </c>
      <c r="E51" s="6">
        <v>0.2</v>
      </c>
      <c r="F51" s="6">
        <v>0.46700000000000003</v>
      </c>
      <c r="G51" s="6">
        <v>5.7000000000000002E-2</v>
      </c>
      <c r="H51" s="6">
        <v>2.9000000000000001E-2</v>
      </c>
      <c r="I51" s="5">
        <v>8.5999999999999993E-2</v>
      </c>
      <c r="J51" s="6">
        <v>16.5</v>
      </c>
      <c r="K51" s="6">
        <v>8.5</v>
      </c>
      <c r="L51" s="6">
        <v>2</v>
      </c>
      <c r="M51" s="12">
        <f t="shared" si="0"/>
        <v>0.2168674698795181</v>
      </c>
      <c r="N51" s="12">
        <f t="shared" si="1"/>
        <v>0.41830985915492958</v>
      </c>
      <c r="O51" s="12">
        <f t="shared" si="1"/>
        <v>0.40691489361702127</v>
      </c>
      <c r="P51" s="12">
        <f t="shared" si="2"/>
        <v>1.335</v>
      </c>
      <c r="Q51" s="12">
        <f t="shared" si="3"/>
        <v>1.9655172413793103</v>
      </c>
      <c r="R51" s="12">
        <f t="shared" si="4"/>
        <v>0.7865168539325843</v>
      </c>
      <c r="S51" s="12">
        <f t="shared" si="4"/>
        <v>0.85499999999999998</v>
      </c>
      <c r="T51" s="12">
        <f t="shared" si="4"/>
        <v>0.81584582441113496</v>
      </c>
    </row>
    <row r="52" spans="1:20" x14ac:dyDescent="0.45">
      <c r="A52" s="6" t="s">
        <v>2</v>
      </c>
      <c r="B52" s="6" t="s">
        <v>26</v>
      </c>
      <c r="C52" s="6">
        <v>15</v>
      </c>
      <c r="D52" s="6">
        <v>0.1532</v>
      </c>
      <c r="E52" s="6">
        <v>9.1300000000000006E-2</v>
      </c>
      <c r="F52" s="6">
        <v>0.2445</v>
      </c>
      <c r="G52" s="6">
        <v>3.3000000000000002E-2</v>
      </c>
      <c r="H52" s="6">
        <v>2.1999999999999999E-2</v>
      </c>
      <c r="I52" s="5">
        <v>5.5E-2</v>
      </c>
      <c r="J52" s="6">
        <v>10.7</v>
      </c>
      <c r="K52" s="6">
        <v>11.2</v>
      </c>
      <c r="L52" s="6">
        <v>2</v>
      </c>
      <c r="M52" s="12">
        <f t="shared" si="0"/>
        <v>0.2168674698795181</v>
      </c>
      <c r="N52" s="12">
        <f t="shared" si="1"/>
        <v>0.27126760563380281</v>
      </c>
      <c r="O52" s="12">
        <f t="shared" si="1"/>
        <v>0.53617021276595744</v>
      </c>
      <c r="P52" s="12">
        <f t="shared" si="2"/>
        <v>1.677984665936473</v>
      </c>
      <c r="Q52" s="12">
        <f t="shared" si="3"/>
        <v>1.5000000000000002</v>
      </c>
      <c r="R52" s="12">
        <f t="shared" si="4"/>
        <v>0.78459530026109658</v>
      </c>
      <c r="S52" s="12">
        <f t="shared" si="4"/>
        <v>0.75903614457831325</v>
      </c>
      <c r="T52" s="12">
        <f t="shared" si="4"/>
        <v>0.77505112474437632</v>
      </c>
    </row>
    <row r="53" spans="1:20" x14ac:dyDescent="0.45">
      <c r="A53" s="6" t="s">
        <v>2</v>
      </c>
      <c r="B53" s="6" t="s">
        <v>27</v>
      </c>
      <c r="C53" s="6">
        <v>15</v>
      </c>
      <c r="D53" s="6">
        <v>0.27800000000000002</v>
      </c>
      <c r="E53" s="6">
        <v>0.02</v>
      </c>
      <c r="F53" s="6">
        <v>0.28000000000000003</v>
      </c>
      <c r="G53" s="6">
        <v>6.5000000000000002E-2</v>
      </c>
      <c r="H53" s="6">
        <v>2.5999999999999999E-2</v>
      </c>
      <c r="I53" s="5">
        <v>9.0999999999999998E-2</v>
      </c>
      <c r="J53" s="6">
        <v>17.600000000000001</v>
      </c>
      <c r="K53" s="6">
        <v>8.5</v>
      </c>
      <c r="L53" s="6">
        <v>3</v>
      </c>
      <c r="M53" s="12">
        <f t="shared" si="0"/>
        <v>0.32530120481927716</v>
      </c>
      <c r="N53" s="12">
        <f t="shared" si="1"/>
        <v>0.44619718309859158</v>
      </c>
      <c r="O53" s="12">
        <f t="shared" si="1"/>
        <v>0.40691489361702127</v>
      </c>
      <c r="P53" s="12">
        <f>D53/E53</f>
        <v>13.9</v>
      </c>
      <c r="Q53" s="12">
        <f t="shared" si="3"/>
        <v>2.5</v>
      </c>
      <c r="R53" s="12">
        <f t="shared" si="4"/>
        <v>0.76618705035971224</v>
      </c>
      <c r="S53" s="12">
        <f>1-(H53/E53)</f>
        <v>-0.29999999999999982</v>
      </c>
      <c r="T53" s="12">
        <f t="shared" si="4"/>
        <v>0.67500000000000004</v>
      </c>
    </row>
    <row r="54" spans="1:20" x14ac:dyDescent="0.45">
      <c r="A54" s="6" t="s">
        <v>2</v>
      </c>
      <c r="B54" s="6" t="s">
        <v>28</v>
      </c>
      <c r="C54" s="6">
        <v>15</v>
      </c>
      <c r="D54" s="6">
        <v>0.13400000000000001</v>
      </c>
      <c r="E54" s="6">
        <v>0.68</v>
      </c>
      <c r="F54" s="6">
        <v>0.81399999999999995</v>
      </c>
      <c r="G54" s="6">
        <v>4.1000000000000002E-2</v>
      </c>
      <c r="H54" s="6">
        <v>1.4E-2</v>
      </c>
      <c r="I54" s="5">
        <v>0.06</v>
      </c>
      <c r="J54" s="6">
        <v>13.5</v>
      </c>
      <c r="K54" s="6">
        <v>6</v>
      </c>
      <c r="L54" s="6">
        <v>2</v>
      </c>
      <c r="M54" s="12">
        <f t="shared" si="0"/>
        <v>0.2168674698795181</v>
      </c>
      <c r="N54" s="12">
        <f t="shared" si="1"/>
        <v>0.34225352112676055</v>
      </c>
      <c r="O54" s="12">
        <f t="shared" si="1"/>
        <v>0.28723404255319146</v>
      </c>
      <c r="P54" s="12">
        <f t="shared" si="2"/>
        <v>0.19705882352941176</v>
      </c>
      <c r="Q54" s="12">
        <f t="shared" si="3"/>
        <v>2.9285714285714288</v>
      </c>
      <c r="R54" s="12">
        <f t="shared" si="4"/>
        <v>0.69402985074626866</v>
      </c>
      <c r="S54" s="12">
        <f t="shared" si="4"/>
        <v>0.97941176470588232</v>
      </c>
      <c r="T54" s="12">
        <f t="shared" si="4"/>
        <v>0.92628992628992624</v>
      </c>
    </row>
    <row r="55" spans="1:20" x14ac:dyDescent="0.45">
      <c r="A55" s="6" t="s">
        <v>2</v>
      </c>
      <c r="B55" s="6" t="s">
        <v>32</v>
      </c>
      <c r="C55" s="6">
        <v>15</v>
      </c>
      <c r="D55" s="6">
        <v>0.48</v>
      </c>
      <c r="E55" s="6">
        <v>0.32</v>
      </c>
      <c r="F55" s="6">
        <v>0.8</v>
      </c>
      <c r="G55" s="6">
        <v>8.2000000000000003E-2</v>
      </c>
      <c r="H55" s="6">
        <v>2.5000000000000001E-2</v>
      </c>
      <c r="I55" s="5">
        <v>0.107</v>
      </c>
      <c r="J55" s="6">
        <v>18</v>
      </c>
      <c r="K55" s="6">
        <v>13</v>
      </c>
      <c r="L55" s="6">
        <v>3</v>
      </c>
      <c r="M55" s="12">
        <f t="shared" si="0"/>
        <v>0.32530120481927716</v>
      </c>
      <c r="N55" s="12">
        <f t="shared" si="1"/>
        <v>0.45633802816901409</v>
      </c>
      <c r="O55" s="12">
        <f t="shared" si="1"/>
        <v>0.62234042553191493</v>
      </c>
      <c r="P55" s="12">
        <f t="shared" si="2"/>
        <v>1.5</v>
      </c>
      <c r="Q55" s="12">
        <f t="shared" si="3"/>
        <v>3.28</v>
      </c>
      <c r="R55" s="12">
        <f t="shared" si="4"/>
        <v>0.82916666666666661</v>
      </c>
      <c r="S55" s="12">
        <f t="shared" si="4"/>
        <v>0.921875</v>
      </c>
      <c r="T55" s="12">
        <f t="shared" si="4"/>
        <v>0.86624999999999996</v>
      </c>
    </row>
    <row r="56" spans="1:20" x14ac:dyDescent="0.45">
      <c r="A56" s="9" t="s">
        <v>1</v>
      </c>
      <c r="B56" s="9" t="s">
        <v>22</v>
      </c>
      <c r="C56" s="9">
        <v>0</v>
      </c>
      <c r="D56" s="9">
        <v>2.19</v>
      </c>
      <c r="E56" s="9">
        <v>1.2</v>
      </c>
      <c r="F56" s="9">
        <v>3.39</v>
      </c>
      <c r="G56" s="9">
        <v>0.30099999999999999</v>
      </c>
      <c r="H56" s="9">
        <v>9.1999999999999998E-2</v>
      </c>
      <c r="I56" s="8">
        <v>0.39300000000000002</v>
      </c>
      <c r="J56" s="9">
        <v>38</v>
      </c>
      <c r="K56" s="9">
        <v>32</v>
      </c>
      <c r="L56" s="9">
        <v>8</v>
      </c>
      <c r="M56" s="12">
        <f>L56/(AVERAGE(L$56:L$64))</f>
        <v>1.2203389830508475</v>
      </c>
      <c r="N56" s="12">
        <f>J56/AVERAGE(J$56:J$64)</f>
        <v>1.1415220293724966</v>
      </c>
      <c r="O56" s="12">
        <f>K56/AVERAGE(K$56:K$64)</f>
        <v>1.5070643642072212</v>
      </c>
      <c r="P56" s="12">
        <f t="shared" si="2"/>
        <v>1.825</v>
      </c>
      <c r="Q56" s="12">
        <f t="shared" si="3"/>
        <v>3.2717391304347827</v>
      </c>
      <c r="R56" s="12">
        <f t="shared" si="4"/>
        <v>0.86255707762557077</v>
      </c>
      <c r="S56" s="12">
        <f t="shared" si="4"/>
        <v>0.92333333333333334</v>
      </c>
      <c r="T56" s="12">
        <f t="shared" si="4"/>
        <v>0.88407079646017694</v>
      </c>
    </row>
    <row r="57" spans="1:20" x14ac:dyDescent="0.45">
      <c r="A57" s="9" t="s">
        <v>1</v>
      </c>
      <c r="B57" s="9" t="s">
        <v>23</v>
      </c>
      <c r="C57" s="9">
        <v>0</v>
      </c>
      <c r="D57" s="9">
        <v>1.4259999999999999</v>
      </c>
      <c r="E57" s="9">
        <v>0.61599999999999999</v>
      </c>
      <c r="F57" s="9">
        <v>2.0419999999999998</v>
      </c>
      <c r="G57" s="9">
        <v>0.18099999999999999</v>
      </c>
      <c r="H57" s="9">
        <v>3.6999999999999998E-2</v>
      </c>
      <c r="I57" s="8">
        <v>0.218</v>
      </c>
      <c r="J57" s="9">
        <v>28.5</v>
      </c>
      <c r="K57" s="9">
        <v>17.5</v>
      </c>
      <c r="L57" s="9">
        <v>7</v>
      </c>
      <c r="M57" s="12">
        <f t="shared" ref="M57:M109" si="5">L57/(AVERAGE(L$56:L$64))</f>
        <v>1.0677966101694916</v>
      </c>
      <c r="N57" s="12">
        <f t="shared" ref="N57:O109" si="6">J57/AVERAGE(J$56:J$64)</f>
        <v>0.85614152202937244</v>
      </c>
      <c r="O57" s="12">
        <f t="shared" si="6"/>
        <v>0.82417582417582413</v>
      </c>
      <c r="P57" s="12">
        <f t="shared" si="2"/>
        <v>2.3149350649350651</v>
      </c>
      <c r="Q57" s="12">
        <f t="shared" si="3"/>
        <v>4.8918918918918921</v>
      </c>
      <c r="R57" s="12">
        <f t="shared" si="4"/>
        <v>0.8730715287517532</v>
      </c>
      <c r="S57" s="12">
        <f t="shared" si="4"/>
        <v>0.93993506493506496</v>
      </c>
      <c r="T57" s="12">
        <f t="shared" si="4"/>
        <v>0.89324191968658173</v>
      </c>
    </row>
    <row r="58" spans="1:20" x14ac:dyDescent="0.45">
      <c r="A58" s="9" t="s">
        <v>1</v>
      </c>
      <c r="B58" s="9" t="s">
        <v>24</v>
      </c>
      <c r="C58" s="9">
        <v>0</v>
      </c>
      <c r="D58" s="9">
        <v>1.4810000000000001</v>
      </c>
      <c r="E58" s="9">
        <v>0.78800000000000003</v>
      </c>
      <c r="F58" s="9">
        <v>2.2690000000000001</v>
      </c>
      <c r="G58" s="9">
        <v>0.19500000000000001</v>
      </c>
      <c r="H58" s="9">
        <v>4.5999999999999999E-2</v>
      </c>
      <c r="I58" s="8">
        <v>0.24099999999999999</v>
      </c>
      <c r="J58" s="9">
        <v>31.5</v>
      </c>
      <c r="K58" s="9">
        <v>16.8</v>
      </c>
      <c r="L58" s="9">
        <v>8</v>
      </c>
      <c r="M58" s="12">
        <f t="shared" si="5"/>
        <v>1.2203389830508475</v>
      </c>
      <c r="N58" s="12">
        <f t="shared" si="6"/>
        <v>0.94626168224299056</v>
      </c>
      <c r="O58" s="12">
        <f t="shared" si="6"/>
        <v>0.79120879120879117</v>
      </c>
      <c r="P58" s="12">
        <f t="shared" si="2"/>
        <v>1.8794416243654823</v>
      </c>
      <c r="Q58" s="12">
        <f t="shared" si="3"/>
        <v>4.2391304347826093</v>
      </c>
      <c r="R58" s="12">
        <f t="shared" si="4"/>
        <v>0.86833220796758948</v>
      </c>
      <c r="S58" s="12">
        <f t="shared" si="4"/>
        <v>0.94162436548223349</v>
      </c>
      <c r="T58" s="12">
        <f t="shared" si="4"/>
        <v>0.89378580872631119</v>
      </c>
    </row>
    <row r="59" spans="1:20" x14ac:dyDescent="0.45">
      <c r="A59" s="9" t="s">
        <v>1</v>
      </c>
      <c r="B59" s="9" t="s">
        <v>25</v>
      </c>
      <c r="C59" s="9">
        <v>0</v>
      </c>
      <c r="D59" s="9">
        <v>1.2030000000000001</v>
      </c>
      <c r="E59" s="9">
        <v>0.65300000000000002</v>
      </c>
      <c r="F59" s="9">
        <v>1.8560000000000001</v>
      </c>
      <c r="G59" s="9">
        <v>0.13400000000000001</v>
      </c>
      <c r="H59" s="9">
        <v>3.6999999999999998E-2</v>
      </c>
      <c r="I59" s="8">
        <v>0.17100000000000001</v>
      </c>
      <c r="J59" s="9">
        <v>33.5</v>
      </c>
      <c r="K59" s="9">
        <v>23.5</v>
      </c>
      <c r="L59" s="9">
        <v>5</v>
      </c>
      <c r="M59" s="12">
        <f t="shared" si="5"/>
        <v>0.76271186440677974</v>
      </c>
      <c r="N59" s="12">
        <f t="shared" si="6"/>
        <v>1.0063417890520694</v>
      </c>
      <c r="O59" s="12">
        <f t="shared" si="6"/>
        <v>1.1067503924646782</v>
      </c>
      <c r="P59" s="12">
        <f t="shared" si="2"/>
        <v>1.8422664624808576</v>
      </c>
      <c r="Q59" s="12">
        <f t="shared" si="3"/>
        <v>3.6216216216216219</v>
      </c>
      <c r="R59" s="12">
        <f t="shared" si="4"/>
        <v>0.88861180382377392</v>
      </c>
      <c r="S59" s="12">
        <f t="shared" si="4"/>
        <v>0.94333843797856054</v>
      </c>
      <c r="T59" s="12">
        <f t="shared" si="4"/>
        <v>0.90786637931034486</v>
      </c>
    </row>
    <row r="60" spans="1:20" x14ac:dyDescent="0.45">
      <c r="A60" s="9" t="s">
        <v>1</v>
      </c>
      <c r="B60" s="9" t="s">
        <v>26</v>
      </c>
      <c r="C60" s="9">
        <v>0</v>
      </c>
      <c r="D60" s="9">
        <v>1.4018999999999999</v>
      </c>
      <c r="E60" s="9">
        <v>0.56479999999999997</v>
      </c>
      <c r="F60" s="9">
        <v>1.9666999999999999</v>
      </c>
      <c r="G60" s="9">
        <v>0.191</v>
      </c>
      <c r="H60" s="9">
        <v>4.8000000000000001E-2</v>
      </c>
      <c r="I60" s="8">
        <v>0.23899999999999999</v>
      </c>
      <c r="J60" s="9">
        <v>32</v>
      </c>
      <c r="K60" s="9">
        <v>19.5</v>
      </c>
      <c r="L60" s="9">
        <v>9</v>
      </c>
      <c r="M60" s="12">
        <f t="shared" si="5"/>
        <v>1.3728813559322035</v>
      </c>
      <c r="N60" s="12">
        <f t="shared" si="6"/>
        <v>0.96128170894526033</v>
      </c>
      <c r="O60" s="12">
        <f t="shared" si="6"/>
        <v>0.91836734693877542</v>
      </c>
      <c r="P60" s="12">
        <f t="shared" si="2"/>
        <v>2.4821175637393766</v>
      </c>
      <c r="Q60" s="12">
        <f t="shared" si="3"/>
        <v>3.9791666666666665</v>
      </c>
      <c r="R60" s="12">
        <f t="shared" si="4"/>
        <v>0.86375633069405811</v>
      </c>
      <c r="S60" s="12">
        <f t="shared" si="4"/>
        <v>0.91501416430594906</v>
      </c>
      <c r="T60" s="12">
        <f t="shared" si="4"/>
        <v>0.87847663598922054</v>
      </c>
    </row>
    <row r="61" spans="1:20" x14ac:dyDescent="0.45">
      <c r="A61" s="9" t="s">
        <v>1</v>
      </c>
      <c r="B61" s="9" t="s">
        <v>27</v>
      </c>
      <c r="C61" s="9">
        <v>0</v>
      </c>
      <c r="D61" s="9">
        <v>1.379</v>
      </c>
      <c r="E61" s="9">
        <v>0.44900000000000001</v>
      </c>
      <c r="F61" s="9">
        <v>1.8280000000000001</v>
      </c>
      <c r="G61" s="9">
        <v>0.182</v>
      </c>
      <c r="H61" s="9">
        <v>4.4999999999999998E-2</v>
      </c>
      <c r="I61" s="8">
        <v>0.22700000000000001</v>
      </c>
      <c r="J61" s="9">
        <v>35</v>
      </c>
      <c r="K61" s="9">
        <v>14.5</v>
      </c>
      <c r="L61" s="9">
        <v>5</v>
      </c>
      <c r="M61" s="12">
        <f t="shared" si="5"/>
        <v>0.76271186440677974</v>
      </c>
      <c r="N61" s="12">
        <f t="shared" si="6"/>
        <v>1.0514018691588785</v>
      </c>
      <c r="O61" s="12">
        <f t="shared" si="6"/>
        <v>0.6828885400313971</v>
      </c>
      <c r="P61" s="12">
        <f>D61/E61</f>
        <v>3.0712694877505569</v>
      </c>
      <c r="Q61" s="12">
        <f>G61/H61</f>
        <v>4.0444444444444443</v>
      </c>
      <c r="R61" s="12">
        <f t="shared" si="4"/>
        <v>0.86802030456852797</v>
      </c>
      <c r="S61" s="12">
        <f t="shared" si="4"/>
        <v>0.89977728285077951</v>
      </c>
      <c r="T61" s="12">
        <f t="shared" si="4"/>
        <v>0.87582056892778992</v>
      </c>
    </row>
    <row r="62" spans="1:20" x14ac:dyDescent="0.45">
      <c r="A62" s="9" t="s">
        <v>1</v>
      </c>
      <c r="B62" s="9" t="s">
        <v>28</v>
      </c>
      <c r="C62" s="9">
        <v>0</v>
      </c>
      <c r="D62" s="9">
        <v>2.3460000000000001</v>
      </c>
      <c r="E62" s="9">
        <v>0.84</v>
      </c>
      <c r="F62" s="9">
        <v>3.1859999999999999</v>
      </c>
      <c r="G62" s="9">
        <v>0.30599999999999999</v>
      </c>
      <c r="H62" s="9">
        <v>7.8E-2</v>
      </c>
      <c r="I62" s="8">
        <v>0.17299999999999999</v>
      </c>
      <c r="J62" s="9">
        <v>37.6</v>
      </c>
      <c r="K62" s="9">
        <v>28.3</v>
      </c>
      <c r="L62" s="9">
        <v>8</v>
      </c>
      <c r="M62" s="12">
        <f t="shared" si="5"/>
        <v>1.2203389830508475</v>
      </c>
      <c r="N62" s="12">
        <f t="shared" si="6"/>
        <v>1.1295060080106809</v>
      </c>
      <c r="O62" s="12">
        <f t="shared" si="6"/>
        <v>1.3328100470957613</v>
      </c>
      <c r="P62" s="12">
        <f t="shared" si="2"/>
        <v>2.7928571428571431</v>
      </c>
      <c r="Q62" s="12">
        <f>G62/H62</f>
        <v>3.9230769230769229</v>
      </c>
      <c r="R62" s="12">
        <f t="shared" si="4"/>
        <v>0.86956521739130432</v>
      </c>
      <c r="S62" s="12">
        <f t="shared" si="4"/>
        <v>0.90714285714285714</v>
      </c>
      <c r="T62" s="12">
        <f t="shared" si="4"/>
        <v>0.94569993722536094</v>
      </c>
    </row>
    <row r="63" spans="1:20" x14ac:dyDescent="0.45">
      <c r="A63" s="9" t="s">
        <v>31</v>
      </c>
      <c r="B63" s="9" t="s">
        <v>30</v>
      </c>
      <c r="C63" s="9">
        <v>0</v>
      </c>
      <c r="D63" s="9">
        <v>1.232</v>
      </c>
      <c r="E63" s="9">
        <v>0.49640000000000001</v>
      </c>
      <c r="F63" s="9">
        <v>1.7283999999999999</v>
      </c>
      <c r="G63" s="9">
        <v>0.128</v>
      </c>
      <c r="H63" s="9">
        <v>2.9000000000000001E-2</v>
      </c>
      <c r="I63" s="8">
        <v>0.157</v>
      </c>
      <c r="J63" s="9">
        <v>27.5</v>
      </c>
      <c r="K63" s="9">
        <v>17</v>
      </c>
      <c r="L63" s="9">
        <v>4</v>
      </c>
      <c r="M63" s="12">
        <f t="shared" si="5"/>
        <v>0.61016949152542377</v>
      </c>
      <c r="N63" s="12">
        <f t="shared" si="6"/>
        <v>0.82610146862483302</v>
      </c>
      <c r="O63" s="12">
        <f t="shared" si="6"/>
        <v>0.80062794348508626</v>
      </c>
      <c r="P63" s="12">
        <f t="shared" si="2"/>
        <v>2.4818694601128124</v>
      </c>
      <c r="Q63" s="12">
        <f t="shared" ref="Q63:Q68" si="7">G63/H63</f>
        <v>4.4137931034482758</v>
      </c>
      <c r="R63" s="12">
        <f t="shared" si="4"/>
        <v>0.89610389610389607</v>
      </c>
      <c r="S63" s="12">
        <f t="shared" si="4"/>
        <v>0.94157937147461723</v>
      </c>
      <c r="T63" s="12">
        <f t="shared" si="4"/>
        <v>0.90916454524415646</v>
      </c>
    </row>
    <row r="64" spans="1:20" x14ac:dyDescent="0.45">
      <c r="A64" s="9" t="s">
        <v>1</v>
      </c>
      <c r="B64" s="9" t="s">
        <v>32</v>
      </c>
      <c r="C64" s="9">
        <v>0</v>
      </c>
      <c r="D64" s="9">
        <v>1.532</v>
      </c>
      <c r="E64" s="9">
        <v>0.55000000000000004</v>
      </c>
      <c r="F64" s="9">
        <v>2.0819999999999999</v>
      </c>
      <c r="G64" s="9">
        <v>0.192</v>
      </c>
      <c r="H64" s="9">
        <v>3.2000000000000001E-2</v>
      </c>
      <c r="I64" s="8">
        <v>0.224</v>
      </c>
      <c r="J64" s="9">
        <v>36</v>
      </c>
      <c r="K64" s="9">
        <v>22</v>
      </c>
      <c r="L64" s="9">
        <v>5</v>
      </c>
      <c r="M64" s="12">
        <f t="shared" si="5"/>
        <v>0.76271186440677974</v>
      </c>
      <c r="N64" s="12">
        <f t="shared" si="6"/>
        <v>1.0814419225634178</v>
      </c>
      <c r="O64" s="12">
        <f t="shared" si="6"/>
        <v>1.0361067503924646</v>
      </c>
      <c r="P64" s="12">
        <f t="shared" si="2"/>
        <v>2.7854545454545452</v>
      </c>
      <c r="Q64" s="12">
        <f t="shared" si="7"/>
        <v>6</v>
      </c>
      <c r="R64" s="12">
        <f t="shared" si="4"/>
        <v>0.87467362924281988</v>
      </c>
      <c r="S64" s="12">
        <f t="shared" si="4"/>
        <v>0.94181818181818178</v>
      </c>
      <c r="T64" s="12">
        <f t="shared" si="4"/>
        <v>0.89241114313160419</v>
      </c>
    </row>
    <row r="65" spans="1:20" x14ac:dyDescent="0.45">
      <c r="A65" s="6" t="s">
        <v>1</v>
      </c>
      <c r="B65" s="6" t="s">
        <v>22</v>
      </c>
      <c r="C65" s="6">
        <v>1.5</v>
      </c>
      <c r="D65" s="6">
        <v>1.115</v>
      </c>
      <c r="E65" s="6">
        <v>0.60199999999999998</v>
      </c>
      <c r="F65" s="6">
        <v>1.7190000000000001</v>
      </c>
      <c r="G65" s="6">
        <v>0.156</v>
      </c>
      <c r="H65" s="6">
        <v>5.5E-2</v>
      </c>
      <c r="I65" s="5">
        <v>0.21099999999999999</v>
      </c>
      <c r="J65" s="6">
        <v>37</v>
      </c>
      <c r="K65" s="6">
        <v>21</v>
      </c>
      <c r="L65" s="6">
        <v>4</v>
      </c>
      <c r="M65" s="12">
        <f t="shared" si="5"/>
        <v>0.61016949152542377</v>
      </c>
      <c r="N65" s="12">
        <f t="shared" si="6"/>
        <v>1.1114819759679573</v>
      </c>
      <c r="O65" s="12">
        <f t="shared" si="6"/>
        <v>0.98901098901098894</v>
      </c>
      <c r="P65" s="12">
        <f t="shared" si="2"/>
        <v>1.8521594684385383</v>
      </c>
      <c r="Q65" s="12">
        <f t="shared" si="7"/>
        <v>2.8363636363636364</v>
      </c>
      <c r="R65" s="12">
        <f t="shared" si="4"/>
        <v>0.86008968609865466</v>
      </c>
      <c r="S65" s="12">
        <f t="shared" si="4"/>
        <v>0.90863787375415284</v>
      </c>
      <c r="T65" s="12">
        <f t="shared" si="4"/>
        <v>0.87725421756835376</v>
      </c>
    </row>
    <row r="66" spans="1:20" x14ac:dyDescent="0.45">
      <c r="A66" s="6" t="s">
        <v>1</v>
      </c>
      <c r="B66" s="6" t="s">
        <v>23</v>
      </c>
      <c r="C66" s="6">
        <v>1.5</v>
      </c>
      <c r="D66" s="6">
        <v>0.35199999999999998</v>
      </c>
      <c r="E66" s="6">
        <v>1.4139999999999999</v>
      </c>
      <c r="F66" s="6">
        <v>1.766</v>
      </c>
      <c r="G66" s="6">
        <v>0.17899999999999999</v>
      </c>
      <c r="H66" s="6">
        <v>4.4999999999999998E-2</v>
      </c>
      <c r="I66" s="5">
        <v>0.224</v>
      </c>
      <c r="J66" s="6">
        <v>32</v>
      </c>
      <c r="K66" s="6">
        <v>17.8</v>
      </c>
      <c r="L66" s="6">
        <v>7</v>
      </c>
      <c r="M66" s="12">
        <f t="shared" si="5"/>
        <v>1.0677966101694916</v>
      </c>
      <c r="N66" s="12">
        <f t="shared" si="6"/>
        <v>0.96128170894526033</v>
      </c>
      <c r="O66" s="12">
        <f t="shared" si="6"/>
        <v>0.83830455259026693</v>
      </c>
      <c r="P66" s="12">
        <f t="shared" si="2"/>
        <v>0.24893917963224893</v>
      </c>
      <c r="Q66" s="12">
        <f t="shared" si="7"/>
        <v>3.9777777777777779</v>
      </c>
      <c r="R66" s="12">
        <f t="shared" si="4"/>
        <v>0.49147727272727271</v>
      </c>
      <c r="S66" s="12">
        <f t="shared" si="4"/>
        <v>0.96817538896746813</v>
      </c>
      <c r="T66" s="12">
        <f t="shared" si="4"/>
        <v>0.8731596828992072</v>
      </c>
    </row>
    <row r="67" spans="1:20" x14ac:dyDescent="0.45">
      <c r="A67" s="6" t="s">
        <v>1</v>
      </c>
      <c r="B67" s="6" t="s">
        <v>24</v>
      </c>
      <c r="C67" s="6">
        <v>1.5</v>
      </c>
      <c r="D67" s="6">
        <v>1.3560000000000001</v>
      </c>
      <c r="E67" s="6">
        <v>0.36199999999999999</v>
      </c>
      <c r="F67" s="6">
        <v>1.718</v>
      </c>
      <c r="G67" s="6">
        <v>0.20399999999999999</v>
      </c>
      <c r="H67" s="6">
        <v>3.9E-2</v>
      </c>
      <c r="I67" s="5">
        <v>0.24299999999999999</v>
      </c>
      <c r="J67" s="6">
        <v>35</v>
      </c>
      <c r="K67" s="6">
        <v>18.899999999999999</v>
      </c>
      <c r="L67" s="6">
        <v>6</v>
      </c>
      <c r="M67" s="12">
        <f t="shared" si="5"/>
        <v>0.9152542372881356</v>
      </c>
      <c r="N67" s="12">
        <f t="shared" si="6"/>
        <v>1.0514018691588785</v>
      </c>
      <c r="O67" s="12">
        <f t="shared" si="6"/>
        <v>0.89010989010989006</v>
      </c>
      <c r="P67" s="12">
        <f t="shared" ref="P67:P109" si="8">D67/E67</f>
        <v>3.7458563535911606</v>
      </c>
      <c r="Q67" s="12">
        <f t="shared" si="7"/>
        <v>5.2307692307692308</v>
      </c>
      <c r="R67" s="12">
        <f t="shared" ref="R67:T109" si="9">1-(G67/D67)</f>
        <v>0.84955752212389379</v>
      </c>
      <c r="S67" s="12">
        <f t="shared" si="9"/>
        <v>0.89226519337016574</v>
      </c>
      <c r="T67" s="12">
        <f t="shared" si="9"/>
        <v>0.85855646100116412</v>
      </c>
    </row>
    <row r="68" spans="1:20" x14ac:dyDescent="0.45">
      <c r="A68" s="6" t="s">
        <v>1</v>
      </c>
      <c r="B68" s="6" t="s">
        <v>25</v>
      </c>
      <c r="C68" s="6">
        <v>1.5</v>
      </c>
      <c r="D68" s="6">
        <v>1.0620000000000001</v>
      </c>
      <c r="E68" s="6">
        <v>0.40699999999999997</v>
      </c>
      <c r="F68" s="6">
        <v>1.4690000000000001</v>
      </c>
      <c r="G68" s="6">
        <v>0.158</v>
      </c>
      <c r="H68" s="6">
        <v>4.4999999999999998E-2</v>
      </c>
      <c r="I68" s="5">
        <v>0.20300000000000001</v>
      </c>
      <c r="J68" s="6">
        <v>34.9</v>
      </c>
      <c r="K68" s="6">
        <v>16.100000000000001</v>
      </c>
      <c r="L68" s="6">
        <v>4</v>
      </c>
      <c r="M68" s="12">
        <f t="shared" si="5"/>
        <v>0.61016949152542377</v>
      </c>
      <c r="N68" s="12">
        <f t="shared" si="6"/>
        <v>1.0483978638184244</v>
      </c>
      <c r="O68" s="12">
        <f t="shared" si="6"/>
        <v>0.75824175824175832</v>
      </c>
      <c r="P68" s="12">
        <f t="shared" si="8"/>
        <v>2.6093366093366095</v>
      </c>
      <c r="Q68" s="12">
        <f t="shared" si="7"/>
        <v>3.5111111111111111</v>
      </c>
      <c r="R68" s="12">
        <f t="shared" si="9"/>
        <v>0.8512241054613936</v>
      </c>
      <c r="S68" s="12">
        <f t="shared" si="9"/>
        <v>0.88943488943488946</v>
      </c>
      <c r="T68" s="12">
        <f t="shared" si="9"/>
        <v>0.86181075561606535</v>
      </c>
    </row>
    <row r="69" spans="1:20" x14ac:dyDescent="0.45">
      <c r="A69" s="6" t="s">
        <v>1</v>
      </c>
      <c r="B69" s="6" t="s">
        <v>26</v>
      </c>
      <c r="C69" s="6">
        <v>1.5</v>
      </c>
      <c r="D69" s="6">
        <v>1.476</v>
      </c>
      <c r="E69" s="6">
        <v>0.73119999999999996</v>
      </c>
      <c r="F69" s="6">
        <v>2.2071999999999998</v>
      </c>
      <c r="G69" s="6">
        <v>0.20399999999999999</v>
      </c>
      <c r="H69" s="6">
        <v>5.5E-2</v>
      </c>
      <c r="I69" s="5">
        <v>0.25900000000000001</v>
      </c>
      <c r="J69" s="6">
        <v>28.6</v>
      </c>
      <c r="K69" s="6">
        <v>20.5</v>
      </c>
      <c r="L69" s="6">
        <v>8</v>
      </c>
      <c r="M69" s="12">
        <f t="shared" si="5"/>
        <v>1.2203389830508475</v>
      </c>
      <c r="N69" s="12">
        <f t="shared" si="6"/>
        <v>0.85914552736982641</v>
      </c>
      <c r="O69" s="12">
        <f t="shared" si="6"/>
        <v>0.96546310832025117</v>
      </c>
      <c r="P69" s="12">
        <f t="shared" si="8"/>
        <v>2.0185995623632387</v>
      </c>
      <c r="Q69" s="12">
        <f>G69/H69</f>
        <v>3.709090909090909</v>
      </c>
      <c r="R69" s="12">
        <f t="shared" si="9"/>
        <v>0.86178861788617889</v>
      </c>
      <c r="S69" s="12">
        <f t="shared" si="9"/>
        <v>0.92478118161925604</v>
      </c>
      <c r="T69" s="12">
        <f t="shared" si="9"/>
        <v>0.8826567596955418</v>
      </c>
    </row>
    <row r="70" spans="1:20" x14ac:dyDescent="0.45">
      <c r="A70" s="6" t="s">
        <v>1</v>
      </c>
      <c r="B70" s="6" t="s">
        <v>27</v>
      </c>
      <c r="C70" s="6">
        <v>1.5</v>
      </c>
      <c r="D70" s="6">
        <v>1.167</v>
      </c>
      <c r="E70" s="6">
        <v>0.39400000000000002</v>
      </c>
      <c r="F70" s="6">
        <v>1.5609999999999999</v>
      </c>
      <c r="G70" s="6">
        <v>0.22800000000000001</v>
      </c>
      <c r="H70" s="6">
        <v>6.3E-2</v>
      </c>
      <c r="I70" s="5">
        <v>0.29099999999999998</v>
      </c>
      <c r="J70" s="6">
        <v>29</v>
      </c>
      <c r="K70" s="6">
        <v>17</v>
      </c>
      <c r="L70" s="6">
        <v>4</v>
      </c>
      <c r="M70" s="12">
        <f t="shared" si="5"/>
        <v>0.61016949152542377</v>
      </c>
      <c r="N70" s="12">
        <f t="shared" si="6"/>
        <v>0.87116154873164209</v>
      </c>
      <c r="O70" s="12">
        <f t="shared" si="6"/>
        <v>0.80062794348508626</v>
      </c>
      <c r="P70" s="12">
        <f t="shared" si="8"/>
        <v>2.9619289340101522</v>
      </c>
      <c r="Q70" s="12">
        <f>G70/H70</f>
        <v>3.6190476190476191</v>
      </c>
      <c r="R70" s="12">
        <f t="shared" si="9"/>
        <v>0.80462724935732655</v>
      </c>
      <c r="S70" s="12">
        <f t="shared" si="9"/>
        <v>0.84010152284263961</v>
      </c>
      <c r="T70" s="12">
        <f t="shared" si="9"/>
        <v>0.81358103779628443</v>
      </c>
    </row>
    <row r="71" spans="1:20" x14ac:dyDescent="0.45">
      <c r="A71" s="6" t="s">
        <v>1</v>
      </c>
      <c r="B71" s="6" t="s">
        <v>28</v>
      </c>
      <c r="C71" s="6">
        <v>1.5</v>
      </c>
      <c r="D71" s="6">
        <v>1.1299999999999999</v>
      </c>
      <c r="E71" s="6">
        <v>0.75800000000000001</v>
      </c>
      <c r="F71" s="6">
        <v>1.8879999999999999</v>
      </c>
      <c r="G71" s="6">
        <v>0.16900000000000001</v>
      </c>
      <c r="H71" s="6">
        <v>6.5000000000000002E-2</v>
      </c>
      <c r="I71" s="5">
        <v>0.157</v>
      </c>
      <c r="J71" s="6">
        <v>33.1</v>
      </c>
      <c r="K71" s="6">
        <v>24</v>
      </c>
      <c r="L71" s="6">
        <v>5</v>
      </c>
      <c r="M71" s="12">
        <f t="shared" si="5"/>
        <v>0.76271186440677974</v>
      </c>
      <c r="N71" s="12">
        <f t="shared" si="6"/>
        <v>0.9943257676902536</v>
      </c>
      <c r="O71" s="12">
        <f t="shared" si="6"/>
        <v>1.1302982731554159</v>
      </c>
      <c r="P71" s="12">
        <f t="shared" si="8"/>
        <v>1.4907651715039576</v>
      </c>
      <c r="Q71" s="12">
        <f t="shared" ref="Q71:Q88" si="10">G71/H71</f>
        <v>2.6</v>
      </c>
      <c r="R71" s="12">
        <f t="shared" si="9"/>
        <v>0.85044247787610616</v>
      </c>
      <c r="S71" s="12">
        <f t="shared" si="9"/>
        <v>0.91424802110817938</v>
      </c>
      <c r="T71" s="12">
        <f t="shared" si="9"/>
        <v>0.91684322033898302</v>
      </c>
    </row>
    <row r="72" spans="1:20" x14ac:dyDescent="0.45">
      <c r="A72" s="6" t="s">
        <v>1</v>
      </c>
      <c r="B72" s="6" t="s">
        <v>30</v>
      </c>
      <c r="C72" s="6">
        <v>1.5</v>
      </c>
      <c r="D72" s="6">
        <v>3.1059999999999999</v>
      </c>
      <c r="E72" s="6">
        <v>2.5920000000000001</v>
      </c>
      <c r="F72" s="6">
        <v>5.6980000000000004</v>
      </c>
      <c r="G72" s="6">
        <v>0.128</v>
      </c>
      <c r="H72" s="6">
        <v>3.7999999999999999E-2</v>
      </c>
      <c r="I72" s="5">
        <v>0.16600000000000001</v>
      </c>
      <c r="J72" s="6">
        <v>29.2</v>
      </c>
      <c r="K72" s="6">
        <v>18.2</v>
      </c>
      <c r="L72" s="6">
        <v>4</v>
      </c>
      <c r="M72" s="12">
        <f t="shared" si="5"/>
        <v>0.61016949152542377</v>
      </c>
      <c r="N72" s="12">
        <f t="shared" si="6"/>
        <v>0.87716955941254993</v>
      </c>
      <c r="O72" s="12">
        <f t="shared" si="6"/>
        <v>0.8571428571428571</v>
      </c>
      <c r="P72" s="12">
        <f t="shared" si="8"/>
        <v>1.1983024691358024</v>
      </c>
      <c r="Q72" s="12">
        <f t="shared" si="10"/>
        <v>3.3684210526315792</v>
      </c>
      <c r="R72" s="12">
        <f t="shared" si="9"/>
        <v>0.95878943979394715</v>
      </c>
      <c r="S72" s="12">
        <f t="shared" si="9"/>
        <v>0.9853395061728395</v>
      </c>
      <c r="T72" s="12">
        <f t="shared" si="9"/>
        <v>0.97086697086697082</v>
      </c>
    </row>
    <row r="73" spans="1:20" x14ac:dyDescent="0.45">
      <c r="A73" s="6" t="s">
        <v>1</v>
      </c>
      <c r="B73" s="6" t="s">
        <v>32</v>
      </c>
      <c r="C73" s="6">
        <v>1.5</v>
      </c>
      <c r="D73" s="6">
        <v>1.415</v>
      </c>
      <c r="E73" s="6">
        <v>0.82699999999999996</v>
      </c>
      <c r="F73" s="6">
        <v>2.2770000000000001</v>
      </c>
      <c r="G73" s="6">
        <v>0.215</v>
      </c>
      <c r="H73" s="6">
        <v>4.8000000000000001E-2</v>
      </c>
      <c r="I73" s="5">
        <v>0.26300000000000001</v>
      </c>
      <c r="J73" s="6">
        <v>35.5</v>
      </c>
      <c r="K73" s="6">
        <v>17.899999999999999</v>
      </c>
      <c r="L73" s="6">
        <v>6</v>
      </c>
      <c r="M73" s="12">
        <f t="shared" si="5"/>
        <v>0.9152542372881356</v>
      </c>
      <c r="N73" s="12">
        <f t="shared" si="6"/>
        <v>1.0664218958611482</v>
      </c>
      <c r="O73" s="12">
        <f t="shared" si="6"/>
        <v>0.8430141287284143</v>
      </c>
      <c r="P73" s="12">
        <f t="shared" si="8"/>
        <v>1.7110036275695286</v>
      </c>
      <c r="Q73" s="12">
        <f t="shared" si="10"/>
        <v>4.4791666666666661</v>
      </c>
      <c r="R73" s="12">
        <f t="shared" si="9"/>
        <v>0.84805653710247353</v>
      </c>
      <c r="S73" s="12">
        <f t="shared" si="9"/>
        <v>0.94195888754534463</v>
      </c>
      <c r="T73" s="12">
        <f t="shared" si="9"/>
        <v>0.88449714536671054</v>
      </c>
    </row>
    <row r="74" spans="1:20" x14ac:dyDescent="0.45">
      <c r="A74" s="6" t="s">
        <v>1</v>
      </c>
      <c r="B74" s="6" t="s">
        <v>22</v>
      </c>
      <c r="C74" s="6">
        <v>2.5</v>
      </c>
      <c r="D74" s="6">
        <v>1.36</v>
      </c>
      <c r="E74" s="6">
        <v>0.88219999999999998</v>
      </c>
      <c r="F74" s="6">
        <v>2.242</v>
      </c>
      <c r="G74" s="6">
        <v>0.192</v>
      </c>
      <c r="H74" s="6">
        <v>0.06</v>
      </c>
      <c r="I74" s="5">
        <v>0.252</v>
      </c>
      <c r="J74" s="6">
        <v>35</v>
      </c>
      <c r="K74" s="6">
        <v>34</v>
      </c>
      <c r="L74" s="6">
        <v>6</v>
      </c>
      <c r="M74" s="12">
        <f t="shared" si="5"/>
        <v>0.9152542372881356</v>
      </c>
      <c r="N74" s="12">
        <f t="shared" si="6"/>
        <v>1.0514018691588785</v>
      </c>
      <c r="O74" s="12">
        <f t="shared" si="6"/>
        <v>1.6012558869701725</v>
      </c>
      <c r="P74" s="12">
        <f t="shared" si="8"/>
        <v>1.5416005440943099</v>
      </c>
      <c r="Q74" s="12">
        <f t="shared" si="10"/>
        <v>3.2</v>
      </c>
      <c r="R74" s="12">
        <f t="shared" si="9"/>
        <v>0.85882352941176476</v>
      </c>
      <c r="S74" s="12">
        <f t="shared" si="9"/>
        <v>0.9319882112899569</v>
      </c>
      <c r="T74" s="12">
        <f t="shared" si="9"/>
        <v>0.88760035682426408</v>
      </c>
    </row>
    <row r="75" spans="1:20" x14ac:dyDescent="0.45">
      <c r="A75" s="6" t="s">
        <v>1</v>
      </c>
      <c r="B75" s="6" t="s">
        <v>23</v>
      </c>
      <c r="C75" s="6">
        <v>2.5</v>
      </c>
      <c r="D75" s="6">
        <v>0.84789999999999999</v>
      </c>
      <c r="E75" s="6">
        <v>0.46800000000000003</v>
      </c>
      <c r="F75" s="6">
        <v>1.3160000000000001</v>
      </c>
      <c r="G75" s="6">
        <v>0.112</v>
      </c>
      <c r="H75" s="6">
        <v>2.3E-2</v>
      </c>
      <c r="I75" s="5">
        <v>0.13500000000000001</v>
      </c>
      <c r="J75" s="6">
        <v>29.8</v>
      </c>
      <c r="K75" s="6">
        <v>14.1</v>
      </c>
      <c r="L75" s="6">
        <v>4</v>
      </c>
      <c r="M75" s="12">
        <f t="shared" si="5"/>
        <v>0.61016949152542377</v>
      </c>
      <c r="N75" s="12">
        <f t="shared" si="6"/>
        <v>0.89519359145527366</v>
      </c>
      <c r="O75" s="12">
        <f t="shared" si="6"/>
        <v>0.66405023547880682</v>
      </c>
      <c r="P75" s="12">
        <f t="shared" si="8"/>
        <v>1.8117521367521365</v>
      </c>
      <c r="Q75" s="12">
        <f t="shared" si="10"/>
        <v>4.8695652173913047</v>
      </c>
      <c r="R75" s="12">
        <f t="shared" si="9"/>
        <v>0.86790895152730274</v>
      </c>
      <c r="S75" s="12">
        <f t="shared" si="9"/>
        <v>0.95085470085470081</v>
      </c>
      <c r="T75" s="12">
        <f t="shared" si="9"/>
        <v>0.89741641337386013</v>
      </c>
    </row>
    <row r="76" spans="1:20" x14ac:dyDescent="0.45">
      <c r="A76" s="6" t="s">
        <v>1</v>
      </c>
      <c r="B76" s="6" t="s">
        <v>24</v>
      </c>
      <c r="C76" s="6">
        <v>2.5</v>
      </c>
      <c r="D76" s="6">
        <v>0.73699999999999999</v>
      </c>
      <c r="E76" s="6">
        <v>0.22900000000000001</v>
      </c>
      <c r="F76" s="6">
        <v>0.98599999999999999</v>
      </c>
      <c r="G76" s="6">
        <v>0.1</v>
      </c>
      <c r="H76" s="6">
        <v>2.1999999999999999E-2</v>
      </c>
      <c r="I76" s="5">
        <v>0.122</v>
      </c>
      <c r="J76" s="6">
        <v>27.2</v>
      </c>
      <c r="K76" s="6">
        <v>15.5</v>
      </c>
      <c r="L76" s="6">
        <v>4</v>
      </c>
      <c r="M76" s="12">
        <f t="shared" si="5"/>
        <v>0.61016949152542377</v>
      </c>
      <c r="N76" s="12">
        <f t="shared" si="6"/>
        <v>0.81708945260347121</v>
      </c>
      <c r="O76" s="12">
        <f t="shared" si="6"/>
        <v>0.72998430141287285</v>
      </c>
      <c r="P76" s="12">
        <f t="shared" si="8"/>
        <v>3.2183406113537116</v>
      </c>
      <c r="Q76" s="12">
        <f t="shared" si="10"/>
        <v>4.5454545454545459</v>
      </c>
      <c r="R76" s="12">
        <f t="shared" si="9"/>
        <v>0.86431478968792397</v>
      </c>
      <c r="S76" s="12">
        <f t="shared" si="9"/>
        <v>0.90393013100436681</v>
      </c>
      <c r="T76" s="12">
        <f t="shared" si="9"/>
        <v>0.87626774847870181</v>
      </c>
    </row>
    <row r="77" spans="1:20" x14ac:dyDescent="0.45">
      <c r="A77" s="6" t="s">
        <v>1</v>
      </c>
      <c r="B77" s="6" t="s">
        <v>25</v>
      </c>
      <c r="C77" s="6">
        <v>2.5</v>
      </c>
      <c r="D77" s="6">
        <v>0.69399999999999995</v>
      </c>
      <c r="E77" s="6">
        <v>0.27900000000000003</v>
      </c>
      <c r="F77" s="6">
        <v>0.97299999999999998</v>
      </c>
      <c r="G77" s="6">
        <v>0.10100000000000001</v>
      </c>
      <c r="H77" s="6">
        <v>1.9E-2</v>
      </c>
      <c r="I77" s="5">
        <v>0.12</v>
      </c>
      <c r="J77" s="6">
        <v>32.299999999999997</v>
      </c>
      <c r="K77" s="6">
        <v>18.5</v>
      </c>
      <c r="L77" s="6">
        <v>4</v>
      </c>
      <c r="M77" s="12">
        <f t="shared" si="5"/>
        <v>0.61016949152542377</v>
      </c>
      <c r="N77" s="12">
        <f t="shared" si="6"/>
        <v>0.97029372496662203</v>
      </c>
      <c r="O77" s="12">
        <f t="shared" si="6"/>
        <v>0.87127158555729978</v>
      </c>
      <c r="P77" s="12">
        <f t="shared" si="8"/>
        <v>2.4874551971326162</v>
      </c>
      <c r="Q77" s="12">
        <f t="shared" si="10"/>
        <v>5.3157894736842106</v>
      </c>
      <c r="R77" s="12">
        <f t="shared" si="9"/>
        <v>0.85446685878962536</v>
      </c>
      <c r="S77" s="12">
        <f t="shared" si="9"/>
        <v>0.93189964157706096</v>
      </c>
      <c r="T77" s="12">
        <f t="shared" si="9"/>
        <v>0.87667009249743066</v>
      </c>
    </row>
    <row r="78" spans="1:20" x14ac:dyDescent="0.45">
      <c r="A78" s="6" t="s">
        <v>1</v>
      </c>
      <c r="B78" s="6" t="s">
        <v>26</v>
      </c>
      <c r="C78" s="6">
        <v>2.5</v>
      </c>
      <c r="D78" s="6">
        <v>1.1722999999999999</v>
      </c>
      <c r="E78" s="6">
        <v>0.4798</v>
      </c>
      <c r="F78" s="6">
        <v>1.6520999999999999</v>
      </c>
      <c r="G78" s="6">
        <v>0.18</v>
      </c>
      <c r="H78" s="6">
        <v>4.7E-2</v>
      </c>
      <c r="I78" s="5">
        <v>0.22700000000000001</v>
      </c>
      <c r="J78" s="6">
        <v>30.1</v>
      </c>
      <c r="K78" s="6">
        <v>5.3</v>
      </c>
      <c r="L78" s="6">
        <v>6</v>
      </c>
      <c r="M78" s="12">
        <f t="shared" si="5"/>
        <v>0.9152542372881356</v>
      </c>
      <c r="N78" s="12">
        <f t="shared" si="6"/>
        <v>0.90420560747663548</v>
      </c>
      <c r="O78" s="12">
        <f t="shared" si="6"/>
        <v>0.24960753532182101</v>
      </c>
      <c r="P78" s="12">
        <f t="shared" si="8"/>
        <v>2.4433097123801581</v>
      </c>
      <c r="Q78" s="12">
        <f t="shared" si="10"/>
        <v>3.8297872340425529</v>
      </c>
      <c r="R78" s="12">
        <f t="shared" si="9"/>
        <v>0.84645568540475991</v>
      </c>
      <c r="S78" s="12">
        <f t="shared" si="9"/>
        <v>0.90204251771571486</v>
      </c>
      <c r="T78" s="12">
        <f t="shared" si="9"/>
        <v>0.86259911627625452</v>
      </c>
    </row>
    <row r="79" spans="1:20" x14ac:dyDescent="0.45">
      <c r="A79" s="6" t="s">
        <v>1</v>
      </c>
      <c r="B79" s="6" t="s">
        <v>27</v>
      </c>
      <c r="C79" s="6">
        <v>2.5</v>
      </c>
      <c r="D79" s="6">
        <v>1.6240000000000001</v>
      </c>
      <c r="E79" s="6">
        <v>0.88800000000000001</v>
      </c>
      <c r="F79" s="6">
        <v>2.512</v>
      </c>
      <c r="G79" s="6">
        <v>0.155</v>
      </c>
      <c r="H79" s="6">
        <v>3.5000000000000003E-2</v>
      </c>
      <c r="I79" s="5">
        <v>0.19</v>
      </c>
      <c r="J79" s="6">
        <v>37</v>
      </c>
      <c r="K79" s="6">
        <v>26</v>
      </c>
      <c r="L79" s="6">
        <v>5</v>
      </c>
      <c r="M79" s="12">
        <f t="shared" si="5"/>
        <v>0.76271186440677974</v>
      </c>
      <c r="N79" s="12">
        <f t="shared" si="6"/>
        <v>1.1114819759679573</v>
      </c>
      <c r="O79" s="12">
        <f t="shared" si="6"/>
        <v>1.2244897959183674</v>
      </c>
      <c r="P79" s="12">
        <f t="shared" si="8"/>
        <v>1.828828828828829</v>
      </c>
      <c r="Q79" s="12">
        <f t="shared" si="10"/>
        <v>4.4285714285714279</v>
      </c>
      <c r="R79" s="12">
        <f t="shared" si="9"/>
        <v>0.90455665024630538</v>
      </c>
      <c r="S79" s="12">
        <f t="shared" si="9"/>
        <v>0.9605855855855856</v>
      </c>
      <c r="T79" s="12">
        <f t="shared" si="9"/>
        <v>0.92436305732484081</v>
      </c>
    </row>
    <row r="80" spans="1:20" x14ac:dyDescent="0.45">
      <c r="A80" s="6" t="s">
        <v>1</v>
      </c>
      <c r="B80" s="6" t="s">
        <v>28</v>
      </c>
      <c r="C80" s="6">
        <v>2.5</v>
      </c>
      <c r="D80" s="6">
        <v>1.2929999999999999</v>
      </c>
      <c r="E80" s="6">
        <v>0.45</v>
      </c>
      <c r="F80" s="6">
        <v>1.7430000000000001</v>
      </c>
      <c r="G80" s="6">
        <v>0.192</v>
      </c>
      <c r="H80" s="6">
        <v>5.3999999999999999E-2</v>
      </c>
      <c r="I80" s="5">
        <v>0.16600000000000001</v>
      </c>
      <c r="J80" s="6">
        <v>35</v>
      </c>
      <c r="K80" s="6">
        <v>22.5</v>
      </c>
      <c r="L80" s="6">
        <v>4</v>
      </c>
      <c r="M80" s="12">
        <f t="shared" si="5"/>
        <v>0.61016949152542377</v>
      </c>
      <c r="N80" s="12">
        <f t="shared" si="6"/>
        <v>1.0514018691588785</v>
      </c>
      <c r="O80" s="12">
        <f t="shared" si="6"/>
        <v>1.0596546310832025</v>
      </c>
      <c r="P80" s="12">
        <f t="shared" si="8"/>
        <v>2.8733333333333331</v>
      </c>
      <c r="Q80" s="12">
        <f t="shared" si="10"/>
        <v>3.5555555555555558</v>
      </c>
      <c r="R80" s="12">
        <f t="shared" si="9"/>
        <v>0.85150812064965198</v>
      </c>
      <c r="S80" s="12">
        <f t="shared" si="9"/>
        <v>0.88</v>
      </c>
      <c r="T80" s="12">
        <f t="shared" si="9"/>
        <v>0.90476190476190477</v>
      </c>
    </row>
    <row r="81" spans="1:20" x14ac:dyDescent="0.45">
      <c r="A81" s="6" t="s">
        <v>1</v>
      </c>
      <c r="B81" s="6" t="s">
        <v>30</v>
      </c>
      <c r="C81" s="6">
        <v>2.5</v>
      </c>
      <c r="D81" s="6">
        <v>3.16</v>
      </c>
      <c r="E81" s="6">
        <v>2.8849999999999998</v>
      </c>
      <c r="F81" s="6">
        <v>6.0449999999999999</v>
      </c>
      <c r="G81" s="6">
        <v>0.112</v>
      </c>
      <c r="H81" s="6">
        <v>2.7E-2</v>
      </c>
      <c r="I81" s="5">
        <v>0.13900000000000001</v>
      </c>
      <c r="J81" s="6">
        <v>36.4</v>
      </c>
      <c r="K81" s="6">
        <v>15.3</v>
      </c>
      <c r="L81" s="6">
        <v>4</v>
      </c>
      <c r="M81" s="12">
        <f t="shared" si="5"/>
        <v>0.61016949152542377</v>
      </c>
      <c r="N81" s="12">
        <f t="shared" si="6"/>
        <v>1.0934579439252334</v>
      </c>
      <c r="O81" s="12">
        <f t="shared" si="6"/>
        <v>0.72056514913657765</v>
      </c>
      <c r="P81" s="12">
        <f t="shared" si="8"/>
        <v>1.0953206239168112</v>
      </c>
      <c r="Q81" s="12">
        <f t="shared" si="10"/>
        <v>4.1481481481481479</v>
      </c>
      <c r="R81" s="12">
        <f t="shared" si="9"/>
        <v>0.96455696202531649</v>
      </c>
      <c r="S81" s="12">
        <f t="shared" si="9"/>
        <v>0.99064124783362217</v>
      </c>
      <c r="T81" s="12">
        <f t="shared" si="9"/>
        <v>0.97700578990901576</v>
      </c>
    </row>
    <row r="82" spans="1:20" x14ac:dyDescent="0.45">
      <c r="A82" s="6" t="s">
        <v>1</v>
      </c>
      <c r="B82" s="6" t="s">
        <v>32</v>
      </c>
      <c r="C82" s="6">
        <v>2.5</v>
      </c>
      <c r="D82" s="6">
        <v>0.81</v>
      </c>
      <c r="E82" s="6">
        <v>0.43</v>
      </c>
      <c r="F82" s="6">
        <v>1.24</v>
      </c>
      <c r="G82" s="6">
        <v>0.127</v>
      </c>
      <c r="H82" s="6">
        <v>3.6999999999999998E-2</v>
      </c>
      <c r="I82" s="5">
        <v>0.16400000000000001</v>
      </c>
      <c r="J82" s="6">
        <v>37</v>
      </c>
      <c r="K82" s="6">
        <v>15</v>
      </c>
      <c r="L82" s="6">
        <v>4</v>
      </c>
      <c r="M82" s="12">
        <f t="shared" si="5"/>
        <v>0.61016949152542377</v>
      </c>
      <c r="N82" s="12">
        <f t="shared" si="6"/>
        <v>1.1114819759679573</v>
      </c>
      <c r="O82" s="12">
        <f t="shared" si="6"/>
        <v>0.70643642072213497</v>
      </c>
      <c r="P82" s="12">
        <f t="shared" si="8"/>
        <v>1.8837209302325584</v>
      </c>
      <c r="Q82" s="12">
        <f t="shared" si="10"/>
        <v>3.4324324324324325</v>
      </c>
      <c r="R82" s="12">
        <f t="shared" si="9"/>
        <v>0.84320987654320989</v>
      </c>
      <c r="S82" s="12">
        <f t="shared" si="9"/>
        <v>0.913953488372093</v>
      </c>
      <c r="T82" s="12">
        <f t="shared" si="9"/>
        <v>0.86774193548387091</v>
      </c>
    </row>
    <row r="83" spans="1:20" x14ac:dyDescent="0.45">
      <c r="A83" s="6" t="s">
        <v>1</v>
      </c>
      <c r="B83" s="6" t="s">
        <v>22</v>
      </c>
      <c r="C83" s="6">
        <v>5</v>
      </c>
      <c r="D83" s="6">
        <v>0.76700000000000002</v>
      </c>
      <c r="E83" s="6">
        <v>0.33</v>
      </c>
      <c r="F83" s="6">
        <v>1.0369999999999999</v>
      </c>
      <c r="G83" s="6">
        <v>0.115</v>
      </c>
      <c r="H83" s="6">
        <v>3.1E-2</v>
      </c>
      <c r="I83" s="5">
        <v>0.14599999999999999</v>
      </c>
      <c r="J83" s="6">
        <v>22.5</v>
      </c>
      <c r="K83" s="6">
        <v>16</v>
      </c>
      <c r="L83" s="6">
        <v>4</v>
      </c>
      <c r="M83" s="12">
        <f t="shared" si="5"/>
        <v>0.61016949152542377</v>
      </c>
      <c r="N83" s="12">
        <f t="shared" si="6"/>
        <v>0.67590120160213618</v>
      </c>
      <c r="O83" s="12">
        <f t="shared" si="6"/>
        <v>0.75353218210361061</v>
      </c>
      <c r="P83" s="12">
        <f t="shared" si="8"/>
        <v>2.3242424242424242</v>
      </c>
      <c r="Q83" s="12">
        <f t="shared" si="10"/>
        <v>3.709677419354839</v>
      </c>
      <c r="R83" s="12">
        <f t="shared" si="9"/>
        <v>0.85006518904823991</v>
      </c>
      <c r="S83" s="12">
        <f t="shared" si="9"/>
        <v>0.90606060606060601</v>
      </c>
      <c r="T83" s="12">
        <f t="shared" si="9"/>
        <v>0.8592092574734812</v>
      </c>
    </row>
    <row r="84" spans="1:20" x14ac:dyDescent="0.45">
      <c r="A84" s="6" t="s">
        <v>1</v>
      </c>
      <c r="B84" s="6" t="s">
        <v>23</v>
      </c>
      <c r="C84" s="6">
        <v>5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6">
        <v>0</v>
      </c>
      <c r="K84" s="6">
        <v>0</v>
      </c>
      <c r="L84" s="6">
        <v>0</v>
      </c>
      <c r="M84" s="12">
        <f t="shared" si="5"/>
        <v>0</v>
      </c>
      <c r="N84" s="12">
        <f t="shared" si="6"/>
        <v>0</v>
      </c>
      <c r="O84" s="12">
        <f t="shared" si="6"/>
        <v>0</v>
      </c>
      <c r="P84" s="12" t="e">
        <f t="shared" si="8"/>
        <v>#DIV/0!</v>
      </c>
      <c r="Q84" s="12" t="e">
        <f t="shared" si="10"/>
        <v>#DIV/0!</v>
      </c>
      <c r="R84" s="12" t="e">
        <f t="shared" si="9"/>
        <v>#DIV/0!</v>
      </c>
      <c r="S84" s="12" t="e">
        <f t="shared" si="9"/>
        <v>#DIV/0!</v>
      </c>
      <c r="T84" s="12" t="e">
        <f t="shared" si="9"/>
        <v>#DIV/0!</v>
      </c>
    </row>
    <row r="85" spans="1:20" x14ac:dyDescent="0.45">
      <c r="A85" s="6" t="s">
        <v>1</v>
      </c>
      <c r="B85" s="6" t="s">
        <v>24</v>
      </c>
      <c r="C85" s="6">
        <v>5</v>
      </c>
      <c r="D85" s="6">
        <v>1.1319999999999999</v>
      </c>
      <c r="E85" s="6">
        <v>0.78400000000000003</v>
      </c>
      <c r="F85" s="6">
        <v>1.9159999999999999</v>
      </c>
      <c r="G85" s="6">
        <v>0.16</v>
      </c>
      <c r="H85" s="6">
        <v>5.0999999999999997E-2</v>
      </c>
      <c r="I85" s="5">
        <v>0.21099999999999999</v>
      </c>
      <c r="J85" s="6">
        <v>34.200000000000003</v>
      </c>
      <c r="K85" s="6">
        <v>16.5</v>
      </c>
      <c r="L85" s="6">
        <v>4</v>
      </c>
      <c r="M85" s="12">
        <f t="shared" si="5"/>
        <v>0.61016949152542377</v>
      </c>
      <c r="N85" s="12">
        <f t="shared" si="6"/>
        <v>1.0273698264352471</v>
      </c>
      <c r="O85" s="12">
        <f t="shared" si="6"/>
        <v>0.77708006279434849</v>
      </c>
      <c r="P85" s="12">
        <f t="shared" si="8"/>
        <v>1.443877551020408</v>
      </c>
      <c r="Q85" s="12">
        <f t="shared" si="10"/>
        <v>3.1372549019607847</v>
      </c>
      <c r="R85" s="12">
        <f t="shared" si="9"/>
        <v>0.85865724381625441</v>
      </c>
      <c r="S85" s="12">
        <f t="shared" si="9"/>
        <v>0.93494897959183676</v>
      </c>
      <c r="T85" s="12">
        <f t="shared" si="9"/>
        <v>0.88987473903966596</v>
      </c>
    </row>
    <row r="86" spans="1:20" x14ac:dyDescent="0.45">
      <c r="A86" s="6" t="s">
        <v>1</v>
      </c>
      <c r="B86" s="6" t="s">
        <v>25</v>
      </c>
      <c r="C86" s="6">
        <v>5</v>
      </c>
      <c r="D86" s="6">
        <v>1.1539999999999999</v>
      </c>
      <c r="E86" s="6">
        <v>0.27100000000000002</v>
      </c>
      <c r="F86" s="6">
        <v>1.425</v>
      </c>
      <c r="G86" s="6">
        <v>0.16700000000000001</v>
      </c>
      <c r="H86" s="6">
        <v>3.4000000000000002E-2</v>
      </c>
      <c r="I86" s="5">
        <v>0.20100000000000001</v>
      </c>
      <c r="J86" s="6">
        <v>31.2</v>
      </c>
      <c r="K86" s="6">
        <v>16</v>
      </c>
      <c r="L86" s="6">
        <v>4</v>
      </c>
      <c r="M86" s="12">
        <f t="shared" si="5"/>
        <v>0.61016949152542377</v>
      </c>
      <c r="N86" s="12">
        <f t="shared" si="6"/>
        <v>0.93724966622162875</v>
      </c>
      <c r="O86" s="12">
        <f t="shared" si="6"/>
        <v>0.75353218210361061</v>
      </c>
      <c r="P86" s="12">
        <f t="shared" si="8"/>
        <v>4.2583025830258299</v>
      </c>
      <c r="Q86" s="12">
        <f t="shared" si="10"/>
        <v>4.9117647058823533</v>
      </c>
      <c r="R86" s="12">
        <f t="shared" si="9"/>
        <v>0.85528596187175043</v>
      </c>
      <c r="S86" s="12">
        <f t="shared" si="9"/>
        <v>0.87453874538745391</v>
      </c>
      <c r="T86" s="12">
        <f t="shared" si="9"/>
        <v>0.85894736842105268</v>
      </c>
    </row>
    <row r="87" spans="1:20" x14ac:dyDescent="0.45">
      <c r="A87" s="6" t="s">
        <v>1</v>
      </c>
      <c r="B87" s="6" t="s">
        <v>26</v>
      </c>
      <c r="C87" s="6">
        <v>5</v>
      </c>
      <c r="D87" s="6">
        <v>1.3505</v>
      </c>
      <c r="E87" s="6">
        <v>0.62080000000000002</v>
      </c>
      <c r="F87" s="6">
        <v>1.9713000000000001</v>
      </c>
      <c r="G87" s="6">
        <v>0.192</v>
      </c>
      <c r="H87" s="6">
        <v>5.3999999999999999E-2</v>
      </c>
      <c r="I87" s="5">
        <v>0.246</v>
      </c>
      <c r="J87" s="6">
        <v>32.200000000000003</v>
      </c>
      <c r="K87" s="6">
        <v>17.2</v>
      </c>
      <c r="L87" s="6">
        <v>8</v>
      </c>
      <c r="M87" s="12">
        <f t="shared" si="5"/>
        <v>1.2203389830508475</v>
      </c>
      <c r="N87" s="12">
        <f t="shared" si="6"/>
        <v>0.96728971962616828</v>
      </c>
      <c r="O87" s="12">
        <f t="shared" si="6"/>
        <v>0.81004709576138145</v>
      </c>
      <c r="P87" s="12">
        <f t="shared" si="8"/>
        <v>2.1754188144329896</v>
      </c>
      <c r="Q87" s="12">
        <f t="shared" si="10"/>
        <v>3.5555555555555558</v>
      </c>
      <c r="R87" s="12">
        <f t="shared" si="9"/>
        <v>0.85783043317289898</v>
      </c>
      <c r="S87" s="12">
        <f t="shared" si="9"/>
        <v>0.91301546391752575</v>
      </c>
      <c r="T87" s="12">
        <f t="shared" si="9"/>
        <v>0.87520925277735506</v>
      </c>
    </row>
    <row r="88" spans="1:20" x14ac:dyDescent="0.45">
      <c r="A88" s="6" t="s">
        <v>1</v>
      </c>
      <c r="B88" s="6" t="s">
        <v>27</v>
      </c>
      <c r="C88" s="6">
        <v>5</v>
      </c>
      <c r="D88" s="6">
        <v>0.441</v>
      </c>
      <c r="E88" s="6">
        <v>1.2310000000000001</v>
      </c>
      <c r="F88" s="6">
        <v>1.6719999999999999</v>
      </c>
      <c r="G88" s="6">
        <v>0.17</v>
      </c>
      <c r="H88" s="6">
        <v>5.1999999999999998E-2</v>
      </c>
      <c r="I88" s="5">
        <v>0.222</v>
      </c>
      <c r="J88" s="6">
        <v>35</v>
      </c>
      <c r="K88" s="6">
        <v>15</v>
      </c>
      <c r="L88" s="6">
        <v>4</v>
      </c>
      <c r="M88" s="12">
        <f t="shared" si="5"/>
        <v>0.61016949152542377</v>
      </c>
      <c r="N88" s="12">
        <f t="shared" si="6"/>
        <v>1.0514018691588785</v>
      </c>
      <c r="O88" s="12">
        <f t="shared" si="6"/>
        <v>0.70643642072213497</v>
      </c>
      <c r="P88" s="12">
        <f t="shared" si="8"/>
        <v>0.3582453290008123</v>
      </c>
      <c r="Q88" s="12">
        <f t="shared" si="10"/>
        <v>3.2692307692307696</v>
      </c>
      <c r="R88" s="12">
        <f t="shared" si="9"/>
        <v>0.61451247165532874</v>
      </c>
      <c r="S88" s="12">
        <f t="shared" si="9"/>
        <v>0.95775792038992691</v>
      </c>
      <c r="T88" s="12">
        <f t="shared" si="9"/>
        <v>0.86722488038277512</v>
      </c>
    </row>
    <row r="89" spans="1:20" x14ac:dyDescent="0.45">
      <c r="A89" s="6" t="s">
        <v>1</v>
      </c>
      <c r="B89" s="6" t="s">
        <v>28</v>
      </c>
      <c r="C89" s="6">
        <v>5</v>
      </c>
      <c r="D89" s="6">
        <v>0.59899999999999998</v>
      </c>
      <c r="E89" s="6">
        <v>0.26100000000000001</v>
      </c>
      <c r="F89" s="6">
        <v>0.86</v>
      </c>
      <c r="G89" s="6">
        <v>0.123</v>
      </c>
      <c r="H89" s="6">
        <v>4.2999999999999997E-2</v>
      </c>
      <c r="I89" s="5">
        <v>0.13900000000000001</v>
      </c>
      <c r="J89" s="6">
        <v>30</v>
      </c>
      <c r="K89" s="6">
        <v>21</v>
      </c>
      <c r="L89" s="6">
        <v>4</v>
      </c>
      <c r="M89" s="12">
        <f t="shared" si="5"/>
        <v>0.61016949152542377</v>
      </c>
      <c r="N89" s="12">
        <f t="shared" si="6"/>
        <v>0.9012016021361815</v>
      </c>
      <c r="O89" s="12">
        <f t="shared" si="6"/>
        <v>0.98901098901098894</v>
      </c>
      <c r="P89" s="12">
        <f t="shared" si="8"/>
        <v>2.2950191570881224</v>
      </c>
      <c r="Q89" s="12">
        <f>G89/H89</f>
        <v>2.86046511627907</v>
      </c>
      <c r="R89" s="12">
        <f t="shared" si="9"/>
        <v>0.79465776293823032</v>
      </c>
      <c r="S89" s="12">
        <f t="shared" si="9"/>
        <v>0.83524904214559392</v>
      </c>
      <c r="T89" s="12">
        <f t="shared" si="9"/>
        <v>0.83837209302325577</v>
      </c>
    </row>
    <row r="90" spans="1:20" x14ac:dyDescent="0.45">
      <c r="A90" s="6" t="s">
        <v>1</v>
      </c>
      <c r="B90" s="6" t="s">
        <v>30</v>
      </c>
      <c r="C90" s="6">
        <v>5</v>
      </c>
      <c r="D90" s="6">
        <v>0.86899999999999999</v>
      </c>
      <c r="E90" s="6">
        <v>0.42199999999999999</v>
      </c>
      <c r="F90" s="6">
        <v>1.2909999999999999</v>
      </c>
      <c r="G90" s="6">
        <v>0.104</v>
      </c>
      <c r="H90" s="6">
        <v>1.9E-2</v>
      </c>
      <c r="I90" s="5">
        <v>0.123</v>
      </c>
      <c r="J90" s="6">
        <v>32.1</v>
      </c>
      <c r="K90" s="6">
        <v>13.2</v>
      </c>
      <c r="L90" s="6">
        <v>3</v>
      </c>
      <c r="M90" s="12">
        <f t="shared" si="5"/>
        <v>0.4576271186440678</v>
      </c>
      <c r="N90" s="12">
        <f t="shared" si="6"/>
        <v>0.9642857142857143</v>
      </c>
      <c r="O90" s="12">
        <f t="shared" si="6"/>
        <v>0.62166405023547877</v>
      </c>
      <c r="P90" s="12">
        <f t="shared" si="8"/>
        <v>2.0592417061611377</v>
      </c>
      <c r="Q90" s="12">
        <f>G90/H90</f>
        <v>5.4736842105263159</v>
      </c>
      <c r="R90" s="12">
        <f t="shared" si="9"/>
        <v>0.88032220943613348</v>
      </c>
      <c r="S90" s="12">
        <f t="shared" si="9"/>
        <v>0.95497630331753558</v>
      </c>
      <c r="T90" s="12">
        <f t="shared" si="9"/>
        <v>0.90472501936483352</v>
      </c>
    </row>
    <row r="91" spans="1:20" x14ac:dyDescent="0.45">
      <c r="A91" s="6" t="s">
        <v>1</v>
      </c>
      <c r="B91" s="6" t="s">
        <v>32</v>
      </c>
      <c r="C91" s="6">
        <v>5</v>
      </c>
      <c r="D91" s="6">
        <v>1.054</v>
      </c>
      <c r="E91" s="6">
        <v>0.80300000000000005</v>
      </c>
      <c r="F91" s="6">
        <v>1.857</v>
      </c>
      <c r="G91" s="6">
        <v>0.161</v>
      </c>
      <c r="H91" s="6">
        <v>5.8000000000000003E-2</v>
      </c>
      <c r="I91" s="5">
        <v>0.219</v>
      </c>
      <c r="J91" s="6">
        <v>30</v>
      </c>
      <c r="K91" s="6">
        <v>18</v>
      </c>
      <c r="L91" s="6">
        <v>4</v>
      </c>
      <c r="M91" s="12">
        <f t="shared" si="5"/>
        <v>0.61016949152542377</v>
      </c>
      <c r="N91" s="12">
        <f t="shared" si="6"/>
        <v>0.9012016021361815</v>
      </c>
      <c r="O91" s="12">
        <f t="shared" si="6"/>
        <v>0.84772370486656201</v>
      </c>
      <c r="P91" s="12">
        <f t="shared" si="8"/>
        <v>1.3125778331257782</v>
      </c>
      <c r="Q91" s="12">
        <f t="shared" ref="Q91:Q109" si="11">G91/H91</f>
        <v>2.7758620689655173</v>
      </c>
      <c r="R91" s="12">
        <f t="shared" si="9"/>
        <v>0.84724857685009491</v>
      </c>
      <c r="S91" s="12">
        <f t="shared" si="9"/>
        <v>0.92777085927770864</v>
      </c>
      <c r="T91" s="12">
        <f t="shared" si="9"/>
        <v>0.88206785137318255</v>
      </c>
    </row>
    <row r="92" spans="1:20" x14ac:dyDescent="0.45">
      <c r="A92" s="6" t="s">
        <v>1</v>
      </c>
      <c r="B92" s="6" t="s">
        <v>22</v>
      </c>
      <c r="C92" s="6">
        <v>10</v>
      </c>
      <c r="D92" s="6">
        <v>0.40500000000000003</v>
      </c>
      <c r="E92" s="6">
        <v>0.22600000000000001</v>
      </c>
      <c r="F92" s="6">
        <v>0.63100000000000001</v>
      </c>
      <c r="G92" s="6">
        <v>6.9000000000000006E-2</v>
      </c>
      <c r="H92" s="6">
        <v>2.7E-2</v>
      </c>
      <c r="I92" s="5">
        <v>9.6000000000000002E-2</v>
      </c>
      <c r="J92" s="6">
        <v>27</v>
      </c>
      <c r="K92" s="6">
        <v>15</v>
      </c>
      <c r="L92" s="6">
        <v>3</v>
      </c>
      <c r="M92" s="12">
        <f t="shared" si="5"/>
        <v>0.4576271186440678</v>
      </c>
      <c r="N92" s="12">
        <f t="shared" si="6"/>
        <v>0.81108144192256337</v>
      </c>
      <c r="O92" s="12">
        <f t="shared" si="6"/>
        <v>0.70643642072213497</v>
      </c>
      <c r="P92" s="12">
        <f t="shared" si="8"/>
        <v>1.7920353982300885</v>
      </c>
      <c r="Q92" s="12">
        <f t="shared" si="11"/>
        <v>2.5555555555555558</v>
      </c>
      <c r="R92" s="12">
        <f t="shared" si="9"/>
        <v>0.82962962962962961</v>
      </c>
      <c r="S92" s="12">
        <f t="shared" si="9"/>
        <v>0.88053097345132747</v>
      </c>
      <c r="T92" s="12">
        <f t="shared" si="9"/>
        <v>0.84786053882725831</v>
      </c>
    </row>
    <row r="93" spans="1:20" x14ac:dyDescent="0.45">
      <c r="A93" s="6" t="s">
        <v>1</v>
      </c>
      <c r="B93" s="6" t="s">
        <v>23</v>
      </c>
      <c r="C93" s="6">
        <v>10</v>
      </c>
      <c r="D93" s="6">
        <v>0.25900000000000001</v>
      </c>
      <c r="E93" s="6">
        <v>4.1000000000000002E-2</v>
      </c>
      <c r="F93" s="6">
        <v>0.3</v>
      </c>
      <c r="G93" s="6">
        <v>3.1E-2</v>
      </c>
      <c r="H93" s="6">
        <v>2.5000000000000001E-2</v>
      </c>
      <c r="I93" s="5">
        <v>5.6000000000000001E-2</v>
      </c>
      <c r="J93" s="6">
        <v>19</v>
      </c>
      <c r="K93" s="6">
        <v>10</v>
      </c>
      <c r="L93" s="6">
        <v>3</v>
      </c>
      <c r="M93" s="12">
        <f t="shared" si="5"/>
        <v>0.4576271186440678</v>
      </c>
      <c r="N93" s="12">
        <f t="shared" si="6"/>
        <v>0.57076101468624829</v>
      </c>
      <c r="O93" s="12">
        <f t="shared" si="6"/>
        <v>0.47095761381475665</v>
      </c>
      <c r="P93" s="12">
        <f t="shared" si="8"/>
        <v>6.3170731707317076</v>
      </c>
      <c r="Q93" s="12">
        <f t="shared" si="11"/>
        <v>1.24</v>
      </c>
      <c r="R93" s="12">
        <f t="shared" si="9"/>
        <v>0.88030888030888033</v>
      </c>
      <c r="S93" s="12">
        <f t="shared" si="9"/>
        <v>0.3902439024390244</v>
      </c>
      <c r="T93" s="12">
        <f t="shared" si="9"/>
        <v>0.81333333333333335</v>
      </c>
    </row>
    <row r="94" spans="1:20" x14ac:dyDescent="0.45">
      <c r="A94" s="6" t="s">
        <v>1</v>
      </c>
      <c r="B94" s="6" t="s">
        <v>24</v>
      </c>
      <c r="C94" s="6">
        <v>10</v>
      </c>
      <c r="D94" s="6">
        <v>0.37</v>
      </c>
      <c r="E94" s="6">
        <v>9.7000000000000003E-2</v>
      </c>
      <c r="F94" s="6">
        <v>0.46700000000000003</v>
      </c>
      <c r="G94" s="6">
        <v>7.6999999999999999E-2</v>
      </c>
      <c r="H94" s="6">
        <v>0.01</v>
      </c>
      <c r="I94" s="5">
        <v>8.6999999999999994E-2</v>
      </c>
      <c r="J94" s="6">
        <v>25.5</v>
      </c>
      <c r="K94" s="6">
        <v>13.6</v>
      </c>
      <c r="L94" s="6">
        <v>4</v>
      </c>
      <c r="M94" s="12">
        <f t="shared" si="5"/>
        <v>0.61016949152542377</v>
      </c>
      <c r="N94" s="12">
        <f t="shared" si="6"/>
        <v>0.76602136181575431</v>
      </c>
      <c r="O94" s="12">
        <f t="shared" si="6"/>
        <v>0.64050235478806905</v>
      </c>
      <c r="P94" s="12">
        <f t="shared" si="8"/>
        <v>3.8144329896907214</v>
      </c>
      <c r="Q94" s="12">
        <f t="shared" si="11"/>
        <v>7.7</v>
      </c>
      <c r="R94" s="12">
        <f t="shared" si="9"/>
        <v>0.79189189189189191</v>
      </c>
      <c r="S94" s="12">
        <f t="shared" si="9"/>
        <v>0.89690721649484539</v>
      </c>
      <c r="T94" s="12">
        <f t="shared" si="9"/>
        <v>0.8137044967880086</v>
      </c>
    </row>
    <row r="95" spans="1:20" x14ac:dyDescent="0.45">
      <c r="A95" s="6" t="s">
        <v>1</v>
      </c>
      <c r="B95" s="6" t="s">
        <v>25</v>
      </c>
      <c r="C95" s="6">
        <v>10</v>
      </c>
      <c r="D95" s="6">
        <v>0.501</v>
      </c>
      <c r="E95" s="6">
        <v>0.29599999999999999</v>
      </c>
      <c r="F95" s="6">
        <v>0.79700000000000004</v>
      </c>
      <c r="G95" s="6">
        <v>8.4000000000000005E-2</v>
      </c>
      <c r="H95" s="6">
        <v>7.0000000000000007E-2</v>
      </c>
      <c r="I95" s="5">
        <v>0.154</v>
      </c>
      <c r="J95" s="6">
        <v>28.7</v>
      </c>
      <c r="K95" s="6">
        <v>15.2</v>
      </c>
      <c r="L95" s="6">
        <v>4</v>
      </c>
      <c r="M95" s="12">
        <f t="shared" si="5"/>
        <v>0.61016949152542377</v>
      </c>
      <c r="N95" s="12">
        <f t="shared" si="6"/>
        <v>0.86214953271028028</v>
      </c>
      <c r="O95" s="12">
        <f t="shared" si="6"/>
        <v>0.71585557299843006</v>
      </c>
      <c r="P95" s="12">
        <f t="shared" si="8"/>
        <v>1.6925675675675675</v>
      </c>
      <c r="Q95" s="12">
        <f t="shared" si="11"/>
        <v>1.2</v>
      </c>
      <c r="R95" s="12">
        <f t="shared" si="9"/>
        <v>0.83233532934131738</v>
      </c>
      <c r="S95" s="12">
        <f t="shared" si="9"/>
        <v>0.76351351351351349</v>
      </c>
      <c r="T95" s="12">
        <f t="shared" si="9"/>
        <v>0.80677540777917189</v>
      </c>
    </row>
    <row r="96" spans="1:20" x14ac:dyDescent="0.45">
      <c r="A96" s="6" t="s">
        <v>1</v>
      </c>
      <c r="B96" s="6" t="s">
        <v>26</v>
      </c>
      <c r="C96" s="6">
        <v>10</v>
      </c>
      <c r="D96" s="6">
        <v>0.42659999999999998</v>
      </c>
      <c r="E96" s="6">
        <v>0.26629999999999998</v>
      </c>
      <c r="F96" s="6">
        <v>0.69289999999999996</v>
      </c>
      <c r="G96" s="6">
        <v>7.4999999999999997E-2</v>
      </c>
      <c r="H96" s="6">
        <v>2.5000000000000001E-2</v>
      </c>
      <c r="I96" s="5">
        <v>0.1</v>
      </c>
      <c r="J96" s="6">
        <v>22.6</v>
      </c>
      <c r="K96" s="6">
        <v>12.2</v>
      </c>
      <c r="L96" s="6">
        <v>4</v>
      </c>
      <c r="M96" s="12">
        <f t="shared" si="5"/>
        <v>0.61016949152542377</v>
      </c>
      <c r="N96" s="12">
        <f t="shared" si="6"/>
        <v>0.67890520694259016</v>
      </c>
      <c r="O96" s="12">
        <f t="shared" si="6"/>
        <v>0.57456828885400313</v>
      </c>
      <c r="P96" s="12">
        <f t="shared" si="8"/>
        <v>1.6019526849417951</v>
      </c>
      <c r="Q96" s="12">
        <f t="shared" si="11"/>
        <v>2.9999999999999996</v>
      </c>
      <c r="R96" s="12">
        <f t="shared" si="9"/>
        <v>0.82419127988748242</v>
      </c>
      <c r="S96" s="12">
        <f t="shared" si="9"/>
        <v>0.90612091625985725</v>
      </c>
      <c r="T96" s="12">
        <f t="shared" si="9"/>
        <v>0.85567903016308267</v>
      </c>
    </row>
    <row r="97" spans="1:20" x14ac:dyDescent="0.45">
      <c r="A97" s="6" t="s">
        <v>1</v>
      </c>
      <c r="B97" s="6" t="s">
        <v>27</v>
      </c>
      <c r="C97" s="6">
        <v>10</v>
      </c>
      <c r="D97" s="6">
        <v>0.13300000000000001</v>
      </c>
      <c r="E97" s="6">
        <v>0.56799999999999995</v>
      </c>
      <c r="F97" s="6">
        <v>0.70099999999999996</v>
      </c>
      <c r="G97" s="6">
        <v>9.1999999999999998E-2</v>
      </c>
      <c r="H97" s="6">
        <v>2.3E-2</v>
      </c>
      <c r="I97" s="5">
        <v>0.115</v>
      </c>
      <c r="J97" s="6">
        <v>27.5</v>
      </c>
      <c r="K97" s="6">
        <v>13</v>
      </c>
      <c r="L97" s="6">
        <v>4</v>
      </c>
      <c r="M97" s="12">
        <f t="shared" si="5"/>
        <v>0.61016949152542377</v>
      </c>
      <c r="N97" s="12">
        <f t="shared" si="6"/>
        <v>0.82610146862483302</v>
      </c>
      <c r="O97" s="12">
        <f t="shared" si="6"/>
        <v>0.61224489795918369</v>
      </c>
      <c r="P97" s="12">
        <f t="shared" si="8"/>
        <v>0.23415492957746481</v>
      </c>
      <c r="Q97" s="12">
        <f t="shared" si="11"/>
        <v>4</v>
      </c>
      <c r="R97" s="12">
        <f t="shared" si="9"/>
        <v>0.30827067669172936</v>
      </c>
      <c r="S97" s="12">
        <f t="shared" si="9"/>
        <v>0.95950704225352113</v>
      </c>
      <c r="T97" s="12">
        <f t="shared" si="9"/>
        <v>0.83594864479315256</v>
      </c>
    </row>
    <row r="98" spans="1:20" x14ac:dyDescent="0.45">
      <c r="A98" s="6" t="s">
        <v>1</v>
      </c>
      <c r="B98" s="6" t="s">
        <v>28</v>
      </c>
      <c r="C98" s="6">
        <v>10</v>
      </c>
      <c r="D98" s="6">
        <v>0.26</v>
      </c>
      <c r="E98" s="6">
        <v>0.51</v>
      </c>
      <c r="F98" s="6">
        <v>0.77</v>
      </c>
      <c r="G98" s="6">
        <v>9.0999999999999998E-2</v>
      </c>
      <c r="H98" s="6">
        <v>1.7000000000000001E-2</v>
      </c>
      <c r="I98" s="5">
        <v>0.123</v>
      </c>
      <c r="J98" s="6">
        <v>26</v>
      </c>
      <c r="K98" s="6">
        <v>14</v>
      </c>
      <c r="L98" s="6">
        <v>4</v>
      </c>
      <c r="M98" s="12">
        <f t="shared" si="5"/>
        <v>0.61016949152542377</v>
      </c>
      <c r="N98" s="12">
        <f t="shared" si="6"/>
        <v>0.78104138851802396</v>
      </c>
      <c r="O98" s="12">
        <f t="shared" si="6"/>
        <v>0.65934065934065933</v>
      </c>
      <c r="P98" s="12">
        <f t="shared" si="8"/>
        <v>0.50980392156862742</v>
      </c>
      <c r="Q98" s="12">
        <f t="shared" si="11"/>
        <v>5.3529411764705879</v>
      </c>
      <c r="R98" s="12">
        <f t="shared" si="9"/>
        <v>0.65</v>
      </c>
      <c r="S98" s="12">
        <f t="shared" si="9"/>
        <v>0.96666666666666667</v>
      </c>
      <c r="T98" s="12">
        <f t="shared" si="9"/>
        <v>0.84025974025974026</v>
      </c>
    </row>
    <row r="99" spans="1:20" x14ac:dyDescent="0.45">
      <c r="A99" s="6" t="s">
        <v>31</v>
      </c>
      <c r="B99" s="6" t="s">
        <v>30</v>
      </c>
      <c r="C99" s="6">
        <v>10</v>
      </c>
      <c r="D99" s="6">
        <v>2.9033000000000002</v>
      </c>
      <c r="E99" s="6">
        <v>2.4325999999999999</v>
      </c>
      <c r="F99" s="6">
        <v>5.3358999999999996</v>
      </c>
      <c r="G99" s="6">
        <v>0.25700000000000001</v>
      </c>
      <c r="H99" s="6">
        <v>6.8000000000000005E-2</v>
      </c>
      <c r="I99" s="5">
        <v>0.32500000000000001</v>
      </c>
      <c r="J99" s="6">
        <v>29</v>
      </c>
      <c r="K99" s="6">
        <v>13.5</v>
      </c>
      <c r="L99" s="6">
        <v>4</v>
      </c>
      <c r="M99" s="12">
        <f t="shared" si="5"/>
        <v>0.61016949152542377</v>
      </c>
      <c r="N99" s="12">
        <f t="shared" si="6"/>
        <v>0.87116154873164209</v>
      </c>
      <c r="O99" s="12">
        <f t="shared" si="6"/>
        <v>0.63579277864992145</v>
      </c>
      <c r="P99" s="12">
        <f t="shared" si="8"/>
        <v>1.1934966702293843</v>
      </c>
      <c r="Q99" s="12">
        <f t="shared" si="11"/>
        <v>3.7794117647058822</v>
      </c>
      <c r="R99" s="12">
        <f t="shared" si="9"/>
        <v>0.91148003995453453</v>
      </c>
      <c r="S99" s="12">
        <f t="shared" si="9"/>
        <v>0.97204637013894601</v>
      </c>
      <c r="T99" s="12">
        <f t="shared" si="9"/>
        <v>0.93909181206544345</v>
      </c>
    </row>
    <row r="100" spans="1:20" x14ac:dyDescent="0.45">
      <c r="A100" s="6" t="s">
        <v>1</v>
      </c>
      <c r="B100" s="6" t="s">
        <v>32</v>
      </c>
      <c r="C100" s="6">
        <v>10</v>
      </c>
      <c r="D100" s="6">
        <v>0.56899999999999995</v>
      </c>
      <c r="E100" s="6">
        <v>0.36399999999999999</v>
      </c>
      <c r="F100" s="6">
        <v>0.93300000000000005</v>
      </c>
      <c r="G100" s="6">
        <v>0.09</v>
      </c>
      <c r="H100" s="6">
        <v>3.2000000000000001E-2</v>
      </c>
      <c r="I100" s="5">
        <v>0.122</v>
      </c>
      <c r="J100" s="6">
        <v>26.8</v>
      </c>
      <c r="K100" s="6">
        <v>8.1999999999999993</v>
      </c>
      <c r="L100" s="6">
        <v>4</v>
      </c>
      <c r="M100" s="12">
        <f t="shared" si="5"/>
        <v>0.61016949152542377</v>
      </c>
      <c r="N100" s="12">
        <f t="shared" si="6"/>
        <v>0.80507343124165553</v>
      </c>
      <c r="O100" s="12">
        <f t="shared" si="6"/>
        <v>0.38618524332810045</v>
      </c>
      <c r="P100" s="12">
        <f t="shared" si="8"/>
        <v>1.5631868131868132</v>
      </c>
      <c r="Q100" s="12">
        <f t="shared" si="11"/>
        <v>2.8125</v>
      </c>
      <c r="R100" s="12">
        <f t="shared" si="9"/>
        <v>0.84182776801405979</v>
      </c>
      <c r="S100" s="12">
        <f t="shared" si="9"/>
        <v>0.91208791208791207</v>
      </c>
      <c r="T100" s="12">
        <f t="shared" si="9"/>
        <v>0.86923901393354774</v>
      </c>
    </row>
    <row r="101" spans="1:20" x14ac:dyDescent="0.45">
      <c r="A101" s="6" t="s">
        <v>1</v>
      </c>
      <c r="B101" s="6" t="s">
        <v>22</v>
      </c>
      <c r="C101" s="6">
        <v>15</v>
      </c>
      <c r="D101" s="6">
        <v>0.16800000000000001</v>
      </c>
      <c r="E101" s="6">
        <v>7.8E-2</v>
      </c>
      <c r="F101" s="6">
        <v>0.246</v>
      </c>
      <c r="G101" s="6">
        <v>2.7E-2</v>
      </c>
      <c r="H101" s="6">
        <v>0.02</v>
      </c>
      <c r="I101" s="5">
        <v>4.7E-2</v>
      </c>
      <c r="J101" s="6">
        <v>18</v>
      </c>
      <c r="K101" s="6">
        <v>10.3</v>
      </c>
      <c r="L101" s="6">
        <v>3</v>
      </c>
      <c r="M101" s="12">
        <f t="shared" si="5"/>
        <v>0.4576271186440678</v>
      </c>
      <c r="N101" s="12">
        <f t="shared" si="6"/>
        <v>0.54072096128170888</v>
      </c>
      <c r="O101" s="12">
        <f t="shared" si="6"/>
        <v>0.48508634222919939</v>
      </c>
      <c r="P101" s="12">
        <f t="shared" si="8"/>
        <v>2.1538461538461542</v>
      </c>
      <c r="Q101" s="12">
        <f t="shared" si="11"/>
        <v>1.3499999999999999</v>
      </c>
      <c r="R101" s="12">
        <f t="shared" si="9"/>
        <v>0.8392857142857143</v>
      </c>
      <c r="S101" s="12">
        <f t="shared" si="9"/>
        <v>0.74358974358974361</v>
      </c>
      <c r="T101" s="12">
        <f t="shared" si="9"/>
        <v>0.80894308943089432</v>
      </c>
    </row>
    <row r="102" spans="1:20" x14ac:dyDescent="0.45">
      <c r="A102" s="6" t="s">
        <v>1</v>
      </c>
      <c r="B102" s="6" t="s">
        <v>23</v>
      </c>
      <c r="C102" s="6">
        <v>15</v>
      </c>
      <c r="D102" s="6">
        <v>1.6E-2</v>
      </c>
      <c r="E102" s="6">
        <v>1.4999999999999999E-2</v>
      </c>
      <c r="F102" s="6">
        <v>3.1E-2</v>
      </c>
      <c r="G102" s="6">
        <v>1E-3</v>
      </c>
      <c r="H102" s="6">
        <v>1.7999999999999999E-2</v>
      </c>
      <c r="I102" s="5">
        <v>1.9E-2</v>
      </c>
      <c r="J102" s="6">
        <v>5</v>
      </c>
      <c r="K102" s="6">
        <v>5.8</v>
      </c>
      <c r="L102" s="6">
        <v>1</v>
      </c>
      <c r="M102" s="12">
        <f t="shared" si="5"/>
        <v>0.15254237288135594</v>
      </c>
      <c r="N102" s="12">
        <f t="shared" si="6"/>
        <v>0.15020026702269693</v>
      </c>
      <c r="O102" s="12">
        <f t="shared" si="6"/>
        <v>0.27315541601255883</v>
      </c>
      <c r="P102" s="12">
        <f t="shared" si="8"/>
        <v>1.0666666666666667</v>
      </c>
      <c r="Q102" s="12">
        <f t="shared" si="11"/>
        <v>5.5555555555555559E-2</v>
      </c>
      <c r="R102" s="12">
        <f t="shared" si="9"/>
        <v>0.9375</v>
      </c>
      <c r="S102" s="12">
        <f t="shared" si="9"/>
        <v>-0.19999999999999996</v>
      </c>
      <c r="T102" s="12">
        <f t="shared" si="9"/>
        <v>0.38709677419354838</v>
      </c>
    </row>
    <row r="103" spans="1:20" x14ac:dyDescent="0.45">
      <c r="A103" s="6" t="s">
        <v>1</v>
      </c>
      <c r="B103" s="6" t="s">
        <v>24</v>
      </c>
      <c r="C103" s="6">
        <v>15</v>
      </c>
      <c r="D103" s="6">
        <v>0.108</v>
      </c>
      <c r="E103" s="6">
        <v>4.9000000000000002E-2</v>
      </c>
      <c r="F103" s="6">
        <v>0.1575</v>
      </c>
      <c r="G103" s="6">
        <v>1.7000000000000001E-2</v>
      </c>
      <c r="H103" s="6">
        <v>1.2E-2</v>
      </c>
      <c r="I103" s="5">
        <v>2.9000000000000001E-2</v>
      </c>
      <c r="J103" s="6">
        <v>9.6</v>
      </c>
      <c r="K103" s="6">
        <v>10.6</v>
      </c>
      <c r="L103" s="6">
        <v>2</v>
      </c>
      <c r="M103" s="12">
        <f t="shared" si="5"/>
        <v>0.30508474576271188</v>
      </c>
      <c r="N103" s="12">
        <f t="shared" si="6"/>
        <v>0.28838451268357806</v>
      </c>
      <c r="O103" s="12">
        <f t="shared" si="6"/>
        <v>0.49921507064364201</v>
      </c>
      <c r="P103" s="12">
        <f t="shared" si="8"/>
        <v>2.204081632653061</v>
      </c>
      <c r="Q103" s="12">
        <f t="shared" si="11"/>
        <v>1.4166666666666667</v>
      </c>
      <c r="R103" s="12">
        <f t="shared" si="9"/>
        <v>0.84259259259259256</v>
      </c>
      <c r="S103" s="12">
        <f t="shared" si="9"/>
        <v>0.75510204081632648</v>
      </c>
      <c r="T103" s="12">
        <f t="shared" si="9"/>
        <v>0.81587301587301586</v>
      </c>
    </row>
    <row r="104" spans="1:20" x14ac:dyDescent="0.45">
      <c r="A104" s="6" t="s">
        <v>1</v>
      </c>
      <c r="B104" s="6" t="s">
        <v>25</v>
      </c>
      <c r="C104" s="6">
        <v>15</v>
      </c>
      <c r="D104" s="6">
        <v>0.21099999999999999</v>
      </c>
      <c r="E104" s="6">
        <v>6.5000000000000002E-2</v>
      </c>
      <c r="F104" s="6">
        <v>0.27600000000000002</v>
      </c>
      <c r="G104" s="6">
        <v>5.6000000000000001E-2</v>
      </c>
      <c r="H104" s="6">
        <v>8.2000000000000003E-2</v>
      </c>
      <c r="I104" s="5">
        <v>0.13800000000000001</v>
      </c>
      <c r="J104" s="6">
        <v>19</v>
      </c>
      <c r="K104" s="6">
        <v>8</v>
      </c>
      <c r="L104" s="6">
        <v>3</v>
      </c>
      <c r="M104" s="12">
        <f t="shared" si="5"/>
        <v>0.4576271186440678</v>
      </c>
      <c r="N104" s="12">
        <f t="shared" si="6"/>
        <v>0.57076101468624829</v>
      </c>
      <c r="O104" s="12">
        <f t="shared" si="6"/>
        <v>0.37676609105180531</v>
      </c>
      <c r="P104" s="12">
        <f t="shared" si="8"/>
        <v>3.2461538461538457</v>
      </c>
      <c r="Q104" s="12">
        <f t="shared" si="11"/>
        <v>0.68292682926829262</v>
      </c>
      <c r="R104" s="12">
        <f t="shared" si="9"/>
        <v>0.73459715639810419</v>
      </c>
      <c r="S104" s="12">
        <f t="shared" si="9"/>
        <v>-0.2615384615384615</v>
      </c>
      <c r="T104" s="12">
        <f t="shared" si="9"/>
        <v>0.5</v>
      </c>
    </row>
    <row r="105" spans="1:20" x14ac:dyDescent="0.45">
      <c r="A105" s="6" t="s">
        <v>1</v>
      </c>
      <c r="B105" s="6" t="s">
        <v>26</v>
      </c>
      <c r="C105" s="6">
        <v>15</v>
      </c>
      <c r="D105" s="6">
        <v>0.57399999999999995</v>
      </c>
      <c r="E105" s="6">
        <v>2E-3</v>
      </c>
      <c r="F105" s="6">
        <v>5.7599999999999998E-2</v>
      </c>
      <c r="G105" s="6">
        <v>1.7999999999999999E-2</v>
      </c>
      <c r="H105" s="6">
        <v>1.0999999999999999E-2</v>
      </c>
      <c r="I105" s="5">
        <v>2.9000000000000001E-2</v>
      </c>
      <c r="J105" s="6">
        <v>6.4</v>
      </c>
      <c r="K105" s="6">
        <v>1.4</v>
      </c>
      <c r="L105" s="6">
        <v>2</v>
      </c>
      <c r="M105" s="12">
        <f t="shared" si="5"/>
        <v>0.30508474576271188</v>
      </c>
      <c r="N105" s="12">
        <f t="shared" si="6"/>
        <v>0.19225634178905207</v>
      </c>
      <c r="O105" s="12">
        <f t="shared" si="6"/>
        <v>6.5934065934065922E-2</v>
      </c>
      <c r="P105" s="12">
        <f>D105/E105</f>
        <v>286.99999999999994</v>
      </c>
      <c r="Q105" s="12">
        <f t="shared" si="11"/>
        <v>1.6363636363636362</v>
      </c>
      <c r="R105" s="12">
        <f t="shared" si="9"/>
        <v>0.96864111498257843</v>
      </c>
      <c r="S105" s="12">
        <f t="shared" si="9"/>
        <v>-4.5</v>
      </c>
      <c r="T105" s="12">
        <f t="shared" si="9"/>
        <v>0.49652777777777779</v>
      </c>
    </row>
    <row r="106" spans="1:20" x14ac:dyDescent="0.45">
      <c r="A106" s="6" t="s">
        <v>1</v>
      </c>
      <c r="B106" s="6" t="s">
        <v>27</v>
      </c>
      <c r="C106" s="6">
        <v>15</v>
      </c>
      <c r="D106" s="6">
        <v>0.307</v>
      </c>
      <c r="E106" s="6">
        <v>0.13900000000000001</v>
      </c>
      <c r="F106" s="6">
        <v>0.44600000000000001</v>
      </c>
      <c r="G106" s="6">
        <v>6.2E-2</v>
      </c>
      <c r="H106" s="6">
        <v>2.1000000000000001E-2</v>
      </c>
      <c r="I106" s="5">
        <v>8.3000000000000004E-2</v>
      </c>
      <c r="J106" s="6">
        <v>20</v>
      </c>
      <c r="K106" s="6">
        <v>10</v>
      </c>
      <c r="L106" s="6">
        <v>3</v>
      </c>
      <c r="M106" s="12">
        <f t="shared" si="5"/>
        <v>0.4576271186440678</v>
      </c>
      <c r="N106" s="12">
        <f t="shared" si="6"/>
        <v>0.6008010680907877</v>
      </c>
      <c r="O106" s="12">
        <f t="shared" si="6"/>
        <v>0.47095761381475665</v>
      </c>
      <c r="P106" s="12">
        <f t="shared" si="8"/>
        <v>2.2086330935251794</v>
      </c>
      <c r="Q106" s="12">
        <f t="shared" si="11"/>
        <v>2.9523809523809521</v>
      </c>
      <c r="R106" s="12">
        <f t="shared" si="9"/>
        <v>0.79804560260586321</v>
      </c>
      <c r="S106" s="12">
        <f t="shared" si="9"/>
        <v>0.84892086330935257</v>
      </c>
      <c r="T106" s="12">
        <f t="shared" si="9"/>
        <v>0.81390134529147984</v>
      </c>
    </row>
    <row r="107" spans="1:20" x14ac:dyDescent="0.45">
      <c r="A107" s="6" t="s">
        <v>1</v>
      </c>
      <c r="B107" s="6" t="s">
        <v>28</v>
      </c>
      <c r="C107" s="6">
        <v>15</v>
      </c>
      <c r="D107" s="6">
        <v>0.23599999999999999</v>
      </c>
      <c r="E107" s="6">
        <v>0.10199999999999999</v>
      </c>
      <c r="F107" s="6">
        <v>0.33800000000000002</v>
      </c>
      <c r="G107" s="6">
        <v>4.3999999999999997E-2</v>
      </c>
      <c r="H107" s="6">
        <v>1.4999999999999999E-2</v>
      </c>
      <c r="I107" s="5">
        <v>1.2999999999999999E-2</v>
      </c>
      <c r="J107" s="6">
        <v>13.6</v>
      </c>
      <c r="K107" s="6">
        <v>12.4</v>
      </c>
      <c r="L107" s="6">
        <v>3</v>
      </c>
      <c r="M107" s="12">
        <f t="shared" si="5"/>
        <v>0.4576271186440678</v>
      </c>
      <c r="N107" s="12">
        <f t="shared" si="6"/>
        <v>0.40854472630173561</v>
      </c>
      <c r="O107" s="12">
        <f t="shared" si="6"/>
        <v>0.58398744113029821</v>
      </c>
      <c r="P107" s="12">
        <f t="shared" si="8"/>
        <v>2.3137254901960786</v>
      </c>
      <c r="Q107" s="12">
        <f t="shared" si="11"/>
        <v>2.9333333333333331</v>
      </c>
      <c r="R107" s="12">
        <f t="shared" si="9"/>
        <v>0.81355932203389836</v>
      </c>
      <c r="S107" s="12">
        <f t="shared" si="9"/>
        <v>0.8529411764705882</v>
      </c>
      <c r="T107" s="12">
        <f t="shared" si="9"/>
        <v>0.96153846153846156</v>
      </c>
    </row>
    <row r="108" spans="1:20" x14ac:dyDescent="0.45">
      <c r="A108" s="6" t="s">
        <v>1</v>
      </c>
      <c r="B108" s="6" t="s">
        <v>30</v>
      </c>
      <c r="C108" s="6">
        <v>15</v>
      </c>
      <c r="D108" s="6">
        <v>2.2850000000000001</v>
      </c>
      <c r="E108" s="6">
        <v>2.2749999999999999</v>
      </c>
      <c r="F108" s="6">
        <v>4.5599999999999996</v>
      </c>
      <c r="G108" s="6">
        <v>1.2E-2</v>
      </c>
      <c r="H108" s="6">
        <v>1E-3</v>
      </c>
      <c r="I108" s="5">
        <v>1.2999999999999999E-2</v>
      </c>
      <c r="J108" s="6">
        <v>12.5</v>
      </c>
      <c r="K108" s="6">
        <v>5.5</v>
      </c>
      <c r="L108" s="6">
        <v>2</v>
      </c>
      <c r="M108" s="12">
        <f t="shared" si="5"/>
        <v>0.30508474576271188</v>
      </c>
      <c r="N108" s="12">
        <f t="shared" si="6"/>
        <v>0.37550066755674227</v>
      </c>
      <c r="O108" s="12">
        <f t="shared" si="6"/>
        <v>0.25902668759811615</v>
      </c>
      <c r="P108" s="12">
        <f t="shared" si="8"/>
        <v>1.0043956043956046</v>
      </c>
      <c r="Q108" s="12">
        <f>G108/H108</f>
        <v>12</v>
      </c>
      <c r="R108" s="12">
        <f t="shared" si="9"/>
        <v>0.99474835886214441</v>
      </c>
      <c r="S108" s="12">
        <f t="shared" si="9"/>
        <v>0.99956043956043961</v>
      </c>
      <c r="T108" s="12">
        <f t="shared" si="9"/>
        <v>0.99714912280701751</v>
      </c>
    </row>
    <row r="109" spans="1:20" x14ac:dyDescent="0.45">
      <c r="A109" s="6" t="s">
        <v>1</v>
      </c>
      <c r="B109" s="6" t="s">
        <v>32</v>
      </c>
      <c r="C109" s="6">
        <v>15</v>
      </c>
      <c r="D109" s="6">
        <v>0.22700000000000001</v>
      </c>
      <c r="E109" s="6">
        <v>0.15</v>
      </c>
      <c r="F109" s="6">
        <v>0.377</v>
      </c>
      <c r="G109" s="6">
        <v>3.6999999999999998E-2</v>
      </c>
      <c r="H109" s="6">
        <v>1.7000000000000001E-2</v>
      </c>
      <c r="I109" s="5">
        <v>5.3999999999999999E-2</v>
      </c>
      <c r="J109" s="6">
        <v>15</v>
      </c>
      <c r="K109" s="6">
        <v>10</v>
      </c>
      <c r="L109" s="6">
        <v>3</v>
      </c>
      <c r="M109" s="12">
        <f t="shared" si="5"/>
        <v>0.4576271186440678</v>
      </c>
      <c r="N109" s="12">
        <f t="shared" si="6"/>
        <v>0.45060080106809075</v>
      </c>
      <c r="O109" s="12">
        <f t="shared" si="6"/>
        <v>0.47095761381475665</v>
      </c>
      <c r="P109" s="12">
        <f t="shared" si="8"/>
        <v>1.5133333333333334</v>
      </c>
      <c r="Q109" s="12">
        <f t="shared" si="11"/>
        <v>2.1764705882352939</v>
      </c>
      <c r="R109" s="12">
        <f t="shared" si="9"/>
        <v>0.83700440528634368</v>
      </c>
      <c r="S109" s="12">
        <f t="shared" si="9"/>
        <v>0.88666666666666671</v>
      </c>
      <c r="T109" s="12">
        <f t="shared" si="9"/>
        <v>0.85676392572944293</v>
      </c>
    </row>
    <row r="110" spans="1:20" x14ac:dyDescent="0.45">
      <c r="M110" s="3"/>
      <c r="N110" s="3"/>
      <c r="O110" s="3"/>
      <c r="P110"/>
      <c r="Q110"/>
      <c r="R110"/>
      <c r="S110"/>
      <c r="T110"/>
    </row>
    <row r="111" spans="1:20" x14ac:dyDescent="0.45">
      <c r="M111" s="3"/>
      <c r="N111" s="3"/>
      <c r="O111" s="3"/>
      <c r="P111"/>
      <c r="Q111"/>
      <c r="R111"/>
      <c r="S111"/>
      <c r="T111"/>
    </row>
    <row r="112" spans="1:20" x14ac:dyDescent="0.45">
      <c r="M112" s="3"/>
      <c r="N112" s="3"/>
      <c r="O112" s="3"/>
      <c r="P112"/>
      <c r="Q112"/>
      <c r="R112"/>
      <c r="S112"/>
      <c r="T112"/>
    </row>
    <row r="113" spans="13:20" x14ac:dyDescent="0.45">
      <c r="M113" s="3"/>
      <c r="N113" s="3"/>
      <c r="O113" s="3"/>
      <c r="P113"/>
      <c r="Q113"/>
      <c r="R113"/>
      <c r="S113"/>
      <c r="T113"/>
    </row>
    <row r="114" spans="13:20" x14ac:dyDescent="0.45">
      <c r="M114" s="3"/>
      <c r="N114" s="3"/>
      <c r="O114" s="3"/>
      <c r="P114"/>
      <c r="Q114"/>
      <c r="R114"/>
      <c r="S114"/>
      <c r="T114"/>
    </row>
    <row r="115" spans="13:20" x14ac:dyDescent="0.45">
      <c r="M115" s="3"/>
      <c r="N115" s="3"/>
      <c r="O115" s="3"/>
      <c r="P115"/>
      <c r="Q115"/>
      <c r="R115"/>
      <c r="S115"/>
      <c r="T115"/>
    </row>
    <row r="116" spans="13:20" x14ac:dyDescent="0.45">
      <c r="M116"/>
      <c r="N116"/>
      <c r="O116"/>
      <c r="P116"/>
      <c r="Q116"/>
      <c r="R116"/>
      <c r="S116"/>
      <c r="T116"/>
    </row>
    <row r="117" spans="13:20" x14ac:dyDescent="0.45">
      <c r="M117"/>
      <c r="N117"/>
      <c r="O117"/>
      <c r="P117"/>
      <c r="Q117"/>
      <c r="R117"/>
      <c r="S117"/>
      <c r="T117"/>
    </row>
    <row r="118" spans="13:20" x14ac:dyDescent="0.45">
      <c r="M118"/>
      <c r="N118"/>
      <c r="O118"/>
      <c r="P118"/>
      <c r="Q118"/>
      <c r="R118"/>
      <c r="S118"/>
      <c r="T118"/>
    </row>
    <row r="119" spans="13:20" x14ac:dyDescent="0.45">
      <c r="M119"/>
      <c r="N119"/>
      <c r="O119"/>
      <c r="P119"/>
      <c r="Q119"/>
      <c r="R119"/>
      <c r="S119"/>
      <c r="T119"/>
    </row>
    <row r="120" spans="13:20" x14ac:dyDescent="0.45">
      <c r="M120"/>
      <c r="N120"/>
      <c r="O120"/>
      <c r="P120"/>
      <c r="Q120"/>
      <c r="R120"/>
      <c r="S120"/>
      <c r="T120"/>
    </row>
    <row r="121" spans="13:20" x14ac:dyDescent="0.45">
      <c r="M121"/>
      <c r="N121"/>
      <c r="O121"/>
      <c r="P121"/>
      <c r="Q121"/>
      <c r="R121"/>
      <c r="S121"/>
      <c r="T121"/>
    </row>
    <row r="122" spans="13:20" x14ac:dyDescent="0.45">
      <c r="M122"/>
      <c r="N122"/>
      <c r="O122"/>
      <c r="P122"/>
      <c r="Q122"/>
      <c r="R122"/>
      <c r="S122"/>
      <c r="T122"/>
    </row>
    <row r="123" spans="13:20" x14ac:dyDescent="0.45">
      <c r="M123"/>
      <c r="N123"/>
      <c r="O123"/>
      <c r="P123"/>
      <c r="Q123"/>
      <c r="R123"/>
      <c r="S123"/>
      <c r="T123"/>
    </row>
    <row r="124" spans="13:20" x14ac:dyDescent="0.45">
      <c r="M124"/>
      <c r="N124"/>
      <c r="O124"/>
      <c r="P124"/>
      <c r="Q124"/>
      <c r="R124"/>
      <c r="S124"/>
      <c r="T124"/>
    </row>
    <row r="125" spans="13:20" x14ac:dyDescent="0.45">
      <c r="M125"/>
      <c r="N125"/>
      <c r="O125"/>
      <c r="P125"/>
      <c r="Q125"/>
      <c r="R125"/>
      <c r="S125"/>
      <c r="T125"/>
    </row>
    <row r="126" spans="13:20" x14ac:dyDescent="0.45">
      <c r="M126"/>
      <c r="N126"/>
      <c r="O126"/>
      <c r="P126"/>
      <c r="Q126"/>
      <c r="R126"/>
      <c r="S126"/>
      <c r="T126"/>
    </row>
    <row r="127" spans="13:20" x14ac:dyDescent="0.45">
      <c r="M127"/>
      <c r="N127"/>
      <c r="O127"/>
      <c r="P127"/>
      <c r="Q127"/>
      <c r="R127"/>
      <c r="S127"/>
      <c r="T127"/>
    </row>
    <row r="128" spans="13:20" x14ac:dyDescent="0.45">
      <c r="M128"/>
      <c r="N128"/>
      <c r="O128"/>
      <c r="P128"/>
      <c r="Q128"/>
      <c r="R128"/>
      <c r="S128"/>
      <c r="T128"/>
    </row>
    <row r="129" customFormat="1" x14ac:dyDescent="0.45"/>
    <row r="130" customFormat="1" x14ac:dyDescent="0.45"/>
    <row r="131" customFormat="1" x14ac:dyDescent="0.45"/>
    <row r="132" customFormat="1" x14ac:dyDescent="0.45"/>
  </sheetData>
  <conditionalFormatting sqref="S1:T13 S110:T1048576">
    <cfRule type="cellIs" dxfId="3" priority="10" operator="lessThan">
      <formula>0</formula>
    </cfRule>
  </conditionalFormatting>
  <conditionalFormatting sqref="S14:T19">
    <cfRule type="cellIs" dxfId="2" priority="5" operator="lessThan">
      <formula>0</formula>
    </cfRule>
  </conditionalFormatting>
  <conditionalFormatting sqref="S20:T25 S32:T37 S44:T49 S56:T61 S68:T73 S80:T85 S92:T97 S104:T109">
    <cfRule type="cellIs" dxfId="1" priority="2" operator="lessThan">
      <formula>0</formula>
    </cfRule>
  </conditionalFormatting>
  <conditionalFormatting sqref="S26:T31 S38:T43 S50:T55 S62:T67 S74:T79 S86:T91 S98:T10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1"/>
  <sheetViews>
    <sheetView topLeftCell="F74" workbookViewId="0">
      <selection activeCell="B1" sqref="B1:U109"/>
    </sheetView>
  </sheetViews>
  <sheetFormatPr defaultRowHeight="14.25" x14ac:dyDescent="0.45"/>
  <cols>
    <col min="1" max="1" width="4" bestFit="1" customWidth="1"/>
    <col min="2" max="2" width="9" bestFit="1" customWidth="1"/>
    <col min="3" max="3" width="10.53125" bestFit="1" customWidth="1"/>
    <col min="4" max="4" width="11" bestFit="1" customWidth="1"/>
    <col min="5" max="5" width="14.53125" bestFit="1" customWidth="1"/>
    <col min="6" max="6" width="13.53125" bestFit="1" customWidth="1"/>
    <col min="7" max="7" width="10.19921875" bestFit="1" customWidth="1"/>
    <col min="8" max="8" width="14.53125" bestFit="1" customWidth="1"/>
    <col min="9" max="9" width="13.53125" bestFit="1" customWidth="1"/>
    <col min="10" max="10" width="10.265625" bestFit="1" customWidth="1"/>
    <col min="11" max="12" width="12.19921875" bestFit="1" customWidth="1"/>
    <col min="13" max="13" width="10.46484375" bestFit="1" customWidth="1"/>
    <col min="14" max="16" width="13.73046875" style="13" bestFit="1" customWidth="1"/>
    <col min="17" max="17" width="12.53125" style="14" customWidth="1"/>
    <col min="18" max="18" width="10.796875" style="14" customWidth="1"/>
    <col min="19" max="21" width="9.19921875" style="14"/>
  </cols>
  <sheetData>
    <row r="1" spans="1:21" ht="39" customHeight="1" thickBot="1" x14ac:dyDescent="0.5">
      <c r="A1" t="s">
        <v>33</v>
      </c>
      <c r="B1" s="4" t="s">
        <v>0</v>
      </c>
      <c r="C1" s="4" t="s">
        <v>9</v>
      </c>
      <c r="D1" s="4" t="s">
        <v>6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10" t="s">
        <v>10</v>
      </c>
      <c r="O1" s="10" t="s">
        <v>11</v>
      </c>
      <c r="P1" s="10" t="s">
        <v>12</v>
      </c>
      <c r="Q1" s="11" t="s">
        <v>7</v>
      </c>
      <c r="R1" s="11" t="s">
        <v>8</v>
      </c>
      <c r="S1" s="10" t="s">
        <v>3</v>
      </c>
      <c r="T1" s="11" t="s">
        <v>4</v>
      </c>
      <c r="U1" s="11" t="s">
        <v>5</v>
      </c>
    </row>
    <row r="2" spans="1:21" s="7" customFormat="1" x14ac:dyDescent="0.45">
      <c r="A2" s="7">
        <v>88</v>
      </c>
      <c r="B2" s="8" t="s">
        <v>2</v>
      </c>
      <c r="C2" s="8" t="s">
        <v>30</v>
      </c>
      <c r="D2" s="8">
        <v>0</v>
      </c>
      <c r="E2" s="8">
        <v>2.8690000000000002</v>
      </c>
      <c r="F2" s="8">
        <v>0.997</v>
      </c>
      <c r="G2" s="8">
        <v>3.8660000000000001</v>
      </c>
      <c r="H2" s="8">
        <v>0.17699999999999999</v>
      </c>
      <c r="I2" s="8">
        <v>3.1E-2</v>
      </c>
      <c r="J2" s="8">
        <v>0.20799999999999999</v>
      </c>
      <c r="K2" s="8">
        <v>38</v>
      </c>
      <c r="L2" s="8">
        <v>20.5</v>
      </c>
      <c r="M2" s="8">
        <v>7</v>
      </c>
      <c r="N2" s="12">
        <f>M2/(AVERAGE(M$2:M$10))</f>
        <v>0.75903614457831337</v>
      </c>
      <c r="O2" s="12">
        <f>K2/AVERAGE(K$2:K$10)</f>
        <v>0.96338028169014089</v>
      </c>
      <c r="P2" s="12">
        <f>L2/AVERAGE(L$2:L$10)</f>
        <v>0.98138297872340419</v>
      </c>
      <c r="Q2" s="12">
        <f>E2/F2</f>
        <v>2.8776328986960884</v>
      </c>
      <c r="R2" s="12">
        <f>H2/I2</f>
        <v>5.7096774193548381</v>
      </c>
      <c r="S2" s="12">
        <f>1-(H2/E2)</f>
        <v>0.93830602997560131</v>
      </c>
      <c r="T2" s="12">
        <f>1-(I2/F2)</f>
        <v>0.96890672016048141</v>
      </c>
      <c r="U2" s="12">
        <f>1-(J2/G2)</f>
        <v>0.9461976202793585</v>
      </c>
    </row>
    <row r="3" spans="1:21" s="7" customFormat="1" x14ac:dyDescent="0.45">
      <c r="A3" s="7">
        <v>1</v>
      </c>
      <c r="B3" s="8" t="s">
        <v>2</v>
      </c>
      <c r="C3" s="8" t="s">
        <v>22</v>
      </c>
      <c r="D3" s="8">
        <v>0</v>
      </c>
      <c r="E3" s="8">
        <v>2.9359999999999999</v>
      </c>
      <c r="F3" s="8">
        <v>5.7942999999999998</v>
      </c>
      <c r="G3" s="8">
        <v>8.7302999999999997</v>
      </c>
      <c r="H3" s="8">
        <v>0.33</v>
      </c>
      <c r="I3" s="8">
        <v>8.5999999999999993E-2</v>
      </c>
      <c r="J3" s="8">
        <v>0.41599999999999998</v>
      </c>
      <c r="K3" s="8">
        <v>36.200000000000003</v>
      </c>
      <c r="L3" s="8">
        <v>25.5</v>
      </c>
      <c r="M3" s="8">
        <v>6</v>
      </c>
      <c r="N3" s="12">
        <f t="shared" ref="N3:N66" si="0">M3/(AVERAGE(M$2:M$10))</f>
        <v>0.65060240963855431</v>
      </c>
      <c r="O3" s="12">
        <f t="shared" ref="O3:O55" si="1">K3/AVERAGE(K$2:K$10)</f>
        <v>0.91774647887323957</v>
      </c>
      <c r="P3" s="12">
        <f t="shared" ref="P3:P55" si="2">L3/AVERAGE(L$2:L$10)</f>
        <v>1.2207446808510638</v>
      </c>
      <c r="Q3" s="12">
        <f t="shared" ref="Q3:Q66" si="3">E3/F3</f>
        <v>0.50670486512607216</v>
      </c>
      <c r="R3" s="12">
        <f t="shared" ref="R3:R60" si="4">H3/I3</f>
        <v>3.837209302325582</v>
      </c>
      <c r="S3" s="12">
        <f t="shared" ref="S3:S66" si="5">1-(H3/E3)</f>
        <v>0.88760217983651224</v>
      </c>
      <c r="T3" s="12">
        <f t="shared" ref="T3:T66" si="6">1-(I3/F3)</f>
        <v>0.98515782752014913</v>
      </c>
      <c r="U3" s="12">
        <f t="shared" ref="U3:U66" si="7">1-(J3/G3)</f>
        <v>0.95234986197496074</v>
      </c>
    </row>
    <row r="4" spans="1:21" s="7" customFormat="1" x14ac:dyDescent="0.45">
      <c r="A4" s="7">
        <v>13</v>
      </c>
      <c r="B4" s="8" t="s">
        <v>2</v>
      </c>
      <c r="C4" s="8" t="s">
        <v>23</v>
      </c>
      <c r="D4" s="8">
        <v>0</v>
      </c>
      <c r="E4" s="8">
        <v>1.9</v>
      </c>
      <c r="F4" s="8">
        <v>4.0350000000000001</v>
      </c>
      <c r="G4" s="8">
        <v>5.9349999999999996</v>
      </c>
      <c r="H4" s="8">
        <v>0.41799999999999998</v>
      </c>
      <c r="I4" s="8">
        <v>0.11799999999999999</v>
      </c>
      <c r="J4" s="8">
        <v>0.53600000000000003</v>
      </c>
      <c r="K4" s="8">
        <v>42</v>
      </c>
      <c r="L4" s="8">
        <v>22</v>
      </c>
      <c r="M4" s="8">
        <v>10</v>
      </c>
      <c r="N4" s="12">
        <f t="shared" si="0"/>
        <v>1.0843373493975905</v>
      </c>
      <c r="O4" s="12">
        <f t="shared" si="1"/>
        <v>1.0647887323943663</v>
      </c>
      <c r="P4" s="12">
        <f t="shared" si="2"/>
        <v>1.053191489361702</v>
      </c>
      <c r="Q4" s="12">
        <f t="shared" si="3"/>
        <v>0.4708798017348203</v>
      </c>
      <c r="R4" s="12">
        <f t="shared" si="4"/>
        <v>3.5423728813559321</v>
      </c>
      <c r="S4" s="12">
        <f t="shared" si="5"/>
        <v>0.78</v>
      </c>
      <c r="T4" s="12">
        <f t="shared" si="6"/>
        <v>0.97075588599752172</v>
      </c>
      <c r="U4" s="12">
        <f t="shared" si="7"/>
        <v>0.90968828980623417</v>
      </c>
    </row>
    <row r="5" spans="1:21" s="7" customFormat="1" x14ac:dyDescent="0.45">
      <c r="A5" s="7">
        <v>25</v>
      </c>
      <c r="B5" s="8" t="s">
        <v>2</v>
      </c>
      <c r="C5" s="8" t="s">
        <v>24</v>
      </c>
      <c r="D5" s="8">
        <v>0</v>
      </c>
      <c r="E5" s="8">
        <v>3.7189999999999999</v>
      </c>
      <c r="F5" s="8">
        <v>6.3582999999999998</v>
      </c>
      <c r="G5" s="8">
        <v>10.077</v>
      </c>
      <c r="H5" s="8">
        <v>0.40500000000000003</v>
      </c>
      <c r="I5" s="8">
        <v>0.11</v>
      </c>
      <c r="J5" s="8">
        <v>0.51500000000000001</v>
      </c>
      <c r="K5" s="8">
        <v>43.1</v>
      </c>
      <c r="L5" s="8">
        <v>21.8</v>
      </c>
      <c r="M5" s="8">
        <v>11</v>
      </c>
      <c r="N5" s="12">
        <f t="shared" si="0"/>
        <v>1.1927710843373496</v>
      </c>
      <c r="O5" s="12">
        <f t="shared" si="1"/>
        <v>1.0926760563380282</v>
      </c>
      <c r="P5" s="12">
        <f t="shared" si="2"/>
        <v>1.0436170212765958</v>
      </c>
      <c r="Q5" s="12">
        <f t="shared" si="3"/>
        <v>0.58490477014296272</v>
      </c>
      <c r="R5" s="12">
        <f t="shared" si="4"/>
        <v>3.6818181818181821</v>
      </c>
      <c r="S5" s="12">
        <f t="shared" si="5"/>
        <v>0.89109975799946217</v>
      </c>
      <c r="T5" s="12">
        <f t="shared" si="6"/>
        <v>0.98269977824261201</v>
      </c>
      <c r="U5" s="12">
        <f t="shared" si="7"/>
        <v>0.94889351989679471</v>
      </c>
    </row>
    <row r="6" spans="1:21" s="7" customFormat="1" x14ac:dyDescent="0.45">
      <c r="A6" s="7">
        <v>37</v>
      </c>
      <c r="B6" s="8" t="s">
        <v>2</v>
      </c>
      <c r="C6" s="8" t="s">
        <v>25</v>
      </c>
      <c r="D6" s="8">
        <v>0</v>
      </c>
      <c r="E6" s="8">
        <v>3.298</v>
      </c>
      <c r="F6" s="8">
        <v>0.95599999999999996</v>
      </c>
      <c r="G6" s="8">
        <v>4.2539999999999996</v>
      </c>
      <c r="H6" s="8">
        <v>0.33400000000000002</v>
      </c>
      <c r="I6" s="8">
        <v>6.4000000000000001E-2</v>
      </c>
      <c r="J6" s="8">
        <v>0.39800000000000002</v>
      </c>
      <c r="K6" s="8">
        <v>39.5</v>
      </c>
      <c r="L6" s="8">
        <v>17.5</v>
      </c>
      <c r="M6" s="8">
        <v>9</v>
      </c>
      <c r="N6" s="12">
        <f t="shared" si="0"/>
        <v>0.97590361445783136</v>
      </c>
      <c r="O6" s="12">
        <f t="shared" si="1"/>
        <v>1.0014084507042254</v>
      </c>
      <c r="P6" s="12">
        <f t="shared" si="2"/>
        <v>0.83776595744680848</v>
      </c>
      <c r="Q6" s="12">
        <f t="shared" si="3"/>
        <v>3.4497907949790796</v>
      </c>
      <c r="R6" s="12">
        <f t="shared" si="4"/>
        <v>5.21875</v>
      </c>
      <c r="S6" s="12">
        <f t="shared" si="5"/>
        <v>0.89872650090964223</v>
      </c>
      <c r="T6" s="12">
        <f t="shared" si="6"/>
        <v>0.93305439330543938</v>
      </c>
      <c r="U6" s="12">
        <f t="shared" si="7"/>
        <v>0.90644099670897971</v>
      </c>
    </row>
    <row r="7" spans="1:21" s="7" customFormat="1" x14ac:dyDescent="0.45">
      <c r="A7" s="7">
        <v>49</v>
      </c>
      <c r="B7" s="8" t="s">
        <v>2</v>
      </c>
      <c r="C7" s="8" t="s">
        <v>26</v>
      </c>
      <c r="D7" s="8">
        <v>0</v>
      </c>
      <c r="E7" s="8">
        <v>3.7035999999999998</v>
      </c>
      <c r="F7" s="8">
        <v>1.7323999999999999</v>
      </c>
      <c r="G7" s="8">
        <v>5.4359999999999999</v>
      </c>
      <c r="H7" s="8">
        <v>0.42099999999999999</v>
      </c>
      <c r="I7" s="8">
        <v>0.11899999999999999</v>
      </c>
      <c r="J7" s="8">
        <v>0.54</v>
      </c>
      <c r="K7" s="8">
        <v>36.6</v>
      </c>
      <c r="L7" s="8">
        <v>17.7</v>
      </c>
      <c r="M7" s="8">
        <v>11</v>
      </c>
      <c r="N7" s="12">
        <f t="shared" si="0"/>
        <v>1.1927710843373496</v>
      </c>
      <c r="O7" s="12">
        <f t="shared" si="1"/>
        <v>0.92788732394366202</v>
      </c>
      <c r="P7" s="12">
        <f t="shared" si="2"/>
        <v>0.8473404255319148</v>
      </c>
      <c r="Q7" s="12">
        <f t="shared" si="3"/>
        <v>2.1378434541676286</v>
      </c>
      <c r="R7" s="12">
        <f t="shared" si="4"/>
        <v>3.53781512605042</v>
      </c>
      <c r="S7" s="12">
        <f t="shared" si="5"/>
        <v>0.88632681715088024</v>
      </c>
      <c r="T7" s="12">
        <f t="shared" si="6"/>
        <v>0.93130916647425532</v>
      </c>
      <c r="U7" s="12">
        <f t="shared" si="7"/>
        <v>0.90066225165562908</v>
      </c>
    </row>
    <row r="8" spans="1:21" s="7" customFormat="1" x14ac:dyDescent="0.45">
      <c r="A8" s="7">
        <v>61</v>
      </c>
      <c r="B8" s="9" t="s">
        <v>2</v>
      </c>
      <c r="C8" s="9" t="s">
        <v>27</v>
      </c>
      <c r="D8" s="9">
        <v>0</v>
      </c>
      <c r="E8" s="9">
        <v>1.8440000000000001</v>
      </c>
      <c r="F8" s="9">
        <v>0.46800000000000003</v>
      </c>
      <c r="G8" s="8">
        <v>2.3119999999999998</v>
      </c>
      <c r="H8" s="9">
        <v>0.20599999999999999</v>
      </c>
      <c r="I8" s="9">
        <v>5.1999999999999998E-2</v>
      </c>
      <c r="J8" s="8">
        <v>0.25800000000000001</v>
      </c>
      <c r="K8" s="9">
        <v>36.5</v>
      </c>
      <c r="L8" s="9">
        <v>17.5</v>
      </c>
      <c r="M8" s="9">
        <v>6</v>
      </c>
      <c r="N8" s="12">
        <f t="shared" si="0"/>
        <v>0.65060240963855431</v>
      </c>
      <c r="O8" s="12">
        <f t="shared" si="1"/>
        <v>0.92535211267605633</v>
      </c>
      <c r="P8" s="12">
        <f t="shared" si="2"/>
        <v>0.83776595744680848</v>
      </c>
      <c r="Q8" s="12">
        <f t="shared" si="3"/>
        <v>3.9401709401709399</v>
      </c>
      <c r="R8" s="12">
        <f t="shared" si="4"/>
        <v>3.9615384615384617</v>
      </c>
      <c r="S8" s="12">
        <f t="shared" si="5"/>
        <v>0.88828633405639912</v>
      </c>
      <c r="T8" s="12">
        <f t="shared" si="6"/>
        <v>0.88888888888888884</v>
      </c>
      <c r="U8" s="12">
        <f t="shared" si="7"/>
        <v>0.88840830449826991</v>
      </c>
    </row>
    <row r="9" spans="1:21" s="7" customFormat="1" x14ac:dyDescent="0.45">
      <c r="A9" s="7">
        <v>73</v>
      </c>
      <c r="B9" s="9" t="s">
        <v>2</v>
      </c>
      <c r="C9" s="9" t="s">
        <v>28</v>
      </c>
      <c r="D9" s="9">
        <v>0</v>
      </c>
      <c r="E9" s="9">
        <v>4.0209999999999999</v>
      </c>
      <c r="F9" s="9">
        <v>2.645</v>
      </c>
      <c r="G9" s="8">
        <v>6.6660000000000004</v>
      </c>
      <c r="H9" s="9">
        <v>0.46500000000000002</v>
      </c>
      <c r="I9" s="9">
        <v>0.21299999999999999</v>
      </c>
      <c r="J9" s="8">
        <v>0.35699999999999998</v>
      </c>
      <c r="K9" s="9">
        <v>40.1</v>
      </c>
      <c r="L9" s="9">
        <v>28</v>
      </c>
      <c r="M9" s="9">
        <v>12</v>
      </c>
      <c r="N9" s="12">
        <f t="shared" si="0"/>
        <v>1.3012048192771086</v>
      </c>
      <c r="O9" s="12">
        <f t="shared" si="1"/>
        <v>1.0166197183098593</v>
      </c>
      <c r="P9" s="12">
        <f t="shared" si="2"/>
        <v>1.3404255319148937</v>
      </c>
      <c r="Q9" s="12">
        <f t="shared" si="3"/>
        <v>1.5202268431001891</v>
      </c>
      <c r="R9" s="12">
        <f t="shared" si="4"/>
        <v>2.183098591549296</v>
      </c>
      <c r="S9" s="12">
        <f t="shared" si="5"/>
        <v>0.88435712509326037</v>
      </c>
      <c r="T9" s="12">
        <f t="shared" si="6"/>
        <v>0.91947069943289228</v>
      </c>
      <c r="U9" s="12">
        <f t="shared" si="7"/>
        <v>0.94644464446444643</v>
      </c>
    </row>
    <row r="10" spans="1:21" s="7" customFormat="1" x14ac:dyDescent="0.45">
      <c r="A10" s="7">
        <v>97</v>
      </c>
      <c r="B10" s="9" t="s">
        <v>2</v>
      </c>
      <c r="C10" s="9" t="s">
        <v>32</v>
      </c>
      <c r="D10" s="9">
        <v>0</v>
      </c>
      <c r="E10" s="9">
        <v>4.63</v>
      </c>
      <c r="F10" s="9">
        <v>1.4850000000000001</v>
      </c>
      <c r="G10" s="9">
        <v>6.1150000000000002</v>
      </c>
      <c r="H10" s="9">
        <v>0.40899999999999997</v>
      </c>
      <c r="I10" s="9">
        <v>0.10199999999999999</v>
      </c>
      <c r="J10" s="8">
        <v>0.51100000000000001</v>
      </c>
      <c r="K10" s="9">
        <v>43</v>
      </c>
      <c r="L10" s="9">
        <v>17.5</v>
      </c>
      <c r="M10" s="9">
        <v>11</v>
      </c>
      <c r="N10" s="12">
        <f t="shared" si="0"/>
        <v>1.1927710843373496</v>
      </c>
      <c r="O10" s="12">
        <f t="shared" si="1"/>
        <v>1.0901408450704226</v>
      </c>
      <c r="P10" s="12">
        <f t="shared" si="2"/>
        <v>0.83776595744680848</v>
      </c>
      <c r="Q10" s="12">
        <f t="shared" si="3"/>
        <v>3.1178451178451176</v>
      </c>
      <c r="R10" s="12">
        <f t="shared" si="4"/>
        <v>4.0098039215686274</v>
      </c>
      <c r="S10" s="12">
        <f t="shared" si="5"/>
        <v>0.91166306695464361</v>
      </c>
      <c r="T10" s="12">
        <f t="shared" si="6"/>
        <v>0.93131313131313131</v>
      </c>
      <c r="U10" s="12">
        <f t="shared" si="7"/>
        <v>0.91643499591169253</v>
      </c>
    </row>
    <row r="11" spans="1:21" x14ac:dyDescent="0.45">
      <c r="A11">
        <v>2</v>
      </c>
      <c r="B11" s="6" t="s">
        <v>2</v>
      </c>
      <c r="C11" s="6" t="s">
        <v>22</v>
      </c>
      <c r="D11" s="6">
        <v>1.5</v>
      </c>
      <c r="E11" s="6">
        <v>3.5512000000000001</v>
      </c>
      <c r="F11" s="6">
        <v>1.3322000000000001</v>
      </c>
      <c r="G11" s="6">
        <v>4.8834</v>
      </c>
      <c r="H11" s="6">
        <v>0.39700000000000002</v>
      </c>
      <c r="I11" s="6">
        <v>9.1999999999999998E-2</v>
      </c>
      <c r="J11" s="5">
        <v>0.48899999999999999</v>
      </c>
      <c r="K11" s="6">
        <v>37.700000000000003</v>
      </c>
      <c r="L11" s="6">
        <v>32.799999999999997</v>
      </c>
      <c r="M11" s="6">
        <v>12</v>
      </c>
      <c r="N11" s="12">
        <f t="shared" si="0"/>
        <v>1.3012048192771086</v>
      </c>
      <c r="O11" s="12">
        <f t="shared" si="1"/>
        <v>0.95577464788732402</v>
      </c>
      <c r="P11" s="12">
        <f t="shared" si="2"/>
        <v>1.5702127659574467</v>
      </c>
      <c r="Q11" s="12">
        <f t="shared" si="3"/>
        <v>2.665665815943552</v>
      </c>
      <c r="R11" s="12">
        <f t="shared" si="4"/>
        <v>4.3152173913043477</v>
      </c>
      <c r="S11" s="12">
        <f t="shared" si="5"/>
        <v>0.88820680333408419</v>
      </c>
      <c r="T11" s="12">
        <f t="shared" si="6"/>
        <v>0.93094130010508935</v>
      </c>
      <c r="U11" s="12">
        <f t="shared" si="7"/>
        <v>0.89986484826145718</v>
      </c>
    </row>
    <row r="12" spans="1:21" x14ac:dyDescent="0.45">
      <c r="A12">
        <v>14</v>
      </c>
      <c r="B12" s="6" t="s">
        <v>2</v>
      </c>
      <c r="C12" s="6" t="s">
        <v>23</v>
      </c>
      <c r="D12" s="6">
        <v>1.5</v>
      </c>
      <c r="E12" s="6">
        <v>1.8823000000000001</v>
      </c>
      <c r="F12" s="6">
        <v>0.90369999999999995</v>
      </c>
      <c r="G12" s="6">
        <v>2.786</v>
      </c>
      <c r="H12" s="6">
        <v>0.157</v>
      </c>
      <c r="I12" s="6">
        <v>4.7E-2</v>
      </c>
      <c r="J12" s="5">
        <v>0.20399999999999999</v>
      </c>
      <c r="K12" s="6">
        <v>32.4</v>
      </c>
      <c r="L12" s="6">
        <v>17.2</v>
      </c>
      <c r="M12" s="6">
        <v>6</v>
      </c>
      <c r="N12" s="12">
        <f t="shared" si="0"/>
        <v>0.65060240963855431</v>
      </c>
      <c r="O12" s="12">
        <f t="shared" si="1"/>
        <v>0.8214084507042253</v>
      </c>
      <c r="P12" s="12">
        <f t="shared" si="2"/>
        <v>0.82340425531914885</v>
      </c>
      <c r="Q12" s="12">
        <f t="shared" si="3"/>
        <v>2.0828814872192103</v>
      </c>
      <c r="R12" s="12">
        <f t="shared" si="4"/>
        <v>3.3404255319148937</v>
      </c>
      <c r="S12" s="12">
        <f t="shared" si="5"/>
        <v>0.91659140413324125</v>
      </c>
      <c r="T12" s="12">
        <f t="shared" si="6"/>
        <v>0.94799159012946776</v>
      </c>
      <c r="U12" s="12">
        <f t="shared" si="7"/>
        <v>0.92677674084709261</v>
      </c>
    </row>
    <row r="13" spans="1:21" x14ac:dyDescent="0.45">
      <c r="A13">
        <v>26</v>
      </c>
      <c r="B13" s="6" t="s">
        <v>2</v>
      </c>
      <c r="C13" s="6" t="s">
        <v>24</v>
      </c>
      <c r="D13" s="6">
        <v>1.5</v>
      </c>
      <c r="E13" s="6">
        <v>2.5710000000000002</v>
      </c>
      <c r="F13" s="6">
        <v>1.087</v>
      </c>
      <c r="G13" s="6">
        <v>3.6579999999999999</v>
      </c>
      <c r="H13" s="6">
        <v>0.28399999999999997</v>
      </c>
      <c r="I13" s="6">
        <v>7.3999999999999996E-2</v>
      </c>
      <c r="J13" s="5">
        <v>0.35799999999999998</v>
      </c>
      <c r="K13" s="6">
        <v>37.200000000000003</v>
      </c>
      <c r="L13" s="6">
        <v>21</v>
      </c>
      <c r="M13" s="6">
        <v>7</v>
      </c>
      <c r="N13" s="12">
        <f t="shared" si="0"/>
        <v>0.75903614457831337</v>
      </c>
      <c r="O13" s="12">
        <f t="shared" si="1"/>
        <v>0.94309859154929587</v>
      </c>
      <c r="P13" s="12">
        <f t="shared" si="2"/>
        <v>1.0053191489361701</v>
      </c>
      <c r="Q13" s="12">
        <f t="shared" si="3"/>
        <v>2.365225390984361</v>
      </c>
      <c r="R13" s="12">
        <f t="shared" si="4"/>
        <v>3.8378378378378377</v>
      </c>
      <c r="S13" s="12">
        <f t="shared" si="5"/>
        <v>0.88953714507973558</v>
      </c>
      <c r="T13" s="12">
        <f t="shared" si="6"/>
        <v>0.93192272309107638</v>
      </c>
      <c r="U13" s="12">
        <f t="shared" si="7"/>
        <v>0.9021323127392018</v>
      </c>
    </row>
    <row r="14" spans="1:21" x14ac:dyDescent="0.45">
      <c r="A14">
        <v>38</v>
      </c>
      <c r="B14" s="6" t="s">
        <v>2</v>
      </c>
      <c r="C14" s="6" t="s">
        <v>25</v>
      </c>
      <c r="D14" s="6">
        <v>1.5</v>
      </c>
      <c r="E14" s="6">
        <v>1.3280000000000001</v>
      </c>
      <c r="F14" s="6">
        <v>0.47499999999999998</v>
      </c>
      <c r="G14" s="6">
        <v>1.8029999999999999</v>
      </c>
      <c r="H14" s="6">
        <v>0.17399999999999999</v>
      </c>
      <c r="I14" s="6">
        <v>3.9E-2</v>
      </c>
      <c r="J14" s="5">
        <v>0.21299999999999999</v>
      </c>
      <c r="K14" s="6">
        <v>34</v>
      </c>
      <c r="L14" s="6">
        <v>16</v>
      </c>
      <c r="M14" s="6">
        <v>7</v>
      </c>
      <c r="N14" s="12">
        <f t="shared" si="0"/>
        <v>0.75903614457831337</v>
      </c>
      <c r="O14" s="12">
        <f t="shared" si="1"/>
        <v>0.86197183098591557</v>
      </c>
      <c r="P14" s="12">
        <f t="shared" si="2"/>
        <v>0.76595744680851063</v>
      </c>
      <c r="Q14" s="12">
        <f t="shared" si="3"/>
        <v>2.7957894736842106</v>
      </c>
      <c r="R14" s="12">
        <f t="shared" si="4"/>
        <v>4.4615384615384617</v>
      </c>
      <c r="S14" s="12">
        <f t="shared" si="5"/>
        <v>0.86897590361445787</v>
      </c>
      <c r="T14" s="12">
        <f t="shared" si="6"/>
        <v>0.91789473684210532</v>
      </c>
      <c r="U14" s="12">
        <f t="shared" si="7"/>
        <v>0.88186356073211314</v>
      </c>
    </row>
    <row r="15" spans="1:21" x14ac:dyDescent="0.45">
      <c r="A15">
        <v>50</v>
      </c>
      <c r="B15" s="6" t="s">
        <v>2</v>
      </c>
      <c r="C15" s="6" t="s">
        <v>26</v>
      </c>
      <c r="D15" s="6">
        <v>1.5</v>
      </c>
      <c r="E15" s="6">
        <v>3.6629999999999998</v>
      </c>
      <c r="F15" s="6">
        <v>1.6240000000000001</v>
      </c>
      <c r="G15" s="6">
        <v>5.2869999999999999</v>
      </c>
      <c r="H15" s="6">
        <v>0.41699999999999998</v>
      </c>
      <c r="I15" s="6">
        <v>0.129</v>
      </c>
      <c r="J15" s="5">
        <v>0.54600000000000004</v>
      </c>
      <c r="K15" s="6">
        <v>39.1</v>
      </c>
      <c r="L15" s="6">
        <v>18.7</v>
      </c>
      <c r="M15" s="6">
        <v>13</v>
      </c>
      <c r="N15" s="12">
        <f t="shared" si="0"/>
        <v>1.4096385542168677</v>
      </c>
      <c r="O15" s="12">
        <f t="shared" si="1"/>
        <v>0.9912676056338029</v>
      </c>
      <c r="P15" s="12">
        <f t="shared" si="2"/>
        <v>0.89521276595744681</v>
      </c>
      <c r="Q15" s="12">
        <f t="shared" si="3"/>
        <v>2.2555418719211819</v>
      </c>
      <c r="R15" s="12">
        <f t="shared" si="4"/>
        <v>3.2325581395348837</v>
      </c>
      <c r="S15" s="12">
        <f t="shared" si="5"/>
        <v>0.88615888615888616</v>
      </c>
      <c r="T15" s="12">
        <f t="shared" si="6"/>
        <v>0.92056650246305416</v>
      </c>
      <c r="U15" s="12">
        <f t="shared" si="7"/>
        <v>0.89672782296198217</v>
      </c>
    </row>
    <row r="16" spans="1:21" x14ac:dyDescent="0.45">
      <c r="A16">
        <v>62</v>
      </c>
      <c r="B16" s="6" t="s">
        <v>2</v>
      </c>
      <c r="C16" s="6" t="s">
        <v>27</v>
      </c>
      <c r="D16" s="6">
        <v>1.5</v>
      </c>
      <c r="E16" s="6">
        <v>2.794</v>
      </c>
      <c r="F16" s="6">
        <v>0.79500000000000004</v>
      </c>
      <c r="G16" s="6">
        <v>3.589</v>
      </c>
      <c r="H16" s="6">
        <v>0.32300000000000001</v>
      </c>
      <c r="I16" s="6">
        <v>7.4999999999999997E-2</v>
      </c>
      <c r="J16" s="5">
        <v>0.39800000000000002</v>
      </c>
      <c r="K16" s="6">
        <v>37.4</v>
      </c>
      <c r="L16" s="6">
        <v>14.5</v>
      </c>
      <c r="M16" s="6">
        <v>7</v>
      </c>
      <c r="N16" s="12">
        <f t="shared" si="0"/>
        <v>0.75903614457831337</v>
      </c>
      <c r="O16" s="12">
        <f t="shared" si="1"/>
        <v>0.94816901408450704</v>
      </c>
      <c r="P16" s="12">
        <f t="shared" si="2"/>
        <v>0.69414893617021278</v>
      </c>
      <c r="Q16" s="12">
        <f t="shared" si="3"/>
        <v>3.5144654088050311</v>
      </c>
      <c r="R16" s="12">
        <f t="shared" si="4"/>
        <v>4.3066666666666666</v>
      </c>
      <c r="S16" s="12">
        <f t="shared" si="5"/>
        <v>0.88439513242662848</v>
      </c>
      <c r="T16" s="12">
        <f t="shared" si="6"/>
        <v>0.90566037735849059</v>
      </c>
      <c r="U16" s="12">
        <f t="shared" si="7"/>
        <v>0.88910560044580667</v>
      </c>
    </row>
    <row r="17" spans="1:21" x14ac:dyDescent="0.45">
      <c r="A17">
        <v>74</v>
      </c>
      <c r="B17" s="6" t="s">
        <v>2</v>
      </c>
      <c r="C17" s="6" t="s">
        <v>28</v>
      </c>
      <c r="D17" s="6">
        <v>1.5</v>
      </c>
      <c r="E17" s="6">
        <v>2.8039999999999998</v>
      </c>
      <c r="F17" s="6">
        <v>0.81399999999999995</v>
      </c>
      <c r="G17" s="6">
        <v>3.6179999999999999</v>
      </c>
      <c r="H17" s="6">
        <v>0.35199999999999998</v>
      </c>
      <c r="I17" s="6">
        <v>8.5999999999999993E-2</v>
      </c>
      <c r="J17" s="5">
        <v>0.312</v>
      </c>
      <c r="K17" s="6">
        <v>33</v>
      </c>
      <c r="L17" s="6">
        <v>15.5</v>
      </c>
      <c r="M17" s="6">
        <v>8</v>
      </c>
      <c r="N17" s="12">
        <f>M17/(AVERAGE(M$2:M$10))</f>
        <v>0.86746987951807242</v>
      </c>
      <c r="O17" s="12">
        <f t="shared" si="1"/>
        <v>0.83661971830985915</v>
      </c>
      <c r="P17" s="12">
        <f t="shared" si="2"/>
        <v>0.74202127659574468</v>
      </c>
      <c r="Q17" s="12">
        <f t="shared" si="3"/>
        <v>3.4447174447174449</v>
      </c>
      <c r="R17" s="12">
        <f t="shared" si="4"/>
        <v>4.0930232558139537</v>
      </c>
      <c r="S17" s="12">
        <f t="shared" si="5"/>
        <v>0.87446504992867335</v>
      </c>
      <c r="T17" s="12">
        <f t="shared" si="6"/>
        <v>0.89434889434889431</v>
      </c>
      <c r="U17" s="12">
        <f t="shared" si="7"/>
        <v>0.9137645107794361</v>
      </c>
    </row>
    <row r="18" spans="1:21" x14ac:dyDescent="0.45">
      <c r="A18">
        <v>89</v>
      </c>
      <c r="B18" s="6" t="s">
        <v>2</v>
      </c>
      <c r="C18" s="6" t="s">
        <v>30</v>
      </c>
      <c r="D18" s="6">
        <v>1.5</v>
      </c>
      <c r="E18" s="6">
        <v>2.4660000000000002</v>
      </c>
      <c r="F18" s="6">
        <v>0.85199999999999998</v>
      </c>
      <c r="G18" s="6">
        <v>3.3180000000000001</v>
      </c>
      <c r="H18" s="6">
        <v>0.11700000000000001</v>
      </c>
      <c r="I18" s="6">
        <v>1.7999999999999999E-2</v>
      </c>
      <c r="J18" s="5">
        <v>0.13500000000000001</v>
      </c>
      <c r="K18" s="6">
        <v>37.5</v>
      </c>
      <c r="L18" s="6">
        <v>14.7</v>
      </c>
      <c r="M18" s="6">
        <v>5</v>
      </c>
      <c r="N18" s="12">
        <f t="shared" si="0"/>
        <v>0.54216867469879526</v>
      </c>
      <c r="O18" s="12">
        <f t="shared" si="1"/>
        <v>0.95070422535211274</v>
      </c>
      <c r="P18" s="12">
        <f t="shared" si="2"/>
        <v>0.7037234042553191</v>
      </c>
      <c r="Q18" s="12">
        <f t="shared" si="3"/>
        <v>2.894366197183099</v>
      </c>
      <c r="R18" s="12">
        <f t="shared" si="4"/>
        <v>6.5000000000000009</v>
      </c>
      <c r="S18" s="12">
        <f t="shared" si="5"/>
        <v>0.95255474452554745</v>
      </c>
      <c r="T18" s="12">
        <f t="shared" si="6"/>
        <v>0.97887323943661975</v>
      </c>
      <c r="U18" s="12">
        <f t="shared" si="7"/>
        <v>0.95931283905967446</v>
      </c>
    </row>
    <row r="19" spans="1:21" x14ac:dyDescent="0.45">
      <c r="A19">
        <v>98</v>
      </c>
      <c r="B19" s="6" t="s">
        <v>2</v>
      </c>
      <c r="C19" s="6" t="s">
        <v>32</v>
      </c>
      <c r="D19" s="6">
        <v>1.5</v>
      </c>
      <c r="E19" s="6">
        <v>3.77</v>
      </c>
      <c r="F19" s="6">
        <v>1.6</v>
      </c>
      <c r="G19" s="6">
        <v>5.37</v>
      </c>
      <c r="H19" s="6">
        <v>0.41</v>
      </c>
      <c r="I19" s="6">
        <v>9.5000000000000001E-2</v>
      </c>
      <c r="J19" s="5">
        <v>0.505</v>
      </c>
      <c r="K19" s="6">
        <v>36.5</v>
      </c>
      <c r="L19" s="6">
        <v>17</v>
      </c>
      <c r="M19" s="6">
        <v>14</v>
      </c>
      <c r="N19" s="12">
        <f t="shared" si="0"/>
        <v>1.5180722891566267</v>
      </c>
      <c r="O19" s="12">
        <f t="shared" si="1"/>
        <v>0.92535211267605633</v>
      </c>
      <c r="P19" s="12">
        <f t="shared" si="2"/>
        <v>0.81382978723404253</v>
      </c>
      <c r="Q19" s="12">
        <f t="shared" si="3"/>
        <v>2.3562499999999997</v>
      </c>
      <c r="R19" s="12">
        <f t="shared" si="4"/>
        <v>4.3157894736842106</v>
      </c>
      <c r="S19" s="12">
        <f t="shared" si="5"/>
        <v>0.89124668435013266</v>
      </c>
      <c r="T19" s="12">
        <f t="shared" si="6"/>
        <v>0.94062500000000004</v>
      </c>
      <c r="U19" s="12">
        <f t="shared" si="7"/>
        <v>0.9059590316573557</v>
      </c>
    </row>
    <row r="20" spans="1:21" x14ac:dyDescent="0.45">
      <c r="A20">
        <v>85</v>
      </c>
      <c r="B20" s="6" t="s">
        <v>2</v>
      </c>
      <c r="C20" s="6" t="s">
        <v>30</v>
      </c>
      <c r="D20" s="6">
        <v>2.5</v>
      </c>
      <c r="E20" s="6">
        <v>2.6425000000000001</v>
      </c>
      <c r="F20" s="6">
        <v>1.1879999999999999</v>
      </c>
      <c r="G20" s="6">
        <v>3.8304999999999998</v>
      </c>
      <c r="H20" s="6">
        <v>0.28999999999999998</v>
      </c>
      <c r="I20" s="6">
        <v>6.7000000000000004E-2</v>
      </c>
      <c r="J20" s="5">
        <v>0.35699999999999998</v>
      </c>
      <c r="K20" s="6">
        <v>33.5</v>
      </c>
      <c r="L20" s="6">
        <v>13.8</v>
      </c>
      <c r="M20" s="6">
        <v>7</v>
      </c>
      <c r="N20" s="12">
        <f t="shared" si="0"/>
        <v>0.75903614457831337</v>
      </c>
      <c r="O20" s="12">
        <f t="shared" si="1"/>
        <v>0.8492957746478873</v>
      </c>
      <c r="P20" s="12">
        <f t="shared" si="2"/>
        <v>0.66063829787234041</v>
      </c>
      <c r="Q20" s="12">
        <f t="shared" si="3"/>
        <v>2.2243265993265995</v>
      </c>
      <c r="R20" s="12">
        <f t="shared" si="4"/>
        <v>4.3283582089552235</v>
      </c>
      <c r="S20" s="12">
        <f t="shared" si="5"/>
        <v>0.89025543992431411</v>
      </c>
      <c r="T20" s="12">
        <f t="shared" si="6"/>
        <v>0.94360269360269355</v>
      </c>
      <c r="U20" s="12">
        <f t="shared" si="7"/>
        <v>0.90680067876256365</v>
      </c>
    </row>
    <row r="21" spans="1:21" x14ac:dyDescent="0.45">
      <c r="A21">
        <v>3</v>
      </c>
      <c r="B21" s="6" t="s">
        <v>2</v>
      </c>
      <c r="C21" s="6" t="s">
        <v>22</v>
      </c>
      <c r="D21" s="6">
        <v>2.5</v>
      </c>
      <c r="E21" s="6">
        <v>4.2024999999999997</v>
      </c>
      <c r="F21" s="6">
        <v>1.0115000000000001</v>
      </c>
      <c r="G21" s="6">
        <v>5.2140000000000004</v>
      </c>
      <c r="H21" s="6">
        <v>0.22500000000000001</v>
      </c>
      <c r="I21" s="6">
        <v>5.5E-2</v>
      </c>
      <c r="J21" s="5">
        <v>0.28000000000000003</v>
      </c>
      <c r="K21" s="6">
        <v>36.9</v>
      </c>
      <c r="L21" s="6">
        <v>17.3</v>
      </c>
      <c r="M21" s="6">
        <v>7</v>
      </c>
      <c r="N21" s="12">
        <f t="shared" si="0"/>
        <v>0.75903614457831337</v>
      </c>
      <c r="O21" s="12">
        <f t="shared" si="1"/>
        <v>0.93549295774647889</v>
      </c>
      <c r="P21" s="12">
        <f t="shared" si="2"/>
        <v>0.82819148936170217</v>
      </c>
      <c r="Q21" s="12">
        <f t="shared" si="3"/>
        <v>4.1547207118141367</v>
      </c>
      <c r="R21" s="12">
        <f t="shared" si="4"/>
        <v>4.0909090909090908</v>
      </c>
      <c r="S21" s="12">
        <f t="shared" si="5"/>
        <v>0.94646044021415821</v>
      </c>
      <c r="T21" s="12">
        <f t="shared" si="6"/>
        <v>0.94562530894710828</v>
      </c>
      <c r="U21" s="12">
        <f t="shared" si="7"/>
        <v>0.94629842731108549</v>
      </c>
    </row>
    <row r="22" spans="1:21" x14ac:dyDescent="0.45">
      <c r="A22">
        <v>15</v>
      </c>
      <c r="B22" s="6" t="s">
        <v>2</v>
      </c>
      <c r="C22" s="6" t="s">
        <v>23</v>
      </c>
      <c r="D22" s="6">
        <v>2.5</v>
      </c>
      <c r="E22" s="6">
        <v>2.246</v>
      </c>
      <c r="F22" s="6">
        <v>0.74019999999999997</v>
      </c>
      <c r="G22" s="6">
        <v>2.9860000000000002</v>
      </c>
      <c r="H22" s="6">
        <v>0.23400000000000001</v>
      </c>
      <c r="I22" s="6">
        <v>8.4000000000000005E-2</v>
      </c>
      <c r="J22" s="5">
        <v>0.318</v>
      </c>
      <c r="K22" s="6">
        <v>31.9</v>
      </c>
      <c r="L22" s="6">
        <v>18.2</v>
      </c>
      <c r="M22" s="6">
        <v>7</v>
      </c>
      <c r="N22" s="12">
        <f t="shared" si="0"/>
        <v>0.75903614457831337</v>
      </c>
      <c r="O22" s="12">
        <f t="shared" si="1"/>
        <v>0.80873239436619715</v>
      </c>
      <c r="P22" s="12">
        <f t="shared" si="2"/>
        <v>0.87127659574468075</v>
      </c>
      <c r="Q22" s="12">
        <f t="shared" si="3"/>
        <v>3.0343150499864904</v>
      </c>
      <c r="R22" s="12">
        <f t="shared" si="4"/>
        <v>2.7857142857142856</v>
      </c>
      <c r="S22" s="12">
        <f t="shared" si="5"/>
        <v>0.89581478183437224</v>
      </c>
      <c r="T22" s="12">
        <f t="shared" si="6"/>
        <v>0.88651715752499327</v>
      </c>
      <c r="U22" s="12">
        <f t="shared" si="7"/>
        <v>0.8935030140656397</v>
      </c>
    </row>
    <row r="23" spans="1:21" x14ac:dyDescent="0.45">
      <c r="A23">
        <v>27</v>
      </c>
      <c r="B23" s="6" t="s">
        <v>2</v>
      </c>
      <c r="C23" s="6" t="s">
        <v>24</v>
      </c>
      <c r="D23" s="6">
        <v>2.5</v>
      </c>
      <c r="E23" s="6">
        <v>2.2509999999999999</v>
      </c>
      <c r="F23" s="6">
        <v>0.94899999999999995</v>
      </c>
      <c r="G23" s="6">
        <v>3.2</v>
      </c>
      <c r="H23" s="6">
        <v>0.245</v>
      </c>
      <c r="I23" s="6">
        <v>6.8000000000000005E-2</v>
      </c>
      <c r="J23" s="5">
        <v>0.313</v>
      </c>
      <c r="K23" s="6">
        <v>34.1</v>
      </c>
      <c r="L23" s="6">
        <v>17.600000000000001</v>
      </c>
      <c r="M23" s="6">
        <v>7</v>
      </c>
      <c r="N23" s="12">
        <f t="shared" si="0"/>
        <v>0.75903614457831337</v>
      </c>
      <c r="O23" s="12">
        <f t="shared" si="1"/>
        <v>0.86450704225352115</v>
      </c>
      <c r="P23" s="12">
        <f t="shared" si="2"/>
        <v>0.84255319148936181</v>
      </c>
      <c r="Q23" s="12">
        <f t="shared" si="3"/>
        <v>2.3719704952581666</v>
      </c>
      <c r="R23" s="12">
        <f t="shared" si="4"/>
        <v>3.6029411764705879</v>
      </c>
      <c r="S23" s="12">
        <f t="shared" si="5"/>
        <v>0.8911594846734785</v>
      </c>
      <c r="T23" s="12">
        <f t="shared" si="6"/>
        <v>0.92834562697576395</v>
      </c>
      <c r="U23" s="12">
        <f t="shared" si="7"/>
        <v>0.90218750000000003</v>
      </c>
    </row>
    <row r="24" spans="1:21" x14ac:dyDescent="0.45">
      <c r="A24">
        <v>39</v>
      </c>
      <c r="B24" s="6" t="s">
        <v>2</v>
      </c>
      <c r="C24" s="6" t="s">
        <v>25</v>
      </c>
      <c r="D24" s="6">
        <v>2.5</v>
      </c>
      <c r="E24" s="6">
        <v>2.8220000000000001</v>
      </c>
      <c r="F24" s="6">
        <v>1.05</v>
      </c>
      <c r="G24" s="6">
        <v>3.8719999999999999</v>
      </c>
      <c r="H24" s="6">
        <v>0.33100000000000002</v>
      </c>
      <c r="I24" s="6">
        <v>7.5999999999999998E-2</v>
      </c>
      <c r="J24" s="5">
        <v>0.40699999999999997</v>
      </c>
      <c r="K24" s="6">
        <v>38</v>
      </c>
      <c r="L24" s="6">
        <v>21.8</v>
      </c>
      <c r="M24" s="6">
        <v>8</v>
      </c>
      <c r="N24" s="12">
        <f t="shared" si="0"/>
        <v>0.86746987951807242</v>
      </c>
      <c r="O24" s="12">
        <f t="shared" si="1"/>
        <v>0.96338028169014089</v>
      </c>
      <c r="P24" s="12">
        <f t="shared" si="2"/>
        <v>1.0436170212765958</v>
      </c>
      <c r="Q24" s="12">
        <f t="shared" si="3"/>
        <v>2.6876190476190476</v>
      </c>
      <c r="R24" s="12">
        <f t="shared" si="4"/>
        <v>4.3552631578947372</v>
      </c>
      <c r="S24" s="12">
        <f t="shared" si="5"/>
        <v>0.88270729978738482</v>
      </c>
      <c r="T24" s="12">
        <f t="shared" si="6"/>
        <v>0.92761904761904757</v>
      </c>
      <c r="U24" s="12">
        <f t="shared" si="7"/>
        <v>0.89488636363636365</v>
      </c>
    </row>
    <row r="25" spans="1:21" x14ac:dyDescent="0.45">
      <c r="A25">
        <v>51</v>
      </c>
      <c r="B25" s="6" t="s">
        <v>2</v>
      </c>
      <c r="C25" s="6" t="s">
        <v>26</v>
      </c>
      <c r="D25" s="6">
        <v>2.5</v>
      </c>
      <c r="E25" s="6">
        <v>3.0175999999999998</v>
      </c>
      <c r="F25" s="6">
        <v>1.7438</v>
      </c>
      <c r="G25" s="6">
        <v>4.7614000000000001</v>
      </c>
      <c r="H25" s="6">
        <v>0.35699999999999998</v>
      </c>
      <c r="I25" s="6">
        <v>0.128</v>
      </c>
      <c r="J25" s="5">
        <v>0.48499999999999999</v>
      </c>
      <c r="K25" s="6">
        <v>36.4</v>
      </c>
      <c r="L25" s="6">
        <v>19.3</v>
      </c>
      <c r="M25" s="6">
        <v>13</v>
      </c>
      <c r="N25" s="12">
        <f t="shared" si="0"/>
        <v>1.4096385542168677</v>
      </c>
      <c r="O25" s="12">
        <f t="shared" si="1"/>
        <v>0.92281690140845074</v>
      </c>
      <c r="P25" s="12">
        <f t="shared" si="2"/>
        <v>0.92393617021276597</v>
      </c>
      <c r="Q25" s="12">
        <f t="shared" si="3"/>
        <v>1.7304736781741024</v>
      </c>
      <c r="R25" s="12">
        <f t="shared" si="4"/>
        <v>2.7890625</v>
      </c>
      <c r="S25" s="12">
        <f t="shared" si="5"/>
        <v>0.8816940615058324</v>
      </c>
      <c r="T25" s="12">
        <f t="shared" si="6"/>
        <v>0.92659708682188324</v>
      </c>
      <c r="U25" s="12">
        <f t="shared" si="7"/>
        <v>0.89813920275549208</v>
      </c>
    </row>
    <row r="26" spans="1:21" x14ac:dyDescent="0.45">
      <c r="A26">
        <v>63</v>
      </c>
      <c r="B26" s="6" t="s">
        <v>2</v>
      </c>
      <c r="C26" s="6" t="s">
        <v>27</v>
      </c>
      <c r="D26" s="6">
        <v>2.5</v>
      </c>
      <c r="E26" s="6">
        <v>1.2430000000000001</v>
      </c>
      <c r="F26" s="6">
        <v>0.39500000000000002</v>
      </c>
      <c r="G26" s="6">
        <v>1.6379999999999999</v>
      </c>
      <c r="H26" s="6">
        <v>0.15</v>
      </c>
      <c r="I26" s="6">
        <v>2.9000000000000001E-2</v>
      </c>
      <c r="J26" s="5">
        <v>0.17899999999999999</v>
      </c>
      <c r="K26" s="6">
        <v>35</v>
      </c>
      <c r="L26" s="6">
        <v>18.5</v>
      </c>
      <c r="M26" s="6">
        <v>5</v>
      </c>
      <c r="N26" s="12">
        <f t="shared" si="0"/>
        <v>0.54216867469879526</v>
      </c>
      <c r="O26" s="12">
        <f t="shared" si="1"/>
        <v>0.88732394366197187</v>
      </c>
      <c r="P26" s="12">
        <f t="shared" si="2"/>
        <v>0.88563829787234039</v>
      </c>
      <c r="Q26" s="12">
        <f t="shared" si="3"/>
        <v>3.146835443037975</v>
      </c>
      <c r="R26" s="12">
        <f t="shared" si="4"/>
        <v>5.1724137931034475</v>
      </c>
      <c r="S26" s="12">
        <f t="shared" si="5"/>
        <v>0.87932421560740148</v>
      </c>
      <c r="T26" s="12">
        <f t="shared" si="6"/>
        <v>0.92658227848101271</v>
      </c>
      <c r="U26" s="12">
        <f t="shared" si="7"/>
        <v>0.89072039072039066</v>
      </c>
    </row>
    <row r="27" spans="1:21" x14ac:dyDescent="0.45">
      <c r="A27">
        <v>75</v>
      </c>
      <c r="B27" s="6" t="s">
        <v>2</v>
      </c>
      <c r="C27" s="6" t="s">
        <v>28</v>
      </c>
      <c r="D27" s="6">
        <v>2.5</v>
      </c>
      <c r="E27" s="6">
        <v>1.2829999999999999</v>
      </c>
      <c r="F27" s="6">
        <v>0.56899999999999995</v>
      </c>
      <c r="G27" s="6">
        <v>1.8520000000000001</v>
      </c>
      <c r="H27" s="6">
        <v>0.184</v>
      </c>
      <c r="I27" s="6">
        <v>6.4000000000000001E-2</v>
      </c>
      <c r="J27" s="5">
        <v>0.32500000000000001</v>
      </c>
      <c r="K27" s="6">
        <v>29.5</v>
      </c>
      <c r="L27" s="6">
        <v>14.3</v>
      </c>
      <c r="M27" s="6">
        <v>7</v>
      </c>
      <c r="N27" s="12">
        <f t="shared" si="0"/>
        <v>0.75903614457831337</v>
      </c>
      <c r="O27" s="12">
        <f t="shared" si="1"/>
        <v>0.74788732394366197</v>
      </c>
      <c r="P27" s="12">
        <f t="shared" si="2"/>
        <v>0.68457446808510636</v>
      </c>
      <c r="Q27" s="12">
        <f t="shared" si="3"/>
        <v>2.2548330404217927</v>
      </c>
      <c r="R27" s="12">
        <f t="shared" si="4"/>
        <v>2.875</v>
      </c>
      <c r="S27" s="12">
        <f t="shared" si="5"/>
        <v>0.85658612626656272</v>
      </c>
      <c r="T27" s="12">
        <f t="shared" si="6"/>
        <v>0.88752196836555364</v>
      </c>
      <c r="U27" s="12">
        <f t="shared" si="7"/>
        <v>0.8245140388768899</v>
      </c>
    </row>
    <row r="28" spans="1:21" x14ac:dyDescent="0.45">
      <c r="A28">
        <v>99</v>
      </c>
      <c r="B28" s="6" t="s">
        <v>2</v>
      </c>
      <c r="C28" s="6" t="s">
        <v>32</v>
      </c>
      <c r="D28" s="6">
        <v>2.5</v>
      </c>
      <c r="E28" s="6">
        <v>1.17</v>
      </c>
      <c r="F28" s="6">
        <v>2.25</v>
      </c>
      <c r="G28" s="6">
        <v>3.42</v>
      </c>
      <c r="H28" s="6">
        <v>0.30499999999999999</v>
      </c>
      <c r="I28" s="6">
        <v>8.3000000000000004E-2</v>
      </c>
      <c r="J28" s="5">
        <v>0.38800000000000001</v>
      </c>
      <c r="K28" s="6">
        <v>33.5</v>
      </c>
      <c r="L28" s="6">
        <v>19.5</v>
      </c>
      <c r="M28" s="6">
        <v>7</v>
      </c>
      <c r="N28" s="12">
        <f t="shared" si="0"/>
        <v>0.75903614457831337</v>
      </c>
      <c r="O28" s="12">
        <f t="shared" si="1"/>
        <v>0.8492957746478873</v>
      </c>
      <c r="P28" s="12">
        <f t="shared" si="2"/>
        <v>0.93351063829787229</v>
      </c>
      <c r="Q28" s="12">
        <f t="shared" si="3"/>
        <v>0.52</v>
      </c>
      <c r="R28" s="12">
        <f t="shared" si="4"/>
        <v>3.6746987951807224</v>
      </c>
      <c r="S28" s="12">
        <f t="shared" si="5"/>
        <v>0.73931623931623935</v>
      </c>
      <c r="T28" s="12">
        <f t="shared" si="6"/>
        <v>0.96311111111111114</v>
      </c>
      <c r="U28" s="12">
        <f t="shared" si="7"/>
        <v>0.8865497076023392</v>
      </c>
    </row>
    <row r="29" spans="1:21" x14ac:dyDescent="0.45">
      <c r="A29">
        <v>4</v>
      </c>
      <c r="B29" s="6" t="s">
        <v>2</v>
      </c>
      <c r="C29" s="6" t="s">
        <v>22</v>
      </c>
      <c r="D29" s="6">
        <v>5</v>
      </c>
      <c r="E29" s="6">
        <v>1.2003999999999999</v>
      </c>
      <c r="F29" s="6">
        <v>2.8010999999999999</v>
      </c>
      <c r="G29" s="6">
        <v>4.0015000000000001</v>
      </c>
      <c r="H29" s="6">
        <v>0.151</v>
      </c>
      <c r="I29" s="6">
        <v>4.9000000000000002E-2</v>
      </c>
      <c r="J29" s="5">
        <v>0.2</v>
      </c>
      <c r="K29" s="6">
        <v>13.7</v>
      </c>
      <c r="L29" s="6">
        <v>16.5</v>
      </c>
      <c r="M29" s="6">
        <v>5</v>
      </c>
      <c r="N29" s="12">
        <f t="shared" si="0"/>
        <v>0.54216867469879526</v>
      </c>
      <c r="O29" s="12">
        <f t="shared" si="1"/>
        <v>0.34732394366197183</v>
      </c>
      <c r="P29" s="12">
        <f t="shared" si="2"/>
        <v>0.78989361702127658</v>
      </c>
      <c r="Q29" s="12">
        <f t="shared" si="3"/>
        <v>0.42854592838527722</v>
      </c>
      <c r="R29" s="12">
        <f t="shared" si="4"/>
        <v>3.0816326530612241</v>
      </c>
      <c r="S29" s="12">
        <f t="shared" si="5"/>
        <v>0.87420859713428856</v>
      </c>
      <c r="T29" s="12">
        <f t="shared" si="6"/>
        <v>0.98250687230016776</v>
      </c>
      <c r="U29" s="12">
        <f t="shared" si="7"/>
        <v>0.95001874297138578</v>
      </c>
    </row>
    <row r="30" spans="1:21" x14ac:dyDescent="0.45">
      <c r="A30">
        <v>16</v>
      </c>
      <c r="B30" s="6" t="s">
        <v>2</v>
      </c>
      <c r="C30" s="6" t="s">
        <v>23</v>
      </c>
      <c r="D30" s="6">
        <v>5</v>
      </c>
      <c r="E30" s="6">
        <v>1.407</v>
      </c>
      <c r="F30" s="6">
        <v>0.51900000000000002</v>
      </c>
      <c r="G30" s="6">
        <v>1.9259999999999999</v>
      </c>
      <c r="H30" s="6">
        <v>0.23</v>
      </c>
      <c r="I30" s="6">
        <v>5.5E-2</v>
      </c>
      <c r="J30" s="5">
        <v>0.28499999999999998</v>
      </c>
      <c r="K30" s="6">
        <v>35.5</v>
      </c>
      <c r="L30" s="6">
        <v>16.899999999999999</v>
      </c>
      <c r="M30" s="6">
        <v>6</v>
      </c>
      <c r="N30" s="12">
        <f t="shared" si="0"/>
        <v>0.65060240963855431</v>
      </c>
      <c r="O30" s="12">
        <f t="shared" si="1"/>
        <v>0.9</v>
      </c>
      <c r="P30" s="12">
        <f t="shared" si="2"/>
        <v>0.80904255319148932</v>
      </c>
      <c r="Q30" s="12">
        <f t="shared" si="3"/>
        <v>2.7109826589595376</v>
      </c>
      <c r="R30" s="12">
        <f t="shared" si="4"/>
        <v>4.1818181818181817</v>
      </c>
      <c r="S30" s="12">
        <f t="shared" si="5"/>
        <v>0.83653162757640365</v>
      </c>
      <c r="T30" s="12">
        <f t="shared" si="6"/>
        <v>0.89402697495183048</v>
      </c>
      <c r="U30" s="12">
        <f t="shared" si="7"/>
        <v>0.8520249221183801</v>
      </c>
    </row>
    <row r="31" spans="1:21" x14ac:dyDescent="0.45">
      <c r="A31">
        <v>28</v>
      </c>
      <c r="B31" s="6" t="s">
        <v>2</v>
      </c>
      <c r="C31" s="6" t="s">
        <v>24</v>
      </c>
      <c r="D31" s="6">
        <v>5</v>
      </c>
      <c r="E31" s="6">
        <v>1.4970000000000001</v>
      </c>
      <c r="F31" s="6">
        <v>0.46200000000000002</v>
      </c>
      <c r="G31" s="6">
        <v>1.9590000000000001</v>
      </c>
      <c r="H31" s="6">
        <v>0.17299999999999999</v>
      </c>
      <c r="I31" s="6">
        <v>3.4000000000000002E-2</v>
      </c>
      <c r="J31" s="5">
        <v>0.20699999999999999</v>
      </c>
      <c r="K31" s="6">
        <v>34</v>
      </c>
      <c r="L31" s="6">
        <v>17.3</v>
      </c>
      <c r="M31" s="6">
        <v>6</v>
      </c>
      <c r="N31" s="12">
        <f t="shared" si="0"/>
        <v>0.65060240963855431</v>
      </c>
      <c r="O31" s="12">
        <f t="shared" si="1"/>
        <v>0.86197183098591557</v>
      </c>
      <c r="P31" s="12">
        <f t="shared" si="2"/>
        <v>0.82819148936170217</v>
      </c>
      <c r="Q31" s="12">
        <f t="shared" si="3"/>
        <v>3.2402597402597402</v>
      </c>
      <c r="R31" s="12">
        <f t="shared" si="4"/>
        <v>5.0882352941176467</v>
      </c>
      <c r="S31" s="12">
        <f t="shared" si="5"/>
        <v>0.884435537742151</v>
      </c>
      <c r="T31" s="12">
        <f t="shared" si="6"/>
        <v>0.92640692640692635</v>
      </c>
      <c r="U31" s="12">
        <f t="shared" si="7"/>
        <v>0.89433384379785608</v>
      </c>
    </row>
    <row r="32" spans="1:21" x14ac:dyDescent="0.45">
      <c r="A32">
        <v>40</v>
      </c>
      <c r="B32" s="6" t="s">
        <v>2</v>
      </c>
      <c r="C32" s="6" t="s">
        <v>25</v>
      </c>
      <c r="D32" s="6">
        <v>5</v>
      </c>
      <c r="E32" s="6">
        <v>1.161</v>
      </c>
      <c r="F32" s="6">
        <v>0.46700000000000003</v>
      </c>
      <c r="G32" s="6">
        <v>1.6279999999999999</v>
      </c>
      <c r="H32" s="6">
        <v>0.16500000000000001</v>
      </c>
      <c r="I32" s="6">
        <v>3.2000000000000001E-2</v>
      </c>
      <c r="J32" s="5">
        <v>0.19700000000000001</v>
      </c>
      <c r="K32" s="6">
        <v>32.5</v>
      </c>
      <c r="L32" s="6">
        <v>19.100000000000001</v>
      </c>
      <c r="M32" s="6">
        <v>5</v>
      </c>
      <c r="N32" s="12">
        <f t="shared" si="0"/>
        <v>0.54216867469879526</v>
      </c>
      <c r="O32" s="12">
        <f t="shared" si="1"/>
        <v>0.823943661971831</v>
      </c>
      <c r="P32" s="12">
        <f t="shared" si="2"/>
        <v>0.91436170212765966</v>
      </c>
      <c r="Q32" s="12">
        <f t="shared" si="3"/>
        <v>2.4860813704496789</v>
      </c>
      <c r="R32" s="12">
        <f t="shared" si="4"/>
        <v>5.15625</v>
      </c>
      <c r="S32" s="12">
        <f t="shared" si="5"/>
        <v>0.8578811369509044</v>
      </c>
      <c r="T32" s="12">
        <f t="shared" si="6"/>
        <v>0.93147751605995721</v>
      </c>
      <c r="U32" s="12">
        <f t="shared" si="7"/>
        <v>0.87899262899262898</v>
      </c>
    </row>
    <row r="33" spans="1:21" x14ac:dyDescent="0.45">
      <c r="A33">
        <v>52</v>
      </c>
      <c r="B33" s="6" t="s">
        <v>2</v>
      </c>
      <c r="C33" s="6" t="s">
        <v>26</v>
      </c>
      <c r="D33" s="6">
        <v>5</v>
      </c>
      <c r="E33" s="6">
        <v>1.7856000000000001</v>
      </c>
      <c r="F33" s="6">
        <v>0.81689999999999996</v>
      </c>
      <c r="G33" s="6">
        <v>2.6025</v>
      </c>
      <c r="H33" s="6">
        <v>0.23799999999999999</v>
      </c>
      <c r="I33" s="6">
        <v>8.1000000000000003E-2</v>
      </c>
      <c r="J33" s="5">
        <v>0.31900000000000001</v>
      </c>
      <c r="K33" s="6">
        <v>31.4</v>
      </c>
      <c r="L33" s="6">
        <v>17.100000000000001</v>
      </c>
      <c r="M33" s="6">
        <v>7</v>
      </c>
      <c r="N33" s="12">
        <f t="shared" si="0"/>
        <v>0.75903614457831337</v>
      </c>
      <c r="O33" s="12">
        <f t="shared" si="1"/>
        <v>0.796056338028169</v>
      </c>
      <c r="P33" s="12">
        <f t="shared" si="2"/>
        <v>0.81861702127659575</v>
      </c>
      <c r="Q33" s="12">
        <f t="shared" si="3"/>
        <v>2.1858244583180317</v>
      </c>
      <c r="R33" s="12">
        <f t="shared" si="4"/>
        <v>2.9382716049382713</v>
      </c>
      <c r="S33" s="12">
        <f t="shared" si="5"/>
        <v>0.86671146953405021</v>
      </c>
      <c r="T33" s="12">
        <f t="shared" si="6"/>
        <v>0.90084465662871827</v>
      </c>
      <c r="U33" s="12">
        <f t="shared" si="7"/>
        <v>0.87742555235350628</v>
      </c>
    </row>
    <row r="34" spans="1:21" x14ac:dyDescent="0.45">
      <c r="A34">
        <v>64</v>
      </c>
      <c r="B34" s="6" t="s">
        <v>2</v>
      </c>
      <c r="C34" s="6" t="s">
        <v>27</v>
      </c>
      <c r="D34" s="6">
        <v>5</v>
      </c>
      <c r="E34" s="6">
        <v>1.119</v>
      </c>
      <c r="F34" s="6">
        <v>0.443</v>
      </c>
      <c r="G34" s="6">
        <v>1.5620000000000001</v>
      </c>
      <c r="H34" s="6">
        <v>0.16600000000000001</v>
      </c>
      <c r="I34" s="6">
        <v>3.9E-2</v>
      </c>
      <c r="J34" s="5">
        <f>SUM(H34:I34)</f>
        <v>0.20500000000000002</v>
      </c>
      <c r="K34" s="6">
        <v>31</v>
      </c>
      <c r="L34" s="6">
        <v>17.5</v>
      </c>
      <c r="M34" s="6">
        <v>5</v>
      </c>
      <c r="N34" s="12">
        <f t="shared" si="0"/>
        <v>0.54216867469879526</v>
      </c>
      <c r="O34" s="12">
        <f t="shared" si="1"/>
        <v>0.78591549295774654</v>
      </c>
      <c r="P34" s="12">
        <f t="shared" si="2"/>
        <v>0.83776595744680848</v>
      </c>
      <c r="Q34" s="12">
        <f t="shared" si="3"/>
        <v>2.5259593679458239</v>
      </c>
      <c r="R34" s="12">
        <f>H34/I34</f>
        <v>4.2564102564102564</v>
      </c>
      <c r="S34" s="12">
        <f t="shared" si="5"/>
        <v>0.85165326184092938</v>
      </c>
      <c r="T34" s="12">
        <f t="shared" si="6"/>
        <v>0.91196388261851014</v>
      </c>
      <c r="U34" s="12">
        <f t="shared" si="7"/>
        <v>0.86875800256081948</v>
      </c>
    </row>
    <row r="35" spans="1:21" x14ac:dyDescent="0.45">
      <c r="A35">
        <v>76</v>
      </c>
      <c r="B35" s="6" t="s">
        <v>2</v>
      </c>
      <c r="C35" s="6" t="s">
        <v>28</v>
      </c>
      <c r="D35" s="6">
        <v>5</v>
      </c>
      <c r="E35" s="6">
        <v>0.97599999999999998</v>
      </c>
      <c r="F35" s="6">
        <v>0.44600000000000001</v>
      </c>
      <c r="G35" s="6">
        <v>1.4219999999999999</v>
      </c>
      <c r="H35" s="6">
        <v>0.151</v>
      </c>
      <c r="I35" s="6">
        <v>0.05</v>
      </c>
      <c r="J35" s="5">
        <v>0.20799999999999999</v>
      </c>
      <c r="K35" s="6">
        <v>32.5</v>
      </c>
      <c r="L35" s="6">
        <v>13.7</v>
      </c>
      <c r="M35" s="6">
        <v>5</v>
      </c>
      <c r="N35" s="12">
        <f t="shared" si="0"/>
        <v>0.54216867469879526</v>
      </c>
      <c r="O35" s="12">
        <f t="shared" si="1"/>
        <v>0.823943661971831</v>
      </c>
      <c r="P35" s="12">
        <f t="shared" si="2"/>
        <v>0.6558510638297872</v>
      </c>
      <c r="Q35" s="12">
        <f t="shared" si="3"/>
        <v>2.188340807174888</v>
      </c>
      <c r="R35" s="12">
        <f t="shared" si="4"/>
        <v>3.0199999999999996</v>
      </c>
      <c r="S35" s="12">
        <f t="shared" si="5"/>
        <v>0.84528688524590168</v>
      </c>
      <c r="T35" s="12">
        <f t="shared" si="6"/>
        <v>0.88789237668161436</v>
      </c>
      <c r="U35" s="12">
        <f t="shared" si="7"/>
        <v>0.85372714486638535</v>
      </c>
    </row>
    <row r="36" spans="1:21" x14ac:dyDescent="0.45">
      <c r="A36">
        <v>90</v>
      </c>
      <c r="B36" s="6" t="s">
        <v>2</v>
      </c>
      <c r="C36" s="6" t="s">
        <v>30</v>
      </c>
      <c r="D36" s="6">
        <v>5</v>
      </c>
      <c r="E36" s="6">
        <v>1.4698</v>
      </c>
      <c r="F36" s="6">
        <v>0.28499999999999998</v>
      </c>
      <c r="G36" s="6">
        <v>1.7547999999999999</v>
      </c>
      <c r="H36" s="6">
        <v>4.9000000000000002E-2</v>
      </c>
      <c r="I36" s="6">
        <v>1.0999999999999999E-2</v>
      </c>
      <c r="J36" s="5">
        <v>0.06</v>
      </c>
      <c r="K36" s="6">
        <v>32.5</v>
      </c>
      <c r="L36" s="6">
        <v>14.5</v>
      </c>
      <c r="M36" s="6">
        <v>5</v>
      </c>
      <c r="N36" s="12">
        <f t="shared" si="0"/>
        <v>0.54216867469879526</v>
      </c>
      <c r="O36" s="12">
        <f t="shared" si="1"/>
        <v>0.823943661971831</v>
      </c>
      <c r="P36" s="12">
        <f t="shared" si="2"/>
        <v>0.69414893617021278</v>
      </c>
      <c r="Q36" s="12">
        <f t="shared" si="3"/>
        <v>5.1571929824561407</v>
      </c>
      <c r="R36" s="12">
        <f t="shared" si="4"/>
        <v>4.454545454545455</v>
      </c>
      <c r="S36" s="12">
        <f t="shared" si="5"/>
        <v>0.96666213090216357</v>
      </c>
      <c r="T36" s="12">
        <f t="shared" si="6"/>
        <v>0.96140350877192982</v>
      </c>
      <c r="U36" s="12">
        <f t="shared" si="7"/>
        <v>0.96580806929564622</v>
      </c>
    </row>
    <row r="37" spans="1:21" x14ac:dyDescent="0.45">
      <c r="A37">
        <v>100</v>
      </c>
      <c r="B37" s="6" t="s">
        <v>2</v>
      </c>
      <c r="C37" s="6" t="s">
        <v>32</v>
      </c>
      <c r="D37" s="6">
        <v>5</v>
      </c>
      <c r="E37" s="6">
        <v>1.9319999999999999</v>
      </c>
      <c r="F37" s="6">
        <v>1.28</v>
      </c>
      <c r="G37" s="6">
        <v>3.2120000000000002</v>
      </c>
      <c r="H37" s="6">
        <v>0.26200000000000001</v>
      </c>
      <c r="I37" s="6">
        <v>8.4000000000000005E-2</v>
      </c>
      <c r="J37" s="5">
        <v>0.34599999999999997</v>
      </c>
      <c r="K37" s="6">
        <v>28</v>
      </c>
      <c r="L37" s="6">
        <v>13.5</v>
      </c>
      <c r="M37" s="6">
        <v>11</v>
      </c>
      <c r="N37" s="12">
        <f t="shared" si="0"/>
        <v>1.1927710843373496</v>
      </c>
      <c r="O37" s="12">
        <f t="shared" si="1"/>
        <v>0.70985915492957752</v>
      </c>
      <c r="P37" s="12">
        <f t="shared" si="2"/>
        <v>0.64627659574468088</v>
      </c>
      <c r="Q37" s="12">
        <f t="shared" si="3"/>
        <v>1.5093749999999999</v>
      </c>
      <c r="R37" s="12">
        <f t="shared" si="4"/>
        <v>3.1190476190476191</v>
      </c>
      <c r="S37" s="12">
        <f t="shared" si="5"/>
        <v>0.86438923395445133</v>
      </c>
      <c r="T37" s="12">
        <f t="shared" si="6"/>
        <v>0.93437499999999996</v>
      </c>
      <c r="U37" s="12">
        <f t="shared" si="7"/>
        <v>0.89227895392278955</v>
      </c>
    </row>
    <row r="38" spans="1:21" x14ac:dyDescent="0.45">
      <c r="A38">
        <v>5</v>
      </c>
      <c r="B38" s="6" t="s">
        <v>2</v>
      </c>
      <c r="C38" s="6" t="s">
        <v>22</v>
      </c>
      <c r="D38" s="6">
        <v>10</v>
      </c>
      <c r="E38" s="6">
        <v>0.85599999999999998</v>
      </c>
      <c r="F38" s="6">
        <v>2.5449999999999999</v>
      </c>
      <c r="G38" s="6">
        <v>3.4009999999999998</v>
      </c>
      <c r="H38" s="6">
        <v>0.11799999999999999</v>
      </c>
      <c r="I38" s="6">
        <v>2.4E-2</v>
      </c>
      <c r="J38" s="5">
        <v>0.14199999999999999</v>
      </c>
      <c r="K38" s="6">
        <v>28.7</v>
      </c>
      <c r="L38" s="6">
        <v>13.9</v>
      </c>
      <c r="M38" s="6">
        <v>4</v>
      </c>
      <c r="N38" s="12">
        <f t="shared" si="0"/>
        <v>0.43373493975903621</v>
      </c>
      <c r="O38" s="12">
        <f t="shared" si="1"/>
        <v>0.72760563380281695</v>
      </c>
      <c r="P38" s="12">
        <f t="shared" si="2"/>
        <v>0.66542553191489362</v>
      </c>
      <c r="Q38" s="12">
        <f t="shared" si="3"/>
        <v>0.33634577603143417</v>
      </c>
      <c r="R38" s="12">
        <f t="shared" si="4"/>
        <v>4.9166666666666661</v>
      </c>
      <c r="S38" s="12">
        <f t="shared" si="5"/>
        <v>0.86214953271028039</v>
      </c>
      <c r="T38" s="12">
        <f t="shared" si="6"/>
        <v>0.99056974459724956</v>
      </c>
      <c r="U38" s="12">
        <f t="shared" si="7"/>
        <v>0.95824757424286977</v>
      </c>
    </row>
    <row r="39" spans="1:21" x14ac:dyDescent="0.45">
      <c r="A39">
        <v>17</v>
      </c>
      <c r="B39" s="6" t="s">
        <v>2</v>
      </c>
      <c r="C39" s="6" t="s">
        <v>23</v>
      </c>
      <c r="D39" s="6">
        <v>10</v>
      </c>
      <c r="E39" s="6">
        <v>0.63400000000000001</v>
      </c>
      <c r="F39" s="6">
        <v>0.23599999999999999</v>
      </c>
      <c r="G39" s="6">
        <v>0.87</v>
      </c>
      <c r="H39" s="6">
        <v>9.5000000000000001E-2</v>
      </c>
      <c r="I39" s="6">
        <v>2.3E-2</v>
      </c>
      <c r="J39" s="5">
        <v>0.11799999999999999</v>
      </c>
      <c r="K39" s="6">
        <v>24.8</v>
      </c>
      <c r="L39" s="6">
        <v>10.6</v>
      </c>
      <c r="M39" s="6">
        <v>3</v>
      </c>
      <c r="N39" s="12">
        <f t="shared" si="0"/>
        <v>0.32530120481927716</v>
      </c>
      <c r="O39" s="12">
        <f t="shared" si="1"/>
        <v>0.62873239436619721</v>
      </c>
      <c r="P39" s="12">
        <f t="shared" si="2"/>
        <v>0.50744680851063828</v>
      </c>
      <c r="Q39" s="12">
        <f t="shared" si="3"/>
        <v>2.6864406779661021</v>
      </c>
      <c r="R39" s="12">
        <f t="shared" si="4"/>
        <v>4.1304347826086953</v>
      </c>
      <c r="S39" s="12">
        <f t="shared" si="5"/>
        <v>0.85015772870662465</v>
      </c>
      <c r="T39" s="12">
        <f t="shared" si="6"/>
        <v>0.90254237288135597</v>
      </c>
      <c r="U39" s="12">
        <f t="shared" si="7"/>
        <v>0.86436781609195401</v>
      </c>
    </row>
    <row r="40" spans="1:21" x14ac:dyDescent="0.45">
      <c r="A40">
        <v>29</v>
      </c>
      <c r="B40" s="6" t="s">
        <v>2</v>
      </c>
      <c r="C40" s="6" t="s">
        <v>24</v>
      </c>
      <c r="D40" s="6">
        <v>10</v>
      </c>
      <c r="E40" s="6">
        <v>0.53600000000000003</v>
      </c>
      <c r="F40" s="6">
        <v>0.26100000000000001</v>
      </c>
      <c r="G40" s="6">
        <v>0.77</v>
      </c>
      <c r="H40" s="6">
        <v>8.5999999999999993E-2</v>
      </c>
      <c r="I40" s="6">
        <v>1.7000000000000001E-2</v>
      </c>
      <c r="J40" s="5">
        <v>0.10299999999999999</v>
      </c>
      <c r="K40" s="6">
        <v>18.5</v>
      </c>
      <c r="L40" s="6">
        <v>10.6</v>
      </c>
      <c r="M40" s="6">
        <v>4</v>
      </c>
      <c r="N40" s="12">
        <f t="shared" si="0"/>
        <v>0.43373493975903621</v>
      </c>
      <c r="O40" s="12">
        <f t="shared" si="1"/>
        <v>0.46901408450704229</v>
      </c>
      <c r="P40" s="12">
        <f t="shared" si="2"/>
        <v>0.50744680851063828</v>
      </c>
      <c r="Q40" s="12">
        <f t="shared" si="3"/>
        <v>2.053639846743295</v>
      </c>
      <c r="R40" s="12">
        <f t="shared" si="4"/>
        <v>5.0588235294117636</v>
      </c>
      <c r="S40" s="12">
        <f t="shared" si="5"/>
        <v>0.83955223880597019</v>
      </c>
      <c r="T40" s="12">
        <f t="shared" si="6"/>
        <v>0.93486590038314177</v>
      </c>
      <c r="U40" s="12">
        <f t="shared" si="7"/>
        <v>0.86623376623376624</v>
      </c>
    </row>
    <row r="41" spans="1:21" x14ac:dyDescent="0.45">
      <c r="A41">
        <v>41</v>
      </c>
      <c r="B41" s="6" t="s">
        <v>2</v>
      </c>
      <c r="C41" s="6" t="s">
        <v>25</v>
      </c>
      <c r="D41" s="6">
        <v>10</v>
      </c>
      <c r="E41" s="6">
        <v>0.53700000000000003</v>
      </c>
      <c r="F41" s="6">
        <v>0.192</v>
      </c>
      <c r="G41" s="6">
        <v>0.72899999999999998</v>
      </c>
      <c r="H41" s="6">
        <v>0.08</v>
      </c>
      <c r="I41" s="6">
        <v>1.2E-2</v>
      </c>
      <c r="J41" s="5">
        <v>9.1999999999999998E-2</v>
      </c>
      <c r="K41" s="6">
        <v>18.899999999999999</v>
      </c>
      <c r="L41" s="6">
        <v>12.2</v>
      </c>
      <c r="M41" s="6">
        <v>3</v>
      </c>
      <c r="N41" s="12">
        <f t="shared" si="0"/>
        <v>0.32530120481927716</v>
      </c>
      <c r="O41" s="12">
        <f t="shared" si="1"/>
        <v>0.47915492957746475</v>
      </c>
      <c r="P41" s="12">
        <f t="shared" si="2"/>
        <v>0.58404255319148934</v>
      </c>
      <c r="Q41" s="12">
        <f t="shared" si="3"/>
        <v>2.796875</v>
      </c>
      <c r="R41" s="12">
        <f t="shared" si="4"/>
        <v>6.666666666666667</v>
      </c>
      <c r="S41" s="12">
        <f t="shared" si="5"/>
        <v>0.85102420856610805</v>
      </c>
      <c r="T41" s="12">
        <f t="shared" si="6"/>
        <v>0.9375</v>
      </c>
      <c r="U41" s="12">
        <f t="shared" si="7"/>
        <v>0.87379972565157749</v>
      </c>
    </row>
    <row r="42" spans="1:21" x14ac:dyDescent="0.45">
      <c r="A42">
        <v>53</v>
      </c>
      <c r="B42" s="6" t="s">
        <v>2</v>
      </c>
      <c r="C42" s="6" t="s">
        <v>26</v>
      </c>
      <c r="D42" s="6">
        <v>10</v>
      </c>
      <c r="E42" s="6">
        <v>0.71460000000000001</v>
      </c>
      <c r="F42" s="6">
        <v>0.21490000000000001</v>
      </c>
      <c r="G42" s="6">
        <v>0.92949999999999999</v>
      </c>
      <c r="H42" s="6">
        <v>0.108</v>
      </c>
      <c r="I42" s="6">
        <v>1.7999999999999999E-2</v>
      </c>
      <c r="J42" s="5">
        <v>0.126</v>
      </c>
      <c r="K42" s="6">
        <v>22</v>
      </c>
      <c r="L42" s="6">
        <v>14.5</v>
      </c>
      <c r="M42" s="6">
        <v>5</v>
      </c>
      <c r="N42" s="12">
        <f t="shared" si="0"/>
        <v>0.54216867469879526</v>
      </c>
      <c r="O42" s="12">
        <f t="shared" si="1"/>
        <v>0.55774647887323947</v>
      </c>
      <c r="P42" s="12">
        <f t="shared" si="2"/>
        <v>0.69414893617021278</v>
      </c>
      <c r="Q42" s="12">
        <f t="shared" si="3"/>
        <v>3.3252675663099116</v>
      </c>
      <c r="R42" s="12">
        <f t="shared" si="4"/>
        <v>6</v>
      </c>
      <c r="S42" s="12">
        <f t="shared" si="5"/>
        <v>0.8488664987405542</v>
      </c>
      <c r="T42" s="12">
        <f t="shared" si="6"/>
        <v>0.91624011167985109</v>
      </c>
      <c r="U42" s="12">
        <f t="shared" si="7"/>
        <v>0.86444324905863368</v>
      </c>
    </row>
    <row r="43" spans="1:21" x14ac:dyDescent="0.45">
      <c r="A43">
        <v>65</v>
      </c>
      <c r="B43" s="6" t="s">
        <v>2</v>
      </c>
      <c r="C43" s="6" t="s">
        <v>27</v>
      </c>
      <c r="D43" s="6">
        <v>10</v>
      </c>
      <c r="E43" s="6">
        <v>0.71</v>
      </c>
      <c r="F43" s="6">
        <v>0.17299999999999999</v>
      </c>
      <c r="G43" s="6">
        <v>0.88300000000000001</v>
      </c>
      <c r="H43" s="6">
        <v>0.121</v>
      </c>
      <c r="I43" s="6">
        <v>4.2999999999999997E-2</v>
      </c>
      <c r="J43" s="5">
        <v>0.16400000000000001</v>
      </c>
      <c r="K43" s="6">
        <v>24.1</v>
      </c>
      <c r="L43" s="6">
        <v>12</v>
      </c>
      <c r="M43" s="6">
        <v>3</v>
      </c>
      <c r="N43" s="12">
        <f t="shared" si="0"/>
        <v>0.32530120481927716</v>
      </c>
      <c r="O43" s="12">
        <f t="shared" si="1"/>
        <v>0.61098591549295778</v>
      </c>
      <c r="P43" s="12">
        <f t="shared" si="2"/>
        <v>0.57446808510638292</v>
      </c>
      <c r="Q43" s="12">
        <f t="shared" si="3"/>
        <v>4.104046242774567</v>
      </c>
      <c r="R43" s="12">
        <f t="shared" si="4"/>
        <v>2.8139534883720931</v>
      </c>
      <c r="S43" s="12">
        <f t="shared" si="5"/>
        <v>0.8295774647887324</v>
      </c>
      <c r="T43" s="12">
        <f t="shared" si="6"/>
        <v>0.75144508670520227</v>
      </c>
      <c r="U43" s="12">
        <f t="shared" si="7"/>
        <v>0.8142695356738392</v>
      </c>
    </row>
    <row r="44" spans="1:21" x14ac:dyDescent="0.45">
      <c r="A44">
        <v>77</v>
      </c>
      <c r="B44" s="6" t="s">
        <v>2</v>
      </c>
      <c r="C44" s="6" t="s">
        <v>28</v>
      </c>
      <c r="D44" s="6">
        <v>10</v>
      </c>
      <c r="E44" s="6">
        <v>0.70799999999999996</v>
      </c>
      <c r="F44" s="6">
        <v>0.373</v>
      </c>
      <c r="G44" s="6">
        <v>1.081</v>
      </c>
      <c r="H44" s="6">
        <v>0.123</v>
      </c>
      <c r="I44" s="6">
        <v>4.8000000000000001E-2</v>
      </c>
      <c r="J44" s="5">
        <v>0.13500000000000001</v>
      </c>
      <c r="K44" s="6">
        <v>25.5</v>
      </c>
      <c r="L44" s="6">
        <v>14.5</v>
      </c>
      <c r="M44" s="6">
        <v>4</v>
      </c>
      <c r="N44" s="12">
        <f t="shared" si="0"/>
        <v>0.43373493975903621</v>
      </c>
      <c r="O44" s="12">
        <f t="shared" si="1"/>
        <v>0.64647887323943665</v>
      </c>
      <c r="P44" s="12">
        <f t="shared" si="2"/>
        <v>0.69414893617021278</v>
      </c>
      <c r="Q44" s="12">
        <f t="shared" si="3"/>
        <v>1.8981233243967828</v>
      </c>
      <c r="R44" s="12">
        <f t="shared" si="4"/>
        <v>2.5625</v>
      </c>
      <c r="S44" s="12">
        <f t="shared" si="5"/>
        <v>0.82627118644067798</v>
      </c>
      <c r="T44" s="12">
        <f t="shared" si="6"/>
        <v>0.87131367292225204</v>
      </c>
      <c r="U44" s="12">
        <f t="shared" si="7"/>
        <v>0.87511563367252543</v>
      </c>
    </row>
    <row r="45" spans="1:21" x14ac:dyDescent="0.45">
      <c r="A45">
        <v>91</v>
      </c>
      <c r="B45" s="6" t="s">
        <v>2</v>
      </c>
      <c r="C45" s="6" t="s">
        <v>30</v>
      </c>
      <c r="D45" s="6">
        <v>10</v>
      </c>
      <c r="E45" s="6">
        <v>0.87419999999999998</v>
      </c>
      <c r="F45" s="6">
        <v>0.87060000000000004</v>
      </c>
      <c r="G45" s="6">
        <v>1.7447999999999999</v>
      </c>
      <c r="H45" s="6">
        <v>0.157</v>
      </c>
      <c r="I45" s="6">
        <v>1.6E-2</v>
      </c>
      <c r="J45" s="5">
        <v>0.17299999999999999</v>
      </c>
      <c r="K45" s="6">
        <v>24</v>
      </c>
      <c r="L45" s="6">
        <v>9.3000000000000007</v>
      </c>
      <c r="M45" s="6">
        <v>3</v>
      </c>
      <c r="N45" s="12">
        <f t="shared" si="0"/>
        <v>0.32530120481927716</v>
      </c>
      <c r="O45" s="12">
        <f t="shared" si="1"/>
        <v>0.60845070422535219</v>
      </c>
      <c r="P45" s="12">
        <f t="shared" si="2"/>
        <v>0.44521276595744685</v>
      </c>
      <c r="Q45" s="12">
        <f t="shared" si="3"/>
        <v>1.0041350792556856</v>
      </c>
      <c r="R45" s="12">
        <f t="shared" si="4"/>
        <v>9.8125</v>
      </c>
      <c r="S45" s="12">
        <f t="shared" si="5"/>
        <v>0.82040722946694122</v>
      </c>
      <c r="T45" s="12">
        <f t="shared" si="6"/>
        <v>0.98162186997473011</v>
      </c>
      <c r="U45" s="12">
        <f t="shared" si="7"/>
        <v>0.90084823475469966</v>
      </c>
    </row>
    <row r="46" spans="1:21" x14ac:dyDescent="0.45">
      <c r="A46">
        <v>101</v>
      </c>
      <c r="B46" s="6" t="s">
        <v>2</v>
      </c>
      <c r="C46" s="6" t="s">
        <v>32</v>
      </c>
      <c r="D46" s="6">
        <v>10</v>
      </c>
      <c r="E46" s="6">
        <v>0.92</v>
      </c>
      <c r="F46" s="6">
        <v>0.64</v>
      </c>
      <c r="G46" s="6">
        <v>1.56</v>
      </c>
      <c r="H46" s="6">
        <v>0.14000000000000001</v>
      </c>
      <c r="I46" s="6">
        <v>4.3999999999999997E-2</v>
      </c>
      <c r="J46" s="5">
        <v>0.184</v>
      </c>
      <c r="K46" s="6">
        <v>24.5</v>
      </c>
      <c r="L46" s="6">
        <v>11</v>
      </c>
      <c r="M46" s="6">
        <v>4</v>
      </c>
      <c r="N46" s="12">
        <f t="shared" si="0"/>
        <v>0.43373493975903621</v>
      </c>
      <c r="O46" s="12">
        <f t="shared" si="1"/>
        <v>0.62112676056338034</v>
      </c>
      <c r="P46" s="12">
        <f t="shared" si="2"/>
        <v>0.52659574468085102</v>
      </c>
      <c r="Q46" s="12">
        <f t="shared" si="3"/>
        <v>1.4375</v>
      </c>
      <c r="R46" s="12">
        <f t="shared" si="4"/>
        <v>3.1818181818181821</v>
      </c>
      <c r="S46" s="12">
        <f t="shared" si="5"/>
        <v>0.84782608695652173</v>
      </c>
      <c r="T46" s="12">
        <f t="shared" si="6"/>
        <v>0.93125000000000002</v>
      </c>
      <c r="U46" s="12">
        <f t="shared" si="7"/>
        <v>0.88205128205128203</v>
      </c>
    </row>
    <row r="47" spans="1:21" x14ac:dyDescent="0.45">
      <c r="A47">
        <v>86</v>
      </c>
      <c r="B47" s="6" t="s">
        <v>2</v>
      </c>
      <c r="C47" s="6" t="s">
        <v>30</v>
      </c>
      <c r="D47" s="6">
        <v>15</v>
      </c>
      <c r="E47" s="6">
        <v>0.34499999999999997</v>
      </c>
      <c r="F47" s="6">
        <v>0.17499999999999999</v>
      </c>
      <c r="G47" s="6">
        <v>0.52</v>
      </c>
      <c r="H47" s="6">
        <v>0.26300000000000001</v>
      </c>
      <c r="I47" s="6">
        <v>4.9000000000000002E-2</v>
      </c>
      <c r="J47" s="5">
        <v>0.312</v>
      </c>
      <c r="K47" s="6">
        <v>18</v>
      </c>
      <c r="L47" s="6">
        <v>8.1999999999999993</v>
      </c>
      <c r="M47" s="6">
        <v>2</v>
      </c>
      <c r="N47" s="12">
        <f t="shared" si="0"/>
        <v>0.2168674698795181</v>
      </c>
      <c r="O47" s="12">
        <f t="shared" si="1"/>
        <v>0.45633802816901409</v>
      </c>
      <c r="P47" s="12">
        <f t="shared" si="2"/>
        <v>0.39255319148936169</v>
      </c>
      <c r="Q47" s="12">
        <f t="shared" si="3"/>
        <v>1.9714285714285713</v>
      </c>
      <c r="R47" s="12">
        <f t="shared" si="4"/>
        <v>5.3673469387755102</v>
      </c>
      <c r="S47" s="12">
        <f t="shared" si="5"/>
        <v>0.23768115942028978</v>
      </c>
      <c r="T47" s="12">
        <f t="shared" si="6"/>
        <v>0.72</v>
      </c>
      <c r="U47" s="12">
        <f t="shared" si="7"/>
        <v>0.4</v>
      </c>
    </row>
    <row r="48" spans="1:21" x14ac:dyDescent="0.45">
      <c r="A48">
        <v>6</v>
      </c>
      <c r="B48" s="6" t="s">
        <v>2</v>
      </c>
      <c r="C48" s="6" t="s">
        <v>22</v>
      </c>
      <c r="D48" s="6">
        <v>15</v>
      </c>
      <c r="E48" s="6">
        <v>0.1295</v>
      </c>
      <c r="F48" s="6">
        <v>0.14219999999999999</v>
      </c>
      <c r="G48" s="6">
        <v>0.2717</v>
      </c>
      <c r="H48" s="6">
        <v>1.9E-2</v>
      </c>
      <c r="I48" s="6">
        <v>8.9999999999999993E-3</v>
      </c>
      <c r="J48" s="5">
        <v>2.8000000000000001E-2</v>
      </c>
      <c r="K48" s="6">
        <v>11.2</v>
      </c>
      <c r="L48" s="6">
        <v>12</v>
      </c>
      <c r="M48" s="6">
        <v>2</v>
      </c>
      <c r="N48" s="12">
        <f t="shared" si="0"/>
        <v>0.2168674698795181</v>
      </c>
      <c r="O48" s="12">
        <f t="shared" si="1"/>
        <v>0.28394366197183096</v>
      </c>
      <c r="P48" s="12">
        <f t="shared" si="2"/>
        <v>0.57446808510638292</v>
      </c>
      <c r="Q48" s="12">
        <f t="shared" si="3"/>
        <v>0.91068917018284112</v>
      </c>
      <c r="R48" s="12">
        <f t="shared" si="4"/>
        <v>2.1111111111111112</v>
      </c>
      <c r="S48" s="12">
        <f t="shared" si="5"/>
        <v>0.85328185328185335</v>
      </c>
      <c r="T48" s="12">
        <f t="shared" si="6"/>
        <v>0.93670886075949367</v>
      </c>
      <c r="U48" s="12">
        <f t="shared" si="7"/>
        <v>0.89694516010305481</v>
      </c>
    </row>
    <row r="49" spans="1:21" x14ac:dyDescent="0.45">
      <c r="A49">
        <v>18</v>
      </c>
      <c r="B49" s="6" t="s">
        <v>2</v>
      </c>
      <c r="C49" s="6" t="s">
        <v>23</v>
      </c>
      <c r="D49" s="6">
        <v>15</v>
      </c>
      <c r="E49" s="6">
        <v>0.315</v>
      </c>
      <c r="F49" s="6">
        <v>4.2999999999999997E-2</v>
      </c>
      <c r="G49" s="6">
        <v>0.35799999999999998</v>
      </c>
      <c r="H49" s="6">
        <v>6.6000000000000003E-2</v>
      </c>
      <c r="I49" s="6">
        <v>5.0000000000000001E-3</v>
      </c>
      <c r="J49" s="5">
        <v>7.0999999999999994E-2</v>
      </c>
      <c r="K49" s="6">
        <v>19.600000000000001</v>
      </c>
      <c r="L49" s="6">
        <v>8.6999999999999993</v>
      </c>
      <c r="M49" s="6">
        <v>3</v>
      </c>
      <c r="N49" s="12">
        <f t="shared" si="0"/>
        <v>0.32530120481927716</v>
      </c>
      <c r="O49" s="12">
        <f t="shared" si="1"/>
        <v>0.4969014084507043</v>
      </c>
      <c r="P49" s="12">
        <f t="shared" si="2"/>
        <v>0.41648936170212764</v>
      </c>
      <c r="Q49" s="12">
        <f t="shared" si="3"/>
        <v>7.3255813953488378</v>
      </c>
      <c r="R49" s="12">
        <f t="shared" si="4"/>
        <v>13.200000000000001</v>
      </c>
      <c r="S49" s="12">
        <f t="shared" si="5"/>
        <v>0.79047619047619044</v>
      </c>
      <c r="T49" s="12">
        <f t="shared" si="6"/>
        <v>0.88372093023255816</v>
      </c>
      <c r="U49" s="12">
        <f t="shared" si="7"/>
        <v>0.8016759776536313</v>
      </c>
    </row>
    <row r="50" spans="1:21" x14ac:dyDescent="0.45">
      <c r="A50">
        <v>30</v>
      </c>
      <c r="B50" s="6" t="s">
        <v>2</v>
      </c>
      <c r="C50" s="6" t="s">
        <v>24</v>
      </c>
      <c r="D50" s="6">
        <v>15</v>
      </c>
      <c r="E50" s="6">
        <v>0.89700000000000002</v>
      </c>
      <c r="F50" s="6">
        <v>0.374</v>
      </c>
      <c r="G50" s="6">
        <v>1.2709999999999999</v>
      </c>
      <c r="H50" s="6">
        <v>0.12</v>
      </c>
      <c r="I50" s="6">
        <v>1.6E-2</v>
      </c>
      <c r="J50" s="5">
        <v>0.13600000000000001</v>
      </c>
      <c r="K50" s="6">
        <v>26.2</v>
      </c>
      <c r="L50" s="6">
        <v>13.5</v>
      </c>
      <c r="M50" s="6">
        <v>3</v>
      </c>
      <c r="N50" s="12">
        <f t="shared" si="0"/>
        <v>0.32530120481927716</v>
      </c>
      <c r="O50" s="12">
        <f t="shared" si="1"/>
        <v>0.66422535211267608</v>
      </c>
      <c r="P50" s="12">
        <f t="shared" si="2"/>
        <v>0.64627659574468088</v>
      </c>
      <c r="Q50" s="12">
        <f t="shared" si="3"/>
        <v>2.3983957219251337</v>
      </c>
      <c r="R50" s="12">
        <f t="shared" si="4"/>
        <v>7.5</v>
      </c>
      <c r="S50" s="12">
        <f t="shared" si="5"/>
        <v>0.86622073578595316</v>
      </c>
      <c r="T50" s="12">
        <f t="shared" si="6"/>
        <v>0.95721925133689845</v>
      </c>
      <c r="U50" s="12">
        <f t="shared" si="7"/>
        <v>0.89299763965381584</v>
      </c>
    </row>
    <row r="51" spans="1:21" x14ac:dyDescent="0.45">
      <c r="A51">
        <v>42</v>
      </c>
      <c r="B51" s="6" t="s">
        <v>2</v>
      </c>
      <c r="C51" s="6" t="s">
        <v>25</v>
      </c>
      <c r="D51" s="6">
        <v>15</v>
      </c>
      <c r="E51" s="6">
        <v>0.26700000000000002</v>
      </c>
      <c r="F51" s="6">
        <v>0.2</v>
      </c>
      <c r="G51" s="6">
        <v>0.46700000000000003</v>
      </c>
      <c r="H51" s="6">
        <v>5.7000000000000002E-2</v>
      </c>
      <c r="I51" s="6">
        <v>2.9000000000000001E-2</v>
      </c>
      <c r="J51" s="5">
        <v>8.5999999999999993E-2</v>
      </c>
      <c r="K51" s="6">
        <v>16.5</v>
      </c>
      <c r="L51" s="6">
        <v>8.5</v>
      </c>
      <c r="M51" s="6">
        <v>2</v>
      </c>
      <c r="N51" s="12">
        <f t="shared" si="0"/>
        <v>0.2168674698795181</v>
      </c>
      <c r="O51" s="12">
        <f t="shared" si="1"/>
        <v>0.41830985915492958</v>
      </c>
      <c r="P51" s="12">
        <f t="shared" si="2"/>
        <v>0.40691489361702127</v>
      </c>
      <c r="Q51" s="12">
        <f t="shared" si="3"/>
        <v>1.335</v>
      </c>
      <c r="R51" s="12">
        <f t="shared" si="4"/>
        <v>1.9655172413793103</v>
      </c>
      <c r="S51" s="12">
        <f t="shared" si="5"/>
        <v>0.7865168539325843</v>
      </c>
      <c r="T51" s="12">
        <f t="shared" si="6"/>
        <v>0.85499999999999998</v>
      </c>
      <c r="U51" s="12">
        <f t="shared" si="7"/>
        <v>0.81584582441113496</v>
      </c>
    </row>
    <row r="52" spans="1:21" x14ac:dyDescent="0.45">
      <c r="A52">
        <v>54</v>
      </c>
      <c r="B52" s="6" t="s">
        <v>2</v>
      </c>
      <c r="C52" s="6" t="s">
        <v>26</v>
      </c>
      <c r="D52" s="6">
        <v>15</v>
      </c>
      <c r="E52" s="6">
        <v>0.1532</v>
      </c>
      <c r="F52" s="6">
        <v>9.1300000000000006E-2</v>
      </c>
      <c r="G52" s="6">
        <v>0.2445</v>
      </c>
      <c r="H52" s="6">
        <v>3.3000000000000002E-2</v>
      </c>
      <c r="I52" s="6">
        <v>2.1999999999999999E-2</v>
      </c>
      <c r="J52" s="5">
        <v>5.5E-2</v>
      </c>
      <c r="K52" s="6">
        <v>10.7</v>
      </c>
      <c r="L52" s="6">
        <v>11.2</v>
      </c>
      <c r="M52" s="6">
        <v>2</v>
      </c>
      <c r="N52" s="12">
        <f t="shared" si="0"/>
        <v>0.2168674698795181</v>
      </c>
      <c r="O52" s="12">
        <f t="shared" si="1"/>
        <v>0.27126760563380281</v>
      </c>
      <c r="P52" s="12">
        <f t="shared" si="2"/>
        <v>0.53617021276595744</v>
      </c>
      <c r="Q52" s="12">
        <f t="shared" si="3"/>
        <v>1.677984665936473</v>
      </c>
      <c r="R52" s="12">
        <f t="shared" si="4"/>
        <v>1.5000000000000002</v>
      </c>
      <c r="S52" s="12">
        <f t="shared" si="5"/>
        <v>0.78459530026109658</v>
      </c>
      <c r="T52" s="12">
        <f t="shared" si="6"/>
        <v>0.75903614457831325</v>
      </c>
      <c r="U52" s="12">
        <f t="shared" si="7"/>
        <v>0.77505112474437632</v>
      </c>
    </row>
    <row r="53" spans="1:21" x14ac:dyDescent="0.45">
      <c r="A53">
        <v>66</v>
      </c>
      <c r="B53" s="6" t="s">
        <v>2</v>
      </c>
      <c r="C53" s="6" t="s">
        <v>27</v>
      </c>
      <c r="D53" s="6">
        <v>15</v>
      </c>
      <c r="E53" s="6">
        <v>0.27800000000000002</v>
      </c>
      <c r="F53" s="6">
        <v>0.02</v>
      </c>
      <c r="G53" s="6">
        <v>0.28000000000000003</v>
      </c>
      <c r="H53" s="6">
        <v>6.5000000000000002E-2</v>
      </c>
      <c r="I53" s="6">
        <v>2.5999999999999999E-2</v>
      </c>
      <c r="J53" s="5">
        <v>9.0999999999999998E-2</v>
      </c>
      <c r="K53" s="6">
        <v>17.600000000000001</v>
      </c>
      <c r="L53" s="6">
        <v>8.5</v>
      </c>
      <c r="M53" s="6">
        <v>3</v>
      </c>
      <c r="N53" s="12">
        <f t="shared" si="0"/>
        <v>0.32530120481927716</v>
      </c>
      <c r="O53" s="12">
        <f t="shared" si="1"/>
        <v>0.44619718309859158</v>
      </c>
      <c r="P53" s="12">
        <f t="shared" si="2"/>
        <v>0.40691489361702127</v>
      </c>
      <c r="Q53" s="12">
        <f>E53/F53</f>
        <v>13.9</v>
      </c>
      <c r="R53" s="12">
        <f t="shared" si="4"/>
        <v>2.5</v>
      </c>
      <c r="S53" s="12">
        <f t="shared" si="5"/>
        <v>0.76618705035971224</v>
      </c>
      <c r="T53" s="12">
        <f>1-(I53/F53)</f>
        <v>-0.29999999999999982</v>
      </c>
      <c r="U53" s="12">
        <f t="shared" si="7"/>
        <v>0.67500000000000004</v>
      </c>
    </row>
    <row r="54" spans="1:21" x14ac:dyDescent="0.45">
      <c r="A54">
        <v>78</v>
      </c>
      <c r="B54" s="6" t="s">
        <v>2</v>
      </c>
      <c r="C54" s="6" t="s">
        <v>28</v>
      </c>
      <c r="D54" s="6">
        <v>15</v>
      </c>
      <c r="E54" s="6">
        <v>0.13400000000000001</v>
      </c>
      <c r="F54" s="6">
        <v>0.68</v>
      </c>
      <c r="G54" s="6">
        <v>0.81399999999999995</v>
      </c>
      <c r="H54" s="6">
        <v>4.1000000000000002E-2</v>
      </c>
      <c r="I54" s="6">
        <v>1.4E-2</v>
      </c>
      <c r="J54" s="5">
        <v>0.06</v>
      </c>
      <c r="K54" s="6">
        <v>13.5</v>
      </c>
      <c r="L54" s="6">
        <v>6</v>
      </c>
      <c r="M54" s="6">
        <v>2</v>
      </c>
      <c r="N54" s="12">
        <f t="shared" si="0"/>
        <v>0.2168674698795181</v>
      </c>
      <c r="O54" s="12">
        <f t="shared" si="1"/>
        <v>0.34225352112676055</v>
      </c>
      <c r="P54" s="12">
        <f t="shared" si="2"/>
        <v>0.28723404255319146</v>
      </c>
      <c r="Q54" s="12">
        <f t="shared" si="3"/>
        <v>0.19705882352941176</v>
      </c>
      <c r="R54" s="12">
        <f t="shared" si="4"/>
        <v>2.9285714285714288</v>
      </c>
      <c r="S54" s="12">
        <f t="shared" si="5"/>
        <v>0.69402985074626866</v>
      </c>
      <c r="T54" s="12">
        <f t="shared" si="6"/>
        <v>0.97941176470588232</v>
      </c>
      <c r="U54" s="12">
        <f t="shared" si="7"/>
        <v>0.92628992628992624</v>
      </c>
    </row>
    <row r="55" spans="1:21" x14ac:dyDescent="0.45">
      <c r="A55">
        <v>102</v>
      </c>
      <c r="B55" s="6" t="s">
        <v>2</v>
      </c>
      <c r="C55" s="6" t="s">
        <v>32</v>
      </c>
      <c r="D55" s="6">
        <v>15</v>
      </c>
      <c r="E55" s="6">
        <v>0.48</v>
      </c>
      <c r="F55" s="6">
        <v>0.32</v>
      </c>
      <c r="G55" s="6">
        <v>0.8</v>
      </c>
      <c r="H55" s="6">
        <v>8.2000000000000003E-2</v>
      </c>
      <c r="I55" s="6">
        <v>2.5000000000000001E-2</v>
      </c>
      <c r="J55" s="5">
        <v>0.107</v>
      </c>
      <c r="K55" s="6">
        <v>18</v>
      </c>
      <c r="L55" s="6">
        <v>13</v>
      </c>
      <c r="M55" s="6">
        <v>3</v>
      </c>
      <c r="N55" s="12">
        <f t="shared" si="0"/>
        <v>0.32530120481927716</v>
      </c>
      <c r="O55" s="12">
        <f t="shared" si="1"/>
        <v>0.45633802816901409</v>
      </c>
      <c r="P55" s="12">
        <f t="shared" si="2"/>
        <v>0.62234042553191493</v>
      </c>
      <c r="Q55" s="12">
        <f t="shared" si="3"/>
        <v>1.5</v>
      </c>
      <c r="R55" s="12">
        <f t="shared" si="4"/>
        <v>3.28</v>
      </c>
      <c r="S55" s="12">
        <f t="shared" si="5"/>
        <v>0.82916666666666661</v>
      </c>
      <c r="T55" s="12">
        <f t="shared" si="6"/>
        <v>0.921875</v>
      </c>
      <c r="U55" s="12">
        <f t="shared" si="7"/>
        <v>0.86624999999999996</v>
      </c>
    </row>
    <row r="56" spans="1:21" s="7" customFormat="1" x14ac:dyDescent="0.45">
      <c r="A56" s="7">
        <v>7</v>
      </c>
      <c r="B56" s="9" t="s">
        <v>1</v>
      </c>
      <c r="C56" s="9" t="s">
        <v>22</v>
      </c>
      <c r="D56" s="9">
        <v>0</v>
      </c>
      <c r="E56" s="9">
        <v>2.19</v>
      </c>
      <c r="F56" s="9">
        <v>1.2</v>
      </c>
      <c r="G56" s="9">
        <v>3.39</v>
      </c>
      <c r="H56" s="9">
        <v>0.30099999999999999</v>
      </c>
      <c r="I56" s="9">
        <v>9.1999999999999998E-2</v>
      </c>
      <c r="J56" s="8">
        <v>0.39300000000000002</v>
      </c>
      <c r="K56" s="9">
        <v>38</v>
      </c>
      <c r="L56" s="9">
        <v>32</v>
      </c>
      <c r="M56" s="9">
        <v>8</v>
      </c>
      <c r="N56" s="12">
        <f>M56/(AVERAGE(M$56:M$64))</f>
        <v>1.2203389830508475</v>
      </c>
      <c r="O56" s="12">
        <f>K56/AVERAGE(K$56:K$64)</f>
        <v>1.1415220293724966</v>
      </c>
      <c r="P56" s="12">
        <f>L56/AVERAGE(L$56:L$64)</f>
        <v>1.5070643642072212</v>
      </c>
      <c r="Q56" s="12">
        <f t="shared" si="3"/>
        <v>1.825</v>
      </c>
      <c r="R56" s="12">
        <f t="shared" si="4"/>
        <v>3.2717391304347827</v>
      </c>
      <c r="S56" s="12">
        <f t="shared" si="5"/>
        <v>0.86255707762557077</v>
      </c>
      <c r="T56" s="12">
        <f t="shared" si="6"/>
        <v>0.92333333333333334</v>
      </c>
      <c r="U56" s="12">
        <f t="shared" si="7"/>
        <v>0.88407079646017694</v>
      </c>
    </row>
    <row r="57" spans="1:21" s="7" customFormat="1" x14ac:dyDescent="0.45">
      <c r="A57" s="7">
        <v>19</v>
      </c>
      <c r="B57" s="9" t="s">
        <v>1</v>
      </c>
      <c r="C57" s="9" t="s">
        <v>23</v>
      </c>
      <c r="D57" s="9">
        <v>0</v>
      </c>
      <c r="E57" s="9">
        <v>1.4259999999999999</v>
      </c>
      <c r="F57" s="9">
        <v>0.61599999999999999</v>
      </c>
      <c r="G57" s="9">
        <v>2.0419999999999998</v>
      </c>
      <c r="H57" s="9">
        <v>0.18099999999999999</v>
      </c>
      <c r="I57" s="9">
        <v>3.6999999999999998E-2</v>
      </c>
      <c r="J57" s="8">
        <v>0.218</v>
      </c>
      <c r="K57" s="9">
        <v>28.5</v>
      </c>
      <c r="L57" s="9">
        <v>17.5</v>
      </c>
      <c r="M57" s="9">
        <v>7</v>
      </c>
      <c r="N57" s="12">
        <f t="shared" ref="N57:N109" si="8">M57/(AVERAGE(M$56:M$64))</f>
        <v>1.0677966101694916</v>
      </c>
      <c r="O57" s="12">
        <f t="shared" ref="O57:O109" si="9">K57/AVERAGE(K$56:K$64)</f>
        <v>0.85614152202937244</v>
      </c>
      <c r="P57" s="12">
        <f t="shared" ref="P57:P109" si="10">L57/AVERAGE(L$56:L$64)</f>
        <v>0.82417582417582413</v>
      </c>
      <c r="Q57" s="12">
        <f t="shared" si="3"/>
        <v>2.3149350649350651</v>
      </c>
      <c r="R57" s="12">
        <f t="shared" si="4"/>
        <v>4.8918918918918921</v>
      </c>
      <c r="S57" s="12">
        <f t="shared" si="5"/>
        <v>0.8730715287517532</v>
      </c>
      <c r="T57" s="12">
        <f t="shared" si="6"/>
        <v>0.93993506493506496</v>
      </c>
      <c r="U57" s="12">
        <f t="shared" si="7"/>
        <v>0.89324191968658173</v>
      </c>
    </row>
    <row r="58" spans="1:21" s="7" customFormat="1" x14ac:dyDescent="0.45">
      <c r="A58" s="7">
        <v>31</v>
      </c>
      <c r="B58" s="9" t="s">
        <v>1</v>
      </c>
      <c r="C58" s="9" t="s">
        <v>24</v>
      </c>
      <c r="D58" s="9">
        <v>0</v>
      </c>
      <c r="E58" s="9">
        <v>1.4810000000000001</v>
      </c>
      <c r="F58" s="9">
        <v>0.78800000000000003</v>
      </c>
      <c r="G58" s="9">
        <v>2.2690000000000001</v>
      </c>
      <c r="H58" s="9">
        <v>0.19500000000000001</v>
      </c>
      <c r="I58" s="9">
        <v>4.5999999999999999E-2</v>
      </c>
      <c r="J58" s="8">
        <v>0.24099999999999999</v>
      </c>
      <c r="K58" s="9">
        <v>31.5</v>
      </c>
      <c r="L58" s="9">
        <v>16.8</v>
      </c>
      <c r="M58" s="9">
        <v>8</v>
      </c>
      <c r="N58" s="12">
        <f t="shared" si="8"/>
        <v>1.2203389830508475</v>
      </c>
      <c r="O58" s="12">
        <f t="shared" si="9"/>
        <v>0.94626168224299056</v>
      </c>
      <c r="P58" s="12">
        <f t="shared" si="10"/>
        <v>0.79120879120879117</v>
      </c>
      <c r="Q58" s="12">
        <f t="shared" si="3"/>
        <v>1.8794416243654823</v>
      </c>
      <c r="R58" s="12">
        <f t="shared" si="4"/>
        <v>4.2391304347826093</v>
      </c>
      <c r="S58" s="12">
        <f t="shared" si="5"/>
        <v>0.86833220796758948</v>
      </c>
      <c r="T58" s="12">
        <f t="shared" si="6"/>
        <v>0.94162436548223349</v>
      </c>
      <c r="U58" s="12">
        <f t="shared" si="7"/>
        <v>0.89378580872631119</v>
      </c>
    </row>
    <row r="59" spans="1:21" s="7" customFormat="1" x14ac:dyDescent="0.45">
      <c r="A59" s="7">
        <v>43</v>
      </c>
      <c r="B59" s="9" t="s">
        <v>1</v>
      </c>
      <c r="C59" s="9" t="s">
        <v>25</v>
      </c>
      <c r="D59" s="9">
        <v>0</v>
      </c>
      <c r="E59" s="9">
        <v>1.2030000000000001</v>
      </c>
      <c r="F59" s="9">
        <v>0.65300000000000002</v>
      </c>
      <c r="G59" s="9">
        <v>1.8560000000000001</v>
      </c>
      <c r="H59" s="9">
        <v>0.13400000000000001</v>
      </c>
      <c r="I59" s="9">
        <v>3.6999999999999998E-2</v>
      </c>
      <c r="J59" s="8">
        <v>0.17100000000000001</v>
      </c>
      <c r="K59" s="9">
        <v>33.5</v>
      </c>
      <c r="L59" s="9">
        <v>23.5</v>
      </c>
      <c r="M59" s="9">
        <v>5</v>
      </c>
      <c r="N59" s="12">
        <f t="shared" si="8"/>
        <v>0.76271186440677974</v>
      </c>
      <c r="O59" s="12">
        <f t="shared" si="9"/>
        <v>1.0063417890520694</v>
      </c>
      <c r="P59" s="12">
        <f t="shared" si="10"/>
        <v>1.1067503924646782</v>
      </c>
      <c r="Q59" s="12">
        <f t="shared" si="3"/>
        <v>1.8422664624808576</v>
      </c>
      <c r="R59" s="12">
        <f t="shared" si="4"/>
        <v>3.6216216216216219</v>
      </c>
      <c r="S59" s="12">
        <f t="shared" si="5"/>
        <v>0.88861180382377392</v>
      </c>
      <c r="T59" s="12">
        <f t="shared" si="6"/>
        <v>0.94333843797856054</v>
      </c>
      <c r="U59" s="12">
        <f t="shared" si="7"/>
        <v>0.90786637931034486</v>
      </c>
    </row>
    <row r="60" spans="1:21" s="7" customFormat="1" x14ac:dyDescent="0.45">
      <c r="A60" s="7">
        <v>55</v>
      </c>
      <c r="B60" s="9" t="s">
        <v>1</v>
      </c>
      <c r="C60" s="9" t="s">
        <v>26</v>
      </c>
      <c r="D60" s="9">
        <v>0</v>
      </c>
      <c r="E60" s="9">
        <v>1.4018999999999999</v>
      </c>
      <c r="F60" s="9">
        <v>0.56479999999999997</v>
      </c>
      <c r="G60" s="9">
        <v>1.9666999999999999</v>
      </c>
      <c r="H60" s="9">
        <v>0.191</v>
      </c>
      <c r="I60" s="9">
        <v>4.8000000000000001E-2</v>
      </c>
      <c r="J60" s="8">
        <v>0.23899999999999999</v>
      </c>
      <c r="K60" s="9">
        <v>32</v>
      </c>
      <c r="L60" s="9">
        <v>19.5</v>
      </c>
      <c r="M60" s="9">
        <v>9</v>
      </c>
      <c r="N60" s="12">
        <f t="shared" si="8"/>
        <v>1.3728813559322035</v>
      </c>
      <c r="O60" s="12">
        <f t="shared" si="9"/>
        <v>0.96128170894526033</v>
      </c>
      <c r="P60" s="12">
        <f t="shared" si="10"/>
        <v>0.91836734693877542</v>
      </c>
      <c r="Q60" s="12">
        <f t="shared" si="3"/>
        <v>2.4821175637393766</v>
      </c>
      <c r="R60" s="12">
        <f t="shared" si="4"/>
        <v>3.9791666666666665</v>
      </c>
      <c r="S60" s="12">
        <f t="shared" si="5"/>
        <v>0.86375633069405811</v>
      </c>
      <c r="T60" s="12">
        <f t="shared" si="6"/>
        <v>0.91501416430594906</v>
      </c>
      <c r="U60" s="12">
        <f t="shared" si="7"/>
        <v>0.87847663598922054</v>
      </c>
    </row>
    <row r="61" spans="1:21" s="7" customFormat="1" x14ac:dyDescent="0.45">
      <c r="A61" s="7">
        <v>67</v>
      </c>
      <c r="B61" s="9" t="s">
        <v>1</v>
      </c>
      <c r="C61" s="9" t="s">
        <v>27</v>
      </c>
      <c r="D61" s="9">
        <v>0</v>
      </c>
      <c r="E61" s="9">
        <v>1.379</v>
      </c>
      <c r="F61" s="9">
        <v>0.44900000000000001</v>
      </c>
      <c r="G61" s="9">
        <v>1.8280000000000001</v>
      </c>
      <c r="H61" s="9">
        <v>0.182</v>
      </c>
      <c r="I61" s="9">
        <v>4.4999999999999998E-2</v>
      </c>
      <c r="J61" s="8">
        <v>0.22700000000000001</v>
      </c>
      <c r="K61" s="9">
        <v>35</v>
      </c>
      <c r="L61" s="9">
        <v>14.5</v>
      </c>
      <c r="M61" s="9">
        <v>5</v>
      </c>
      <c r="N61" s="12">
        <f t="shared" si="8"/>
        <v>0.76271186440677974</v>
      </c>
      <c r="O61" s="12">
        <f t="shared" si="9"/>
        <v>1.0514018691588785</v>
      </c>
      <c r="P61" s="12">
        <f t="shared" si="10"/>
        <v>0.6828885400313971</v>
      </c>
      <c r="Q61" s="12">
        <f>E61/F61</f>
        <v>3.0712694877505569</v>
      </c>
      <c r="R61" s="12">
        <f>H61/I61</f>
        <v>4.0444444444444443</v>
      </c>
      <c r="S61" s="12">
        <f t="shared" si="5"/>
        <v>0.86802030456852797</v>
      </c>
      <c r="T61" s="12">
        <f t="shared" si="6"/>
        <v>0.89977728285077951</v>
      </c>
      <c r="U61" s="12">
        <f t="shared" si="7"/>
        <v>0.87582056892778992</v>
      </c>
    </row>
    <row r="62" spans="1:21" s="7" customFormat="1" x14ac:dyDescent="0.45">
      <c r="A62" s="7">
        <v>79</v>
      </c>
      <c r="B62" s="9" t="s">
        <v>1</v>
      </c>
      <c r="C62" s="9" t="s">
        <v>28</v>
      </c>
      <c r="D62" s="9">
        <v>0</v>
      </c>
      <c r="E62" s="9">
        <v>2.3460000000000001</v>
      </c>
      <c r="F62" s="9">
        <v>0.84</v>
      </c>
      <c r="G62" s="9">
        <v>3.1859999999999999</v>
      </c>
      <c r="H62" s="9">
        <v>0.30599999999999999</v>
      </c>
      <c r="I62" s="9">
        <v>7.8E-2</v>
      </c>
      <c r="J62" s="8">
        <v>0.17299999999999999</v>
      </c>
      <c r="K62" s="9">
        <v>37.6</v>
      </c>
      <c r="L62" s="9">
        <v>28.3</v>
      </c>
      <c r="M62" s="9">
        <v>8</v>
      </c>
      <c r="N62" s="12">
        <f t="shared" si="8"/>
        <v>1.2203389830508475</v>
      </c>
      <c r="O62" s="12">
        <f t="shared" si="9"/>
        <v>1.1295060080106809</v>
      </c>
      <c r="P62" s="12">
        <f t="shared" si="10"/>
        <v>1.3328100470957613</v>
      </c>
      <c r="Q62" s="12">
        <f t="shared" si="3"/>
        <v>2.7928571428571431</v>
      </c>
      <c r="R62" s="12">
        <f>H62/I62</f>
        <v>3.9230769230769229</v>
      </c>
      <c r="S62" s="12">
        <f t="shared" si="5"/>
        <v>0.86956521739130432</v>
      </c>
      <c r="T62" s="12">
        <f t="shared" si="6"/>
        <v>0.90714285714285714</v>
      </c>
      <c r="U62" s="12">
        <f t="shared" si="7"/>
        <v>0.94569993722536094</v>
      </c>
    </row>
    <row r="63" spans="1:21" s="7" customFormat="1" x14ac:dyDescent="0.45">
      <c r="A63" s="7">
        <v>92</v>
      </c>
      <c r="B63" s="9" t="s">
        <v>31</v>
      </c>
      <c r="C63" s="9" t="s">
        <v>30</v>
      </c>
      <c r="D63" s="9">
        <v>0</v>
      </c>
      <c r="E63" s="9">
        <v>1.232</v>
      </c>
      <c r="F63" s="9">
        <v>0.49640000000000001</v>
      </c>
      <c r="G63" s="9">
        <v>1.7283999999999999</v>
      </c>
      <c r="H63" s="9">
        <v>0.128</v>
      </c>
      <c r="I63" s="9">
        <v>2.9000000000000001E-2</v>
      </c>
      <c r="J63" s="8">
        <v>0.157</v>
      </c>
      <c r="K63" s="9">
        <v>27.5</v>
      </c>
      <c r="L63" s="9">
        <v>17</v>
      </c>
      <c r="M63" s="9">
        <v>4</v>
      </c>
      <c r="N63" s="12">
        <f t="shared" si="8"/>
        <v>0.61016949152542377</v>
      </c>
      <c r="O63" s="12">
        <f t="shared" si="9"/>
        <v>0.82610146862483302</v>
      </c>
      <c r="P63" s="12">
        <f t="shared" si="10"/>
        <v>0.80062794348508626</v>
      </c>
      <c r="Q63" s="12">
        <f t="shared" si="3"/>
        <v>2.4818694601128124</v>
      </c>
      <c r="R63" s="12">
        <f t="shared" ref="R63:R68" si="11">H63/I63</f>
        <v>4.4137931034482758</v>
      </c>
      <c r="S63" s="12">
        <f t="shared" si="5"/>
        <v>0.89610389610389607</v>
      </c>
      <c r="T63" s="12">
        <f t="shared" si="6"/>
        <v>0.94157937147461723</v>
      </c>
      <c r="U63" s="12">
        <f t="shared" si="7"/>
        <v>0.90916454524415646</v>
      </c>
    </row>
    <row r="64" spans="1:21" s="7" customFormat="1" x14ac:dyDescent="0.45">
      <c r="A64" s="7">
        <v>103</v>
      </c>
      <c r="B64" s="9" t="s">
        <v>1</v>
      </c>
      <c r="C64" s="9" t="s">
        <v>32</v>
      </c>
      <c r="D64" s="9">
        <v>0</v>
      </c>
      <c r="E64" s="9">
        <v>1.532</v>
      </c>
      <c r="F64" s="9">
        <v>0.55000000000000004</v>
      </c>
      <c r="G64" s="9">
        <v>2.0819999999999999</v>
      </c>
      <c r="H64" s="9">
        <v>0.192</v>
      </c>
      <c r="I64" s="9">
        <v>3.2000000000000001E-2</v>
      </c>
      <c r="J64" s="8">
        <v>0.224</v>
      </c>
      <c r="K64" s="9">
        <v>36</v>
      </c>
      <c r="L64" s="9">
        <v>22</v>
      </c>
      <c r="M64" s="9">
        <v>5</v>
      </c>
      <c r="N64" s="12">
        <f t="shared" si="8"/>
        <v>0.76271186440677974</v>
      </c>
      <c r="O64" s="12">
        <f t="shared" si="9"/>
        <v>1.0814419225634178</v>
      </c>
      <c r="P64" s="12">
        <f t="shared" si="10"/>
        <v>1.0361067503924646</v>
      </c>
      <c r="Q64" s="12">
        <f t="shared" si="3"/>
        <v>2.7854545454545452</v>
      </c>
      <c r="R64" s="12">
        <f t="shared" si="11"/>
        <v>6</v>
      </c>
      <c r="S64" s="12">
        <f t="shared" si="5"/>
        <v>0.87467362924281988</v>
      </c>
      <c r="T64" s="12">
        <f t="shared" si="6"/>
        <v>0.94181818181818178</v>
      </c>
      <c r="U64" s="12">
        <f t="shared" si="7"/>
        <v>0.89241114313160419</v>
      </c>
    </row>
    <row r="65" spans="1:21" x14ac:dyDescent="0.45">
      <c r="A65">
        <v>8</v>
      </c>
      <c r="B65" s="6" t="s">
        <v>1</v>
      </c>
      <c r="C65" s="6" t="s">
        <v>22</v>
      </c>
      <c r="D65" s="6">
        <v>1.5</v>
      </c>
      <c r="E65" s="6">
        <v>1.115</v>
      </c>
      <c r="F65" s="6">
        <v>0.60199999999999998</v>
      </c>
      <c r="G65" s="6">
        <v>1.7190000000000001</v>
      </c>
      <c r="H65" s="6">
        <v>0.156</v>
      </c>
      <c r="I65" s="6">
        <v>5.5E-2</v>
      </c>
      <c r="J65" s="5">
        <v>0.21099999999999999</v>
      </c>
      <c r="K65" s="6">
        <v>37</v>
      </c>
      <c r="L65" s="6">
        <v>21</v>
      </c>
      <c r="M65" s="6">
        <v>4</v>
      </c>
      <c r="N65" s="12">
        <f t="shared" si="8"/>
        <v>0.61016949152542377</v>
      </c>
      <c r="O65" s="12">
        <f t="shared" si="9"/>
        <v>1.1114819759679573</v>
      </c>
      <c r="P65" s="12">
        <f t="shared" si="10"/>
        <v>0.98901098901098894</v>
      </c>
      <c r="Q65" s="12">
        <f t="shared" si="3"/>
        <v>1.8521594684385383</v>
      </c>
      <c r="R65" s="12">
        <f t="shared" si="11"/>
        <v>2.8363636363636364</v>
      </c>
      <c r="S65" s="12">
        <f t="shared" si="5"/>
        <v>0.86008968609865466</v>
      </c>
      <c r="T65" s="12">
        <f t="shared" si="6"/>
        <v>0.90863787375415284</v>
      </c>
      <c r="U65" s="12">
        <f t="shared" si="7"/>
        <v>0.87725421756835376</v>
      </c>
    </row>
    <row r="66" spans="1:21" x14ac:dyDescent="0.45">
      <c r="A66">
        <v>20</v>
      </c>
      <c r="B66" s="6" t="s">
        <v>1</v>
      </c>
      <c r="C66" s="6" t="s">
        <v>23</v>
      </c>
      <c r="D66" s="6">
        <v>1.5</v>
      </c>
      <c r="E66" s="6">
        <v>0.35199999999999998</v>
      </c>
      <c r="F66" s="6">
        <v>1.4139999999999999</v>
      </c>
      <c r="G66" s="6">
        <v>1.766</v>
      </c>
      <c r="H66" s="6">
        <v>0.17899999999999999</v>
      </c>
      <c r="I66" s="6">
        <v>4.4999999999999998E-2</v>
      </c>
      <c r="J66" s="5">
        <v>0.224</v>
      </c>
      <c r="K66" s="6">
        <v>32</v>
      </c>
      <c r="L66" s="6">
        <v>17.8</v>
      </c>
      <c r="M66" s="6">
        <v>7</v>
      </c>
      <c r="N66" s="12">
        <f t="shared" si="8"/>
        <v>1.0677966101694916</v>
      </c>
      <c r="O66" s="12">
        <f t="shared" si="9"/>
        <v>0.96128170894526033</v>
      </c>
      <c r="P66" s="12">
        <f t="shared" si="10"/>
        <v>0.83830455259026693</v>
      </c>
      <c r="Q66" s="12">
        <f t="shared" si="3"/>
        <v>0.24893917963224893</v>
      </c>
      <c r="R66" s="12">
        <f t="shared" si="11"/>
        <v>3.9777777777777779</v>
      </c>
      <c r="S66" s="12">
        <f t="shared" si="5"/>
        <v>0.49147727272727271</v>
      </c>
      <c r="T66" s="12">
        <f t="shared" si="6"/>
        <v>0.96817538896746813</v>
      </c>
      <c r="U66" s="12">
        <f t="shared" si="7"/>
        <v>0.8731596828992072</v>
      </c>
    </row>
    <row r="67" spans="1:21" x14ac:dyDescent="0.45">
      <c r="A67">
        <v>32</v>
      </c>
      <c r="B67" s="6" t="s">
        <v>1</v>
      </c>
      <c r="C67" s="6" t="s">
        <v>24</v>
      </c>
      <c r="D67" s="6">
        <v>1.5</v>
      </c>
      <c r="E67" s="6">
        <v>1.3560000000000001</v>
      </c>
      <c r="F67" s="6">
        <v>0.36199999999999999</v>
      </c>
      <c r="G67" s="6">
        <v>1.718</v>
      </c>
      <c r="H67" s="6">
        <v>0.20399999999999999</v>
      </c>
      <c r="I67" s="6">
        <v>3.9E-2</v>
      </c>
      <c r="J67" s="5">
        <v>0.24299999999999999</v>
      </c>
      <c r="K67" s="6">
        <v>35</v>
      </c>
      <c r="L67" s="6">
        <v>18.899999999999999</v>
      </c>
      <c r="M67" s="6">
        <v>6</v>
      </c>
      <c r="N67" s="12">
        <f t="shared" si="8"/>
        <v>0.9152542372881356</v>
      </c>
      <c r="O67" s="12">
        <f t="shared" si="9"/>
        <v>1.0514018691588785</v>
      </c>
      <c r="P67" s="12">
        <f t="shared" si="10"/>
        <v>0.89010989010989006</v>
      </c>
      <c r="Q67" s="12">
        <f t="shared" ref="Q67:Q109" si="12">E67/F67</f>
        <v>3.7458563535911606</v>
      </c>
      <c r="R67" s="12">
        <f t="shared" si="11"/>
        <v>5.2307692307692308</v>
      </c>
      <c r="S67" s="12">
        <f t="shared" ref="S67:U109" si="13">1-(H67/E67)</f>
        <v>0.84955752212389379</v>
      </c>
      <c r="T67" s="12">
        <f t="shared" si="13"/>
        <v>0.89226519337016574</v>
      </c>
      <c r="U67" s="12">
        <f t="shared" si="13"/>
        <v>0.85855646100116412</v>
      </c>
    </row>
    <row r="68" spans="1:21" x14ac:dyDescent="0.45">
      <c r="A68">
        <v>44</v>
      </c>
      <c r="B68" s="6" t="s">
        <v>1</v>
      </c>
      <c r="C68" s="6" t="s">
        <v>25</v>
      </c>
      <c r="D68" s="6">
        <v>1.5</v>
      </c>
      <c r="E68" s="6">
        <v>1.0620000000000001</v>
      </c>
      <c r="F68" s="6">
        <v>0.40699999999999997</v>
      </c>
      <c r="G68" s="6">
        <v>1.4690000000000001</v>
      </c>
      <c r="H68" s="6">
        <v>0.158</v>
      </c>
      <c r="I68" s="6">
        <v>4.4999999999999998E-2</v>
      </c>
      <c r="J68" s="5">
        <v>0.20300000000000001</v>
      </c>
      <c r="K68" s="6">
        <v>34.9</v>
      </c>
      <c r="L68" s="6">
        <v>16.100000000000001</v>
      </c>
      <c r="M68" s="6">
        <v>4</v>
      </c>
      <c r="N68" s="12">
        <f t="shared" si="8"/>
        <v>0.61016949152542377</v>
      </c>
      <c r="O68" s="12">
        <f t="shared" si="9"/>
        <v>1.0483978638184244</v>
      </c>
      <c r="P68" s="12">
        <f t="shared" si="10"/>
        <v>0.75824175824175832</v>
      </c>
      <c r="Q68" s="12">
        <f t="shared" si="12"/>
        <v>2.6093366093366095</v>
      </c>
      <c r="R68" s="12">
        <f t="shared" si="11"/>
        <v>3.5111111111111111</v>
      </c>
      <c r="S68" s="12">
        <f t="shared" si="13"/>
        <v>0.8512241054613936</v>
      </c>
      <c r="T68" s="12">
        <f t="shared" si="13"/>
        <v>0.88943488943488946</v>
      </c>
      <c r="U68" s="12">
        <f t="shared" si="13"/>
        <v>0.86181075561606535</v>
      </c>
    </row>
    <row r="69" spans="1:21" x14ac:dyDescent="0.45">
      <c r="A69">
        <v>56</v>
      </c>
      <c r="B69" s="6" t="s">
        <v>1</v>
      </c>
      <c r="C69" s="6" t="s">
        <v>26</v>
      </c>
      <c r="D69" s="6">
        <v>1.5</v>
      </c>
      <c r="E69" s="6">
        <v>1.476</v>
      </c>
      <c r="F69" s="6">
        <v>0.73119999999999996</v>
      </c>
      <c r="G69" s="6">
        <v>2.2071999999999998</v>
      </c>
      <c r="H69" s="6">
        <v>0.20399999999999999</v>
      </c>
      <c r="I69" s="6">
        <v>5.5E-2</v>
      </c>
      <c r="J69" s="5">
        <v>0.25900000000000001</v>
      </c>
      <c r="K69" s="6">
        <v>28.6</v>
      </c>
      <c r="L69" s="6">
        <v>20.5</v>
      </c>
      <c r="M69" s="6">
        <v>8</v>
      </c>
      <c r="N69" s="12">
        <f t="shared" si="8"/>
        <v>1.2203389830508475</v>
      </c>
      <c r="O69" s="12">
        <f t="shared" si="9"/>
        <v>0.85914552736982641</v>
      </c>
      <c r="P69" s="12">
        <f t="shared" si="10"/>
        <v>0.96546310832025117</v>
      </c>
      <c r="Q69" s="12">
        <f t="shared" si="12"/>
        <v>2.0185995623632387</v>
      </c>
      <c r="R69" s="12">
        <f>H69/I69</f>
        <v>3.709090909090909</v>
      </c>
      <c r="S69" s="12">
        <f t="shared" si="13"/>
        <v>0.86178861788617889</v>
      </c>
      <c r="T69" s="12">
        <f t="shared" si="13"/>
        <v>0.92478118161925604</v>
      </c>
      <c r="U69" s="12">
        <f t="shared" si="13"/>
        <v>0.8826567596955418</v>
      </c>
    </row>
    <row r="70" spans="1:21" x14ac:dyDescent="0.45">
      <c r="A70">
        <v>68</v>
      </c>
      <c r="B70" s="6" t="s">
        <v>1</v>
      </c>
      <c r="C70" s="6" t="s">
        <v>27</v>
      </c>
      <c r="D70" s="6">
        <v>1.5</v>
      </c>
      <c r="E70" s="6">
        <v>1.167</v>
      </c>
      <c r="F70" s="6">
        <v>0.39400000000000002</v>
      </c>
      <c r="G70" s="6">
        <v>1.5609999999999999</v>
      </c>
      <c r="H70" s="6">
        <v>0.22800000000000001</v>
      </c>
      <c r="I70" s="6">
        <v>6.3E-2</v>
      </c>
      <c r="J70" s="5">
        <v>0.29099999999999998</v>
      </c>
      <c r="K70" s="6">
        <v>29</v>
      </c>
      <c r="L70" s="6">
        <v>17</v>
      </c>
      <c r="M70" s="6">
        <v>4</v>
      </c>
      <c r="N70" s="12">
        <f t="shared" si="8"/>
        <v>0.61016949152542377</v>
      </c>
      <c r="O70" s="12">
        <f t="shared" si="9"/>
        <v>0.87116154873164209</v>
      </c>
      <c r="P70" s="12">
        <f t="shared" si="10"/>
        <v>0.80062794348508626</v>
      </c>
      <c r="Q70" s="12">
        <f t="shared" si="12"/>
        <v>2.9619289340101522</v>
      </c>
      <c r="R70" s="12">
        <f>H70/I70</f>
        <v>3.6190476190476191</v>
      </c>
      <c r="S70" s="12">
        <f t="shared" si="13"/>
        <v>0.80462724935732655</v>
      </c>
      <c r="T70" s="12">
        <f t="shared" si="13"/>
        <v>0.84010152284263961</v>
      </c>
      <c r="U70" s="12">
        <f t="shared" si="13"/>
        <v>0.81358103779628443</v>
      </c>
    </row>
    <row r="71" spans="1:21" x14ac:dyDescent="0.45">
      <c r="A71">
        <v>80</v>
      </c>
      <c r="B71" s="6" t="s">
        <v>1</v>
      </c>
      <c r="C71" s="6" t="s">
        <v>28</v>
      </c>
      <c r="D71" s="6">
        <v>1.5</v>
      </c>
      <c r="E71" s="6">
        <v>1.1299999999999999</v>
      </c>
      <c r="F71" s="6">
        <v>0.75800000000000001</v>
      </c>
      <c r="G71" s="6">
        <v>1.8879999999999999</v>
      </c>
      <c r="H71" s="6">
        <v>0.16900000000000001</v>
      </c>
      <c r="I71" s="6">
        <v>6.5000000000000002E-2</v>
      </c>
      <c r="J71" s="5">
        <v>0.157</v>
      </c>
      <c r="K71" s="6">
        <v>33.1</v>
      </c>
      <c r="L71" s="6">
        <v>24</v>
      </c>
      <c r="M71" s="6">
        <v>5</v>
      </c>
      <c r="N71" s="12">
        <f t="shared" si="8"/>
        <v>0.76271186440677974</v>
      </c>
      <c r="O71" s="12">
        <f t="shared" si="9"/>
        <v>0.9943257676902536</v>
      </c>
      <c r="P71" s="12">
        <f t="shared" si="10"/>
        <v>1.1302982731554159</v>
      </c>
      <c r="Q71" s="12">
        <f t="shared" si="12"/>
        <v>1.4907651715039576</v>
      </c>
      <c r="R71" s="12">
        <f t="shared" ref="R71:R88" si="14">H71/I71</f>
        <v>2.6</v>
      </c>
      <c r="S71" s="12">
        <f t="shared" si="13"/>
        <v>0.85044247787610616</v>
      </c>
      <c r="T71" s="12">
        <f t="shared" si="13"/>
        <v>0.91424802110817938</v>
      </c>
      <c r="U71" s="12">
        <f t="shared" si="13"/>
        <v>0.91684322033898302</v>
      </c>
    </row>
    <row r="72" spans="1:21" x14ac:dyDescent="0.45">
      <c r="A72">
        <v>93</v>
      </c>
      <c r="B72" s="6" t="s">
        <v>1</v>
      </c>
      <c r="C72" s="6" t="s">
        <v>30</v>
      </c>
      <c r="D72" s="6">
        <v>1.5</v>
      </c>
      <c r="E72" s="6">
        <v>3.1059999999999999</v>
      </c>
      <c r="F72" s="6">
        <v>2.5920000000000001</v>
      </c>
      <c r="G72" s="6">
        <v>5.6980000000000004</v>
      </c>
      <c r="H72" s="6">
        <v>0.128</v>
      </c>
      <c r="I72" s="6">
        <v>3.7999999999999999E-2</v>
      </c>
      <c r="J72" s="5">
        <v>0.16600000000000001</v>
      </c>
      <c r="K72" s="6">
        <v>29.2</v>
      </c>
      <c r="L72" s="6">
        <v>18.2</v>
      </c>
      <c r="M72" s="6">
        <v>4</v>
      </c>
      <c r="N72" s="12">
        <f t="shared" si="8"/>
        <v>0.61016949152542377</v>
      </c>
      <c r="O72" s="12">
        <f t="shared" si="9"/>
        <v>0.87716955941254993</v>
      </c>
      <c r="P72" s="12">
        <f t="shared" si="10"/>
        <v>0.8571428571428571</v>
      </c>
      <c r="Q72" s="12">
        <f t="shared" si="12"/>
        <v>1.1983024691358024</v>
      </c>
      <c r="R72" s="12">
        <f t="shared" si="14"/>
        <v>3.3684210526315792</v>
      </c>
      <c r="S72" s="12">
        <f t="shared" si="13"/>
        <v>0.95878943979394715</v>
      </c>
      <c r="T72" s="12">
        <f t="shared" si="13"/>
        <v>0.9853395061728395</v>
      </c>
      <c r="U72" s="12">
        <f t="shared" si="13"/>
        <v>0.97086697086697082</v>
      </c>
    </row>
    <row r="73" spans="1:21" x14ac:dyDescent="0.45">
      <c r="A73">
        <v>104</v>
      </c>
      <c r="B73" s="6" t="s">
        <v>1</v>
      </c>
      <c r="C73" s="6" t="s">
        <v>32</v>
      </c>
      <c r="D73" s="6">
        <v>1.5</v>
      </c>
      <c r="E73" s="6">
        <v>1.415</v>
      </c>
      <c r="F73" s="6">
        <v>0.82699999999999996</v>
      </c>
      <c r="G73" s="6">
        <v>2.2770000000000001</v>
      </c>
      <c r="H73" s="6">
        <v>0.215</v>
      </c>
      <c r="I73" s="6">
        <v>4.8000000000000001E-2</v>
      </c>
      <c r="J73" s="5">
        <v>0.26300000000000001</v>
      </c>
      <c r="K73" s="6">
        <v>35.5</v>
      </c>
      <c r="L73" s="6">
        <v>17.899999999999999</v>
      </c>
      <c r="M73" s="6">
        <v>6</v>
      </c>
      <c r="N73" s="12">
        <f t="shared" si="8"/>
        <v>0.9152542372881356</v>
      </c>
      <c r="O73" s="12">
        <f t="shared" si="9"/>
        <v>1.0664218958611482</v>
      </c>
      <c r="P73" s="12">
        <f t="shared" si="10"/>
        <v>0.8430141287284143</v>
      </c>
      <c r="Q73" s="12">
        <f t="shared" si="12"/>
        <v>1.7110036275695286</v>
      </c>
      <c r="R73" s="12">
        <f t="shared" si="14"/>
        <v>4.4791666666666661</v>
      </c>
      <c r="S73" s="12">
        <f t="shared" si="13"/>
        <v>0.84805653710247353</v>
      </c>
      <c r="T73" s="12">
        <f t="shared" si="13"/>
        <v>0.94195888754534463</v>
      </c>
      <c r="U73" s="12">
        <f t="shared" si="13"/>
        <v>0.88449714536671054</v>
      </c>
    </row>
    <row r="74" spans="1:21" x14ac:dyDescent="0.45">
      <c r="A74">
        <v>9</v>
      </c>
      <c r="B74" s="6" t="s">
        <v>1</v>
      </c>
      <c r="C74" s="6" t="s">
        <v>22</v>
      </c>
      <c r="D74" s="6">
        <v>2.5</v>
      </c>
      <c r="E74" s="6">
        <v>1.36</v>
      </c>
      <c r="F74" s="6">
        <v>0.88219999999999998</v>
      </c>
      <c r="G74" s="6">
        <v>2.242</v>
      </c>
      <c r="H74" s="6">
        <v>0.192</v>
      </c>
      <c r="I74" s="6">
        <v>0.06</v>
      </c>
      <c r="J74" s="5">
        <v>0.252</v>
      </c>
      <c r="K74" s="6">
        <v>35</v>
      </c>
      <c r="L74" s="6">
        <v>34</v>
      </c>
      <c r="M74" s="6">
        <v>6</v>
      </c>
      <c r="N74" s="12">
        <f t="shared" si="8"/>
        <v>0.9152542372881356</v>
      </c>
      <c r="O74" s="12">
        <f t="shared" si="9"/>
        <v>1.0514018691588785</v>
      </c>
      <c r="P74" s="12">
        <f t="shared" si="10"/>
        <v>1.6012558869701725</v>
      </c>
      <c r="Q74" s="12">
        <f t="shared" si="12"/>
        <v>1.5416005440943099</v>
      </c>
      <c r="R74" s="12">
        <f t="shared" si="14"/>
        <v>3.2</v>
      </c>
      <c r="S74" s="12">
        <f t="shared" si="13"/>
        <v>0.85882352941176476</v>
      </c>
      <c r="T74" s="12">
        <f t="shared" si="13"/>
        <v>0.9319882112899569</v>
      </c>
      <c r="U74" s="12">
        <f t="shared" si="13"/>
        <v>0.88760035682426408</v>
      </c>
    </row>
    <row r="75" spans="1:21" x14ac:dyDescent="0.45">
      <c r="A75">
        <v>21</v>
      </c>
      <c r="B75" s="6" t="s">
        <v>1</v>
      </c>
      <c r="C75" s="6" t="s">
        <v>23</v>
      </c>
      <c r="D75" s="6">
        <v>2.5</v>
      </c>
      <c r="E75" s="6">
        <v>0.84789999999999999</v>
      </c>
      <c r="F75" s="6">
        <v>0.46800000000000003</v>
      </c>
      <c r="G75" s="6">
        <v>1.3160000000000001</v>
      </c>
      <c r="H75" s="6">
        <v>0.112</v>
      </c>
      <c r="I75" s="6">
        <v>2.3E-2</v>
      </c>
      <c r="J75" s="5">
        <v>0.13500000000000001</v>
      </c>
      <c r="K75" s="6">
        <v>29.8</v>
      </c>
      <c r="L75" s="6">
        <v>14.1</v>
      </c>
      <c r="M75" s="6">
        <v>4</v>
      </c>
      <c r="N75" s="12">
        <f t="shared" si="8"/>
        <v>0.61016949152542377</v>
      </c>
      <c r="O75" s="12">
        <f t="shared" si="9"/>
        <v>0.89519359145527366</v>
      </c>
      <c r="P75" s="12">
        <f t="shared" si="10"/>
        <v>0.66405023547880682</v>
      </c>
      <c r="Q75" s="12">
        <f t="shared" si="12"/>
        <v>1.8117521367521365</v>
      </c>
      <c r="R75" s="12">
        <f t="shared" si="14"/>
        <v>4.8695652173913047</v>
      </c>
      <c r="S75" s="12">
        <f t="shared" si="13"/>
        <v>0.86790895152730274</v>
      </c>
      <c r="T75" s="12">
        <f t="shared" si="13"/>
        <v>0.95085470085470081</v>
      </c>
      <c r="U75" s="12">
        <f t="shared" si="13"/>
        <v>0.89741641337386013</v>
      </c>
    </row>
    <row r="76" spans="1:21" x14ac:dyDescent="0.45">
      <c r="A76">
        <v>33</v>
      </c>
      <c r="B76" s="6" t="s">
        <v>1</v>
      </c>
      <c r="C76" s="6" t="s">
        <v>24</v>
      </c>
      <c r="D76" s="6">
        <v>2.5</v>
      </c>
      <c r="E76" s="6">
        <v>0.73699999999999999</v>
      </c>
      <c r="F76" s="6">
        <v>0.22900000000000001</v>
      </c>
      <c r="G76" s="6">
        <v>0.98599999999999999</v>
      </c>
      <c r="H76" s="6">
        <v>0.1</v>
      </c>
      <c r="I76" s="6">
        <v>2.1999999999999999E-2</v>
      </c>
      <c r="J76" s="5">
        <v>0.122</v>
      </c>
      <c r="K76" s="6">
        <v>27.2</v>
      </c>
      <c r="L76" s="6">
        <v>15.5</v>
      </c>
      <c r="M76" s="6">
        <v>4</v>
      </c>
      <c r="N76" s="12">
        <f t="shared" si="8"/>
        <v>0.61016949152542377</v>
      </c>
      <c r="O76" s="12">
        <f t="shared" si="9"/>
        <v>0.81708945260347121</v>
      </c>
      <c r="P76" s="12">
        <f t="shared" si="10"/>
        <v>0.72998430141287285</v>
      </c>
      <c r="Q76" s="12">
        <f t="shared" si="12"/>
        <v>3.2183406113537116</v>
      </c>
      <c r="R76" s="12">
        <f t="shared" si="14"/>
        <v>4.5454545454545459</v>
      </c>
      <c r="S76" s="12">
        <f t="shared" si="13"/>
        <v>0.86431478968792397</v>
      </c>
      <c r="T76" s="12">
        <f t="shared" si="13"/>
        <v>0.90393013100436681</v>
      </c>
      <c r="U76" s="12">
        <f t="shared" si="13"/>
        <v>0.87626774847870181</v>
      </c>
    </row>
    <row r="77" spans="1:21" x14ac:dyDescent="0.45">
      <c r="A77">
        <v>45</v>
      </c>
      <c r="B77" s="6" t="s">
        <v>1</v>
      </c>
      <c r="C77" s="6" t="s">
        <v>25</v>
      </c>
      <c r="D77" s="6">
        <v>2.5</v>
      </c>
      <c r="E77" s="6">
        <v>0.69399999999999995</v>
      </c>
      <c r="F77" s="6">
        <v>0.27900000000000003</v>
      </c>
      <c r="G77" s="6">
        <v>0.97299999999999998</v>
      </c>
      <c r="H77" s="6">
        <v>0.10100000000000001</v>
      </c>
      <c r="I77" s="6">
        <v>1.9E-2</v>
      </c>
      <c r="J77" s="5">
        <v>0.12</v>
      </c>
      <c r="K77" s="6">
        <v>32.299999999999997</v>
      </c>
      <c r="L77" s="6">
        <v>18.5</v>
      </c>
      <c r="M77" s="6">
        <v>4</v>
      </c>
      <c r="N77" s="12">
        <f t="shared" si="8"/>
        <v>0.61016949152542377</v>
      </c>
      <c r="O77" s="12">
        <f t="shared" si="9"/>
        <v>0.97029372496662203</v>
      </c>
      <c r="P77" s="12">
        <f t="shared" si="10"/>
        <v>0.87127158555729978</v>
      </c>
      <c r="Q77" s="12">
        <f t="shared" si="12"/>
        <v>2.4874551971326162</v>
      </c>
      <c r="R77" s="12">
        <f t="shared" si="14"/>
        <v>5.3157894736842106</v>
      </c>
      <c r="S77" s="12">
        <f t="shared" si="13"/>
        <v>0.85446685878962536</v>
      </c>
      <c r="T77" s="12">
        <f t="shared" si="13"/>
        <v>0.93189964157706096</v>
      </c>
      <c r="U77" s="12">
        <f t="shared" si="13"/>
        <v>0.87667009249743066</v>
      </c>
    </row>
    <row r="78" spans="1:21" x14ac:dyDescent="0.45">
      <c r="A78">
        <v>57</v>
      </c>
      <c r="B78" s="6" t="s">
        <v>1</v>
      </c>
      <c r="C78" s="6" t="s">
        <v>26</v>
      </c>
      <c r="D78" s="6">
        <v>2.5</v>
      </c>
      <c r="E78" s="6">
        <v>1.1722999999999999</v>
      </c>
      <c r="F78" s="6">
        <v>0.4798</v>
      </c>
      <c r="G78" s="6">
        <v>1.6520999999999999</v>
      </c>
      <c r="H78" s="6">
        <v>0.18</v>
      </c>
      <c r="I78" s="6">
        <v>4.7E-2</v>
      </c>
      <c r="J78" s="5">
        <v>0.22700000000000001</v>
      </c>
      <c r="K78" s="6">
        <v>30.1</v>
      </c>
      <c r="L78" s="6">
        <v>5.3</v>
      </c>
      <c r="M78" s="6">
        <v>6</v>
      </c>
      <c r="N78" s="12">
        <f t="shared" si="8"/>
        <v>0.9152542372881356</v>
      </c>
      <c r="O78" s="12">
        <f t="shared" si="9"/>
        <v>0.90420560747663548</v>
      </c>
      <c r="P78" s="12">
        <f t="shared" si="10"/>
        <v>0.24960753532182101</v>
      </c>
      <c r="Q78" s="12">
        <f t="shared" si="12"/>
        <v>2.4433097123801581</v>
      </c>
      <c r="R78" s="12">
        <f t="shared" si="14"/>
        <v>3.8297872340425529</v>
      </c>
      <c r="S78" s="12">
        <f t="shared" si="13"/>
        <v>0.84645568540475991</v>
      </c>
      <c r="T78" s="12">
        <f t="shared" si="13"/>
        <v>0.90204251771571486</v>
      </c>
      <c r="U78" s="12">
        <f t="shared" si="13"/>
        <v>0.86259911627625452</v>
      </c>
    </row>
    <row r="79" spans="1:21" x14ac:dyDescent="0.45">
      <c r="A79">
        <v>69</v>
      </c>
      <c r="B79" s="6" t="s">
        <v>1</v>
      </c>
      <c r="C79" s="6" t="s">
        <v>27</v>
      </c>
      <c r="D79" s="6">
        <v>2.5</v>
      </c>
      <c r="E79" s="6">
        <v>1.6240000000000001</v>
      </c>
      <c r="F79" s="6">
        <v>0.88800000000000001</v>
      </c>
      <c r="G79" s="6">
        <v>2.512</v>
      </c>
      <c r="H79" s="6">
        <v>0.155</v>
      </c>
      <c r="I79" s="6">
        <v>3.5000000000000003E-2</v>
      </c>
      <c r="J79" s="5">
        <v>0.19</v>
      </c>
      <c r="K79" s="6">
        <v>37</v>
      </c>
      <c r="L79" s="6">
        <v>26</v>
      </c>
      <c r="M79" s="6">
        <v>5</v>
      </c>
      <c r="N79" s="12">
        <f t="shared" si="8"/>
        <v>0.76271186440677974</v>
      </c>
      <c r="O79" s="12">
        <f t="shared" si="9"/>
        <v>1.1114819759679573</v>
      </c>
      <c r="P79" s="12">
        <f t="shared" si="10"/>
        <v>1.2244897959183674</v>
      </c>
      <c r="Q79" s="12">
        <f t="shared" si="12"/>
        <v>1.828828828828829</v>
      </c>
      <c r="R79" s="12">
        <f t="shared" si="14"/>
        <v>4.4285714285714279</v>
      </c>
      <c r="S79" s="12">
        <f t="shared" si="13"/>
        <v>0.90455665024630538</v>
      </c>
      <c r="T79" s="12">
        <f t="shared" si="13"/>
        <v>0.9605855855855856</v>
      </c>
      <c r="U79" s="12">
        <f t="shared" si="13"/>
        <v>0.92436305732484081</v>
      </c>
    </row>
    <row r="80" spans="1:21" x14ac:dyDescent="0.45">
      <c r="A80">
        <v>81</v>
      </c>
      <c r="B80" s="6" t="s">
        <v>1</v>
      </c>
      <c r="C80" s="6" t="s">
        <v>28</v>
      </c>
      <c r="D80" s="6">
        <v>2.5</v>
      </c>
      <c r="E80" s="6">
        <v>1.2929999999999999</v>
      </c>
      <c r="F80" s="6">
        <v>0.45</v>
      </c>
      <c r="G80" s="6">
        <v>1.7430000000000001</v>
      </c>
      <c r="H80" s="6">
        <v>0.192</v>
      </c>
      <c r="I80" s="6">
        <v>5.3999999999999999E-2</v>
      </c>
      <c r="J80" s="5">
        <v>0.16600000000000001</v>
      </c>
      <c r="K80" s="6">
        <v>35</v>
      </c>
      <c r="L80" s="6">
        <v>22.5</v>
      </c>
      <c r="M80" s="6">
        <v>4</v>
      </c>
      <c r="N80" s="12">
        <f t="shared" si="8"/>
        <v>0.61016949152542377</v>
      </c>
      <c r="O80" s="12">
        <f t="shared" si="9"/>
        <v>1.0514018691588785</v>
      </c>
      <c r="P80" s="12">
        <f t="shared" si="10"/>
        <v>1.0596546310832025</v>
      </c>
      <c r="Q80" s="12">
        <f t="shared" si="12"/>
        <v>2.8733333333333331</v>
      </c>
      <c r="R80" s="12">
        <f t="shared" si="14"/>
        <v>3.5555555555555558</v>
      </c>
      <c r="S80" s="12">
        <f t="shared" si="13"/>
        <v>0.85150812064965198</v>
      </c>
      <c r="T80" s="12">
        <f t="shared" si="13"/>
        <v>0.88</v>
      </c>
      <c r="U80" s="12">
        <f t="shared" si="13"/>
        <v>0.90476190476190477</v>
      </c>
    </row>
    <row r="81" spans="1:21" x14ac:dyDescent="0.45">
      <c r="A81">
        <v>94</v>
      </c>
      <c r="B81" s="6" t="s">
        <v>1</v>
      </c>
      <c r="C81" s="6" t="s">
        <v>30</v>
      </c>
      <c r="D81" s="6">
        <v>2.5</v>
      </c>
      <c r="E81" s="6">
        <v>3.16</v>
      </c>
      <c r="F81" s="6">
        <v>2.8849999999999998</v>
      </c>
      <c r="G81" s="6">
        <v>6.0449999999999999</v>
      </c>
      <c r="H81" s="6">
        <v>0.112</v>
      </c>
      <c r="I81" s="6">
        <v>2.7E-2</v>
      </c>
      <c r="J81" s="5">
        <v>0.13900000000000001</v>
      </c>
      <c r="K81" s="6">
        <v>36.4</v>
      </c>
      <c r="L81" s="6">
        <v>15.3</v>
      </c>
      <c r="M81" s="6">
        <v>4</v>
      </c>
      <c r="N81" s="12">
        <f t="shared" si="8"/>
        <v>0.61016949152542377</v>
      </c>
      <c r="O81" s="12">
        <f t="shared" si="9"/>
        <v>1.0934579439252334</v>
      </c>
      <c r="P81" s="12">
        <f t="shared" si="10"/>
        <v>0.72056514913657765</v>
      </c>
      <c r="Q81" s="12">
        <f t="shared" si="12"/>
        <v>1.0953206239168112</v>
      </c>
      <c r="R81" s="12">
        <f t="shared" si="14"/>
        <v>4.1481481481481479</v>
      </c>
      <c r="S81" s="12">
        <f t="shared" si="13"/>
        <v>0.96455696202531649</v>
      </c>
      <c r="T81" s="12">
        <f t="shared" si="13"/>
        <v>0.99064124783362217</v>
      </c>
      <c r="U81" s="12">
        <f t="shared" si="13"/>
        <v>0.97700578990901576</v>
      </c>
    </row>
    <row r="82" spans="1:21" x14ac:dyDescent="0.45">
      <c r="A82">
        <v>105</v>
      </c>
      <c r="B82" s="6" t="s">
        <v>1</v>
      </c>
      <c r="C82" s="6" t="s">
        <v>32</v>
      </c>
      <c r="D82" s="6">
        <v>2.5</v>
      </c>
      <c r="E82" s="6">
        <v>0.81</v>
      </c>
      <c r="F82" s="6">
        <v>0.43</v>
      </c>
      <c r="G82" s="6">
        <v>1.24</v>
      </c>
      <c r="H82" s="6">
        <v>0.127</v>
      </c>
      <c r="I82" s="6">
        <v>3.6999999999999998E-2</v>
      </c>
      <c r="J82" s="5">
        <v>0.16400000000000001</v>
      </c>
      <c r="K82" s="6">
        <v>37</v>
      </c>
      <c r="L82" s="6">
        <v>15</v>
      </c>
      <c r="M82" s="6">
        <v>4</v>
      </c>
      <c r="N82" s="12">
        <f t="shared" si="8"/>
        <v>0.61016949152542377</v>
      </c>
      <c r="O82" s="12">
        <f t="shared" si="9"/>
        <v>1.1114819759679573</v>
      </c>
      <c r="P82" s="12">
        <f t="shared" si="10"/>
        <v>0.70643642072213497</v>
      </c>
      <c r="Q82" s="12">
        <f t="shared" si="12"/>
        <v>1.8837209302325584</v>
      </c>
      <c r="R82" s="12">
        <f t="shared" si="14"/>
        <v>3.4324324324324325</v>
      </c>
      <c r="S82" s="12">
        <f t="shared" si="13"/>
        <v>0.84320987654320989</v>
      </c>
      <c r="T82" s="12">
        <f t="shared" si="13"/>
        <v>0.913953488372093</v>
      </c>
      <c r="U82" s="12">
        <f t="shared" si="13"/>
        <v>0.86774193548387091</v>
      </c>
    </row>
    <row r="83" spans="1:21" x14ac:dyDescent="0.45">
      <c r="A83">
        <v>10</v>
      </c>
      <c r="B83" s="6" t="s">
        <v>1</v>
      </c>
      <c r="C83" s="6" t="s">
        <v>22</v>
      </c>
      <c r="D83" s="6">
        <v>5</v>
      </c>
      <c r="E83" s="6">
        <v>0.76700000000000002</v>
      </c>
      <c r="F83" s="6">
        <v>0.33</v>
      </c>
      <c r="G83" s="6">
        <v>1.0369999999999999</v>
      </c>
      <c r="H83" s="6">
        <v>0.115</v>
      </c>
      <c r="I83" s="6">
        <v>3.1E-2</v>
      </c>
      <c r="J83" s="5">
        <v>0.14599999999999999</v>
      </c>
      <c r="K83" s="6">
        <v>22.5</v>
      </c>
      <c r="L83" s="6">
        <v>16</v>
      </c>
      <c r="M83" s="6">
        <v>4</v>
      </c>
      <c r="N83" s="12">
        <f t="shared" si="8"/>
        <v>0.61016949152542377</v>
      </c>
      <c r="O83" s="12">
        <f t="shared" si="9"/>
        <v>0.67590120160213618</v>
      </c>
      <c r="P83" s="12">
        <f t="shared" si="10"/>
        <v>0.75353218210361061</v>
      </c>
      <c r="Q83" s="12">
        <f t="shared" si="12"/>
        <v>2.3242424242424242</v>
      </c>
      <c r="R83" s="12">
        <f t="shared" si="14"/>
        <v>3.709677419354839</v>
      </c>
      <c r="S83" s="12">
        <f t="shared" si="13"/>
        <v>0.85006518904823991</v>
      </c>
      <c r="T83" s="12">
        <f t="shared" si="13"/>
        <v>0.90606060606060601</v>
      </c>
      <c r="U83" s="12">
        <f t="shared" si="13"/>
        <v>0.8592092574734812</v>
      </c>
    </row>
    <row r="84" spans="1:21" x14ac:dyDescent="0.45">
      <c r="A84">
        <v>22</v>
      </c>
      <c r="B84" s="6" t="s">
        <v>1</v>
      </c>
      <c r="C84" s="6" t="s">
        <v>23</v>
      </c>
      <c r="D84" s="6">
        <v>5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5">
        <v>0</v>
      </c>
      <c r="K84" s="6">
        <v>0</v>
      </c>
      <c r="L84" s="6">
        <v>0</v>
      </c>
      <c r="M84" s="6">
        <v>0</v>
      </c>
      <c r="N84" s="12">
        <f t="shared" si="8"/>
        <v>0</v>
      </c>
      <c r="O84" s="12">
        <f t="shared" si="9"/>
        <v>0</v>
      </c>
      <c r="P84" s="12">
        <f t="shared" si="10"/>
        <v>0</v>
      </c>
      <c r="Q84" s="12" t="e">
        <f t="shared" si="12"/>
        <v>#DIV/0!</v>
      </c>
      <c r="R84" s="12" t="e">
        <f t="shared" si="14"/>
        <v>#DIV/0!</v>
      </c>
      <c r="S84" s="12" t="e">
        <f t="shared" si="13"/>
        <v>#DIV/0!</v>
      </c>
      <c r="T84" s="12" t="e">
        <f t="shared" si="13"/>
        <v>#DIV/0!</v>
      </c>
      <c r="U84" s="12" t="e">
        <f t="shared" si="13"/>
        <v>#DIV/0!</v>
      </c>
    </row>
    <row r="85" spans="1:21" x14ac:dyDescent="0.45">
      <c r="A85">
        <v>34</v>
      </c>
      <c r="B85" s="6" t="s">
        <v>1</v>
      </c>
      <c r="C85" s="6" t="s">
        <v>24</v>
      </c>
      <c r="D85" s="6">
        <v>5</v>
      </c>
      <c r="E85" s="6">
        <v>1.1319999999999999</v>
      </c>
      <c r="F85" s="6">
        <v>0.78400000000000003</v>
      </c>
      <c r="G85" s="6">
        <v>1.9159999999999999</v>
      </c>
      <c r="H85" s="6">
        <v>0.16</v>
      </c>
      <c r="I85" s="6">
        <v>5.0999999999999997E-2</v>
      </c>
      <c r="J85" s="5">
        <v>0.21099999999999999</v>
      </c>
      <c r="K85" s="6">
        <v>34.200000000000003</v>
      </c>
      <c r="L85" s="6">
        <v>16.5</v>
      </c>
      <c r="M85" s="6">
        <v>4</v>
      </c>
      <c r="N85" s="12">
        <f t="shared" si="8"/>
        <v>0.61016949152542377</v>
      </c>
      <c r="O85" s="12">
        <f t="shared" si="9"/>
        <v>1.0273698264352471</v>
      </c>
      <c r="P85" s="12">
        <f t="shared" si="10"/>
        <v>0.77708006279434849</v>
      </c>
      <c r="Q85" s="12">
        <f t="shared" si="12"/>
        <v>1.443877551020408</v>
      </c>
      <c r="R85" s="12">
        <f t="shared" si="14"/>
        <v>3.1372549019607847</v>
      </c>
      <c r="S85" s="12">
        <f t="shared" si="13"/>
        <v>0.85865724381625441</v>
      </c>
      <c r="T85" s="12">
        <f t="shared" si="13"/>
        <v>0.93494897959183676</v>
      </c>
      <c r="U85" s="12">
        <f t="shared" si="13"/>
        <v>0.88987473903966596</v>
      </c>
    </row>
    <row r="86" spans="1:21" x14ac:dyDescent="0.45">
      <c r="A86">
        <v>46</v>
      </c>
      <c r="B86" s="6" t="s">
        <v>1</v>
      </c>
      <c r="C86" s="6" t="s">
        <v>25</v>
      </c>
      <c r="D86" s="6">
        <v>5</v>
      </c>
      <c r="E86" s="6">
        <v>1.1539999999999999</v>
      </c>
      <c r="F86" s="6">
        <v>0.27100000000000002</v>
      </c>
      <c r="G86" s="6">
        <v>1.425</v>
      </c>
      <c r="H86" s="6">
        <v>0.16700000000000001</v>
      </c>
      <c r="I86" s="6">
        <v>3.4000000000000002E-2</v>
      </c>
      <c r="J86" s="5">
        <v>0.20100000000000001</v>
      </c>
      <c r="K86" s="6">
        <v>31.2</v>
      </c>
      <c r="L86" s="6">
        <v>16</v>
      </c>
      <c r="M86" s="6">
        <v>4</v>
      </c>
      <c r="N86" s="12">
        <f t="shared" si="8"/>
        <v>0.61016949152542377</v>
      </c>
      <c r="O86" s="12">
        <f t="shared" si="9"/>
        <v>0.93724966622162875</v>
      </c>
      <c r="P86" s="12">
        <f t="shared" si="10"/>
        <v>0.75353218210361061</v>
      </c>
      <c r="Q86" s="12">
        <f t="shared" si="12"/>
        <v>4.2583025830258299</v>
      </c>
      <c r="R86" s="12">
        <f t="shared" si="14"/>
        <v>4.9117647058823533</v>
      </c>
      <c r="S86" s="12">
        <f t="shared" si="13"/>
        <v>0.85528596187175043</v>
      </c>
      <c r="T86" s="12">
        <f t="shared" si="13"/>
        <v>0.87453874538745391</v>
      </c>
      <c r="U86" s="12">
        <f t="shared" si="13"/>
        <v>0.85894736842105268</v>
      </c>
    </row>
    <row r="87" spans="1:21" x14ac:dyDescent="0.45">
      <c r="A87">
        <v>58</v>
      </c>
      <c r="B87" s="6" t="s">
        <v>1</v>
      </c>
      <c r="C87" s="6" t="s">
        <v>26</v>
      </c>
      <c r="D87" s="6">
        <v>5</v>
      </c>
      <c r="E87" s="6">
        <v>1.3505</v>
      </c>
      <c r="F87" s="6">
        <v>0.62080000000000002</v>
      </c>
      <c r="G87" s="6">
        <v>1.9713000000000001</v>
      </c>
      <c r="H87" s="6">
        <v>0.192</v>
      </c>
      <c r="I87" s="6">
        <v>5.3999999999999999E-2</v>
      </c>
      <c r="J87" s="5">
        <v>0.246</v>
      </c>
      <c r="K87" s="6">
        <v>32.200000000000003</v>
      </c>
      <c r="L87" s="6">
        <v>17.2</v>
      </c>
      <c r="M87" s="6">
        <v>8</v>
      </c>
      <c r="N87" s="12">
        <f t="shared" si="8"/>
        <v>1.2203389830508475</v>
      </c>
      <c r="O87" s="12">
        <f t="shared" si="9"/>
        <v>0.96728971962616828</v>
      </c>
      <c r="P87" s="12">
        <f t="shared" si="10"/>
        <v>0.81004709576138145</v>
      </c>
      <c r="Q87" s="12">
        <f t="shared" si="12"/>
        <v>2.1754188144329896</v>
      </c>
      <c r="R87" s="12">
        <f t="shared" si="14"/>
        <v>3.5555555555555558</v>
      </c>
      <c r="S87" s="12">
        <f t="shared" si="13"/>
        <v>0.85783043317289898</v>
      </c>
      <c r="T87" s="12">
        <f t="shared" si="13"/>
        <v>0.91301546391752575</v>
      </c>
      <c r="U87" s="12">
        <f t="shared" si="13"/>
        <v>0.87520925277735506</v>
      </c>
    </row>
    <row r="88" spans="1:21" x14ac:dyDescent="0.45">
      <c r="A88">
        <v>70</v>
      </c>
      <c r="B88" s="6" t="s">
        <v>1</v>
      </c>
      <c r="C88" s="6" t="s">
        <v>27</v>
      </c>
      <c r="D88" s="6">
        <v>5</v>
      </c>
      <c r="E88" s="6">
        <v>0.441</v>
      </c>
      <c r="F88" s="6">
        <v>1.2310000000000001</v>
      </c>
      <c r="G88" s="6">
        <v>1.6719999999999999</v>
      </c>
      <c r="H88" s="6">
        <v>0.17</v>
      </c>
      <c r="I88" s="6">
        <v>5.1999999999999998E-2</v>
      </c>
      <c r="J88" s="5">
        <v>0.222</v>
      </c>
      <c r="K88" s="6">
        <v>35</v>
      </c>
      <c r="L88" s="6">
        <v>15</v>
      </c>
      <c r="M88" s="6">
        <v>4</v>
      </c>
      <c r="N88" s="12">
        <f t="shared" si="8"/>
        <v>0.61016949152542377</v>
      </c>
      <c r="O88" s="12">
        <f t="shared" si="9"/>
        <v>1.0514018691588785</v>
      </c>
      <c r="P88" s="12">
        <f t="shared" si="10"/>
        <v>0.70643642072213497</v>
      </c>
      <c r="Q88" s="12">
        <f t="shared" si="12"/>
        <v>0.3582453290008123</v>
      </c>
      <c r="R88" s="12">
        <f t="shared" si="14"/>
        <v>3.2692307692307696</v>
      </c>
      <c r="S88" s="12">
        <f t="shared" si="13"/>
        <v>0.61451247165532874</v>
      </c>
      <c r="T88" s="12">
        <f t="shared" si="13"/>
        <v>0.95775792038992691</v>
      </c>
      <c r="U88" s="12">
        <f t="shared" si="13"/>
        <v>0.86722488038277512</v>
      </c>
    </row>
    <row r="89" spans="1:21" x14ac:dyDescent="0.45">
      <c r="A89">
        <v>82</v>
      </c>
      <c r="B89" s="6" t="s">
        <v>1</v>
      </c>
      <c r="C89" s="6" t="s">
        <v>28</v>
      </c>
      <c r="D89" s="6">
        <v>5</v>
      </c>
      <c r="E89" s="6">
        <v>0.59899999999999998</v>
      </c>
      <c r="F89" s="6">
        <v>0.26100000000000001</v>
      </c>
      <c r="G89" s="6">
        <v>0.86</v>
      </c>
      <c r="H89" s="6">
        <v>0.123</v>
      </c>
      <c r="I89" s="6">
        <v>4.2999999999999997E-2</v>
      </c>
      <c r="J89" s="5">
        <v>0.13900000000000001</v>
      </c>
      <c r="K89" s="6">
        <v>30</v>
      </c>
      <c r="L89" s="6">
        <v>21</v>
      </c>
      <c r="M89" s="6">
        <v>4</v>
      </c>
      <c r="N89" s="12">
        <f t="shared" si="8"/>
        <v>0.61016949152542377</v>
      </c>
      <c r="O89" s="12">
        <f t="shared" si="9"/>
        <v>0.9012016021361815</v>
      </c>
      <c r="P89" s="12">
        <f t="shared" si="10"/>
        <v>0.98901098901098894</v>
      </c>
      <c r="Q89" s="12">
        <f t="shared" si="12"/>
        <v>2.2950191570881224</v>
      </c>
      <c r="R89" s="12">
        <f>H89/I89</f>
        <v>2.86046511627907</v>
      </c>
      <c r="S89" s="12">
        <f t="shared" si="13"/>
        <v>0.79465776293823032</v>
      </c>
      <c r="T89" s="12">
        <f t="shared" si="13"/>
        <v>0.83524904214559392</v>
      </c>
      <c r="U89" s="12">
        <f t="shared" si="13"/>
        <v>0.83837209302325577</v>
      </c>
    </row>
    <row r="90" spans="1:21" x14ac:dyDescent="0.45">
      <c r="A90">
        <v>95</v>
      </c>
      <c r="B90" s="6" t="s">
        <v>1</v>
      </c>
      <c r="C90" s="6" t="s">
        <v>30</v>
      </c>
      <c r="D90" s="6">
        <v>5</v>
      </c>
      <c r="E90" s="6">
        <v>0.86899999999999999</v>
      </c>
      <c r="F90" s="6">
        <v>0.42199999999999999</v>
      </c>
      <c r="G90" s="6">
        <v>1.2909999999999999</v>
      </c>
      <c r="H90" s="6">
        <v>0.104</v>
      </c>
      <c r="I90" s="6">
        <v>1.9E-2</v>
      </c>
      <c r="J90" s="5">
        <v>0.123</v>
      </c>
      <c r="K90" s="6">
        <v>32.1</v>
      </c>
      <c r="L90" s="6">
        <v>13.2</v>
      </c>
      <c r="M90" s="6">
        <v>3</v>
      </c>
      <c r="N90" s="12">
        <f t="shared" si="8"/>
        <v>0.4576271186440678</v>
      </c>
      <c r="O90" s="12">
        <f t="shared" si="9"/>
        <v>0.9642857142857143</v>
      </c>
      <c r="P90" s="12">
        <f t="shared" si="10"/>
        <v>0.62166405023547877</v>
      </c>
      <c r="Q90" s="12">
        <f t="shared" si="12"/>
        <v>2.0592417061611377</v>
      </c>
      <c r="R90" s="12">
        <f>H90/I90</f>
        <v>5.4736842105263159</v>
      </c>
      <c r="S90" s="12">
        <f t="shared" si="13"/>
        <v>0.88032220943613348</v>
      </c>
      <c r="T90" s="12">
        <f t="shared" si="13"/>
        <v>0.95497630331753558</v>
      </c>
      <c r="U90" s="12">
        <f t="shared" si="13"/>
        <v>0.90472501936483352</v>
      </c>
    </row>
    <row r="91" spans="1:21" x14ac:dyDescent="0.45">
      <c r="A91">
        <v>106</v>
      </c>
      <c r="B91" s="6" t="s">
        <v>1</v>
      </c>
      <c r="C91" s="6" t="s">
        <v>32</v>
      </c>
      <c r="D91" s="6">
        <v>5</v>
      </c>
      <c r="E91" s="6">
        <v>1.054</v>
      </c>
      <c r="F91" s="6">
        <v>0.80300000000000005</v>
      </c>
      <c r="G91" s="6">
        <v>1.857</v>
      </c>
      <c r="H91" s="6">
        <v>0.161</v>
      </c>
      <c r="I91" s="6">
        <v>5.8000000000000003E-2</v>
      </c>
      <c r="J91" s="5">
        <v>0.219</v>
      </c>
      <c r="K91" s="6">
        <v>30</v>
      </c>
      <c r="L91" s="6">
        <v>18</v>
      </c>
      <c r="M91" s="6">
        <v>4</v>
      </c>
      <c r="N91" s="12">
        <f t="shared" si="8"/>
        <v>0.61016949152542377</v>
      </c>
      <c r="O91" s="12">
        <f t="shared" si="9"/>
        <v>0.9012016021361815</v>
      </c>
      <c r="P91" s="12">
        <f t="shared" si="10"/>
        <v>0.84772370486656201</v>
      </c>
      <c r="Q91" s="12">
        <f t="shared" si="12"/>
        <v>1.3125778331257782</v>
      </c>
      <c r="R91" s="12">
        <f t="shared" ref="R91:R109" si="15">H91/I91</f>
        <v>2.7758620689655173</v>
      </c>
      <c r="S91" s="12">
        <f t="shared" si="13"/>
        <v>0.84724857685009491</v>
      </c>
      <c r="T91" s="12">
        <f t="shared" si="13"/>
        <v>0.92777085927770864</v>
      </c>
      <c r="U91" s="12">
        <f t="shared" si="13"/>
        <v>0.88206785137318255</v>
      </c>
    </row>
    <row r="92" spans="1:21" x14ac:dyDescent="0.45">
      <c r="A92">
        <v>11</v>
      </c>
      <c r="B92" s="6" t="s">
        <v>1</v>
      </c>
      <c r="C92" s="6" t="s">
        <v>22</v>
      </c>
      <c r="D92" s="6">
        <v>10</v>
      </c>
      <c r="E92" s="6">
        <v>0.40500000000000003</v>
      </c>
      <c r="F92" s="6">
        <v>0.22600000000000001</v>
      </c>
      <c r="G92" s="6">
        <v>0.63100000000000001</v>
      </c>
      <c r="H92" s="6">
        <v>6.9000000000000006E-2</v>
      </c>
      <c r="I92" s="6">
        <v>2.7E-2</v>
      </c>
      <c r="J92" s="5">
        <v>9.6000000000000002E-2</v>
      </c>
      <c r="K92" s="6">
        <v>27</v>
      </c>
      <c r="L92" s="6">
        <v>15</v>
      </c>
      <c r="M92" s="6">
        <v>3</v>
      </c>
      <c r="N92" s="12">
        <f t="shared" si="8"/>
        <v>0.4576271186440678</v>
      </c>
      <c r="O92" s="12">
        <f t="shared" si="9"/>
        <v>0.81108144192256337</v>
      </c>
      <c r="P92" s="12">
        <f t="shared" si="10"/>
        <v>0.70643642072213497</v>
      </c>
      <c r="Q92" s="12">
        <f t="shared" si="12"/>
        <v>1.7920353982300885</v>
      </c>
      <c r="R92" s="12">
        <f t="shared" si="15"/>
        <v>2.5555555555555558</v>
      </c>
      <c r="S92" s="12">
        <f t="shared" si="13"/>
        <v>0.82962962962962961</v>
      </c>
      <c r="T92" s="12">
        <f t="shared" si="13"/>
        <v>0.88053097345132747</v>
      </c>
      <c r="U92" s="12">
        <f t="shared" si="13"/>
        <v>0.84786053882725831</v>
      </c>
    </row>
    <row r="93" spans="1:21" x14ac:dyDescent="0.45">
      <c r="A93">
        <v>23</v>
      </c>
      <c r="B93" s="6" t="s">
        <v>1</v>
      </c>
      <c r="C93" s="6" t="s">
        <v>23</v>
      </c>
      <c r="D93" s="6">
        <v>10</v>
      </c>
      <c r="E93" s="6">
        <v>0.25900000000000001</v>
      </c>
      <c r="F93" s="6">
        <v>4.1000000000000002E-2</v>
      </c>
      <c r="G93" s="6">
        <v>0.3</v>
      </c>
      <c r="H93" s="6">
        <v>3.1E-2</v>
      </c>
      <c r="I93" s="6">
        <v>2.5000000000000001E-2</v>
      </c>
      <c r="J93" s="5">
        <v>5.6000000000000001E-2</v>
      </c>
      <c r="K93" s="6">
        <v>19</v>
      </c>
      <c r="L93" s="6">
        <v>10</v>
      </c>
      <c r="M93" s="6">
        <v>3</v>
      </c>
      <c r="N93" s="12">
        <f t="shared" si="8"/>
        <v>0.4576271186440678</v>
      </c>
      <c r="O93" s="12">
        <f t="shared" si="9"/>
        <v>0.57076101468624829</v>
      </c>
      <c r="P93" s="12">
        <f t="shared" si="10"/>
        <v>0.47095761381475665</v>
      </c>
      <c r="Q93" s="12">
        <f t="shared" si="12"/>
        <v>6.3170731707317076</v>
      </c>
      <c r="R93" s="12">
        <f t="shared" si="15"/>
        <v>1.24</v>
      </c>
      <c r="S93" s="12">
        <f t="shared" si="13"/>
        <v>0.88030888030888033</v>
      </c>
      <c r="T93" s="12">
        <f t="shared" si="13"/>
        <v>0.3902439024390244</v>
      </c>
      <c r="U93" s="12">
        <f t="shared" si="13"/>
        <v>0.81333333333333335</v>
      </c>
    </row>
    <row r="94" spans="1:21" x14ac:dyDescent="0.45">
      <c r="A94">
        <v>35</v>
      </c>
      <c r="B94" s="6" t="s">
        <v>1</v>
      </c>
      <c r="C94" s="6" t="s">
        <v>24</v>
      </c>
      <c r="D94" s="6">
        <v>10</v>
      </c>
      <c r="E94" s="6">
        <v>0.37</v>
      </c>
      <c r="F94" s="6">
        <v>9.7000000000000003E-2</v>
      </c>
      <c r="G94" s="6">
        <v>0.46700000000000003</v>
      </c>
      <c r="H94" s="6">
        <v>7.6999999999999999E-2</v>
      </c>
      <c r="I94" s="6">
        <v>0.01</v>
      </c>
      <c r="J94" s="5">
        <v>8.6999999999999994E-2</v>
      </c>
      <c r="K94" s="6">
        <v>25.5</v>
      </c>
      <c r="L94" s="6">
        <v>13.6</v>
      </c>
      <c r="M94" s="6">
        <v>4</v>
      </c>
      <c r="N94" s="12">
        <f t="shared" si="8"/>
        <v>0.61016949152542377</v>
      </c>
      <c r="O94" s="12">
        <f t="shared" si="9"/>
        <v>0.76602136181575431</v>
      </c>
      <c r="P94" s="12">
        <f t="shared" si="10"/>
        <v>0.64050235478806905</v>
      </c>
      <c r="Q94" s="12">
        <f t="shared" si="12"/>
        <v>3.8144329896907214</v>
      </c>
      <c r="R94" s="12">
        <f t="shared" si="15"/>
        <v>7.7</v>
      </c>
      <c r="S94" s="12">
        <f t="shared" si="13"/>
        <v>0.79189189189189191</v>
      </c>
      <c r="T94" s="12">
        <f t="shared" si="13"/>
        <v>0.89690721649484539</v>
      </c>
      <c r="U94" s="12">
        <f t="shared" si="13"/>
        <v>0.8137044967880086</v>
      </c>
    </row>
    <row r="95" spans="1:21" x14ac:dyDescent="0.45">
      <c r="A95">
        <v>47</v>
      </c>
      <c r="B95" s="6" t="s">
        <v>1</v>
      </c>
      <c r="C95" s="6" t="s">
        <v>25</v>
      </c>
      <c r="D95" s="6">
        <v>10</v>
      </c>
      <c r="E95" s="6">
        <v>0.501</v>
      </c>
      <c r="F95" s="6">
        <v>0.29599999999999999</v>
      </c>
      <c r="G95" s="6">
        <v>0.79700000000000004</v>
      </c>
      <c r="H95" s="6">
        <v>8.4000000000000005E-2</v>
      </c>
      <c r="I95" s="6">
        <v>7.0000000000000007E-2</v>
      </c>
      <c r="J95" s="5">
        <v>0.154</v>
      </c>
      <c r="K95" s="6">
        <v>28.7</v>
      </c>
      <c r="L95" s="6">
        <v>15.2</v>
      </c>
      <c r="M95" s="6">
        <v>4</v>
      </c>
      <c r="N95" s="12">
        <f t="shared" si="8"/>
        <v>0.61016949152542377</v>
      </c>
      <c r="O95" s="12">
        <f t="shared" si="9"/>
        <v>0.86214953271028028</v>
      </c>
      <c r="P95" s="12">
        <f t="shared" si="10"/>
        <v>0.71585557299843006</v>
      </c>
      <c r="Q95" s="12">
        <f t="shared" si="12"/>
        <v>1.6925675675675675</v>
      </c>
      <c r="R95" s="12">
        <f t="shared" si="15"/>
        <v>1.2</v>
      </c>
      <c r="S95" s="12">
        <f t="shared" si="13"/>
        <v>0.83233532934131738</v>
      </c>
      <c r="T95" s="12">
        <f t="shared" si="13"/>
        <v>0.76351351351351349</v>
      </c>
      <c r="U95" s="12">
        <f t="shared" si="13"/>
        <v>0.80677540777917189</v>
      </c>
    </row>
    <row r="96" spans="1:21" x14ac:dyDescent="0.45">
      <c r="A96">
        <v>59</v>
      </c>
      <c r="B96" s="6" t="s">
        <v>1</v>
      </c>
      <c r="C96" s="6" t="s">
        <v>26</v>
      </c>
      <c r="D96" s="6">
        <v>10</v>
      </c>
      <c r="E96" s="6">
        <v>0.42659999999999998</v>
      </c>
      <c r="F96" s="6">
        <v>0.26629999999999998</v>
      </c>
      <c r="G96" s="6">
        <v>0.69289999999999996</v>
      </c>
      <c r="H96" s="6">
        <v>7.4999999999999997E-2</v>
      </c>
      <c r="I96" s="6">
        <v>2.5000000000000001E-2</v>
      </c>
      <c r="J96" s="5">
        <v>0.1</v>
      </c>
      <c r="K96" s="6">
        <v>22.6</v>
      </c>
      <c r="L96" s="6">
        <v>12.2</v>
      </c>
      <c r="M96" s="6">
        <v>4</v>
      </c>
      <c r="N96" s="12">
        <f t="shared" si="8"/>
        <v>0.61016949152542377</v>
      </c>
      <c r="O96" s="12">
        <f t="shared" si="9"/>
        <v>0.67890520694259016</v>
      </c>
      <c r="P96" s="12">
        <f t="shared" si="10"/>
        <v>0.57456828885400313</v>
      </c>
      <c r="Q96" s="12">
        <f t="shared" si="12"/>
        <v>1.6019526849417951</v>
      </c>
      <c r="R96" s="12">
        <f t="shared" si="15"/>
        <v>2.9999999999999996</v>
      </c>
      <c r="S96" s="12">
        <f t="shared" si="13"/>
        <v>0.82419127988748242</v>
      </c>
      <c r="T96" s="12">
        <f t="shared" si="13"/>
        <v>0.90612091625985725</v>
      </c>
      <c r="U96" s="12">
        <f t="shared" si="13"/>
        <v>0.85567903016308267</v>
      </c>
    </row>
    <row r="97" spans="1:21" x14ac:dyDescent="0.45">
      <c r="A97">
        <v>71</v>
      </c>
      <c r="B97" s="6" t="s">
        <v>1</v>
      </c>
      <c r="C97" s="6" t="s">
        <v>27</v>
      </c>
      <c r="D97" s="6">
        <v>10</v>
      </c>
      <c r="E97" s="6">
        <v>0.13300000000000001</v>
      </c>
      <c r="F97" s="6">
        <v>0.56799999999999995</v>
      </c>
      <c r="G97" s="6">
        <v>0.70099999999999996</v>
      </c>
      <c r="H97" s="6">
        <v>9.1999999999999998E-2</v>
      </c>
      <c r="I97" s="6">
        <v>2.3E-2</v>
      </c>
      <c r="J97" s="5">
        <v>0.115</v>
      </c>
      <c r="K97" s="6">
        <v>27.5</v>
      </c>
      <c r="L97" s="6">
        <v>13</v>
      </c>
      <c r="M97" s="6">
        <v>4</v>
      </c>
      <c r="N97" s="12">
        <f t="shared" si="8"/>
        <v>0.61016949152542377</v>
      </c>
      <c r="O97" s="12">
        <f t="shared" si="9"/>
        <v>0.82610146862483302</v>
      </c>
      <c r="P97" s="12">
        <f t="shared" si="10"/>
        <v>0.61224489795918369</v>
      </c>
      <c r="Q97" s="12">
        <f t="shared" si="12"/>
        <v>0.23415492957746481</v>
      </c>
      <c r="R97" s="12">
        <f t="shared" si="15"/>
        <v>4</v>
      </c>
      <c r="S97" s="12">
        <f t="shared" si="13"/>
        <v>0.30827067669172936</v>
      </c>
      <c r="T97" s="12">
        <f t="shared" si="13"/>
        <v>0.95950704225352113</v>
      </c>
      <c r="U97" s="12">
        <f t="shared" si="13"/>
        <v>0.83594864479315256</v>
      </c>
    </row>
    <row r="98" spans="1:21" x14ac:dyDescent="0.45">
      <c r="A98">
        <v>83</v>
      </c>
      <c r="B98" s="6" t="s">
        <v>1</v>
      </c>
      <c r="C98" s="6" t="s">
        <v>28</v>
      </c>
      <c r="D98" s="6">
        <v>10</v>
      </c>
      <c r="E98" s="6">
        <v>0.26</v>
      </c>
      <c r="F98" s="6">
        <v>0.51</v>
      </c>
      <c r="G98" s="6">
        <v>0.77</v>
      </c>
      <c r="H98" s="6">
        <v>9.0999999999999998E-2</v>
      </c>
      <c r="I98" s="6">
        <v>1.7000000000000001E-2</v>
      </c>
      <c r="J98" s="5">
        <v>0.123</v>
      </c>
      <c r="K98" s="6">
        <v>26</v>
      </c>
      <c r="L98" s="6">
        <v>14</v>
      </c>
      <c r="M98" s="6">
        <v>4</v>
      </c>
      <c r="N98" s="12">
        <f t="shared" si="8"/>
        <v>0.61016949152542377</v>
      </c>
      <c r="O98" s="12">
        <f t="shared" si="9"/>
        <v>0.78104138851802396</v>
      </c>
      <c r="P98" s="12">
        <f t="shared" si="10"/>
        <v>0.65934065934065933</v>
      </c>
      <c r="Q98" s="12">
        <f t="shared" si="12"/>
        <v>0.50980392156862742</v>
      </c>
      <c r="R98" s="12">
        <f t="shared" si="15"/>
        <v>5.3529411764705879</v>
      </c>
      <c r="S98" s="12">
        <f t="shared" si="13"/>
        <v>0.65</v>
      </c>
      <c r="T98" s="12">
        <f t="shared" si="13"/>
        <v>0.96666666666666667</v>
      </c>
      <c r="U98" s="12">
        <f t="shared" si="13"/>
        <v>0.84025974025974026</v>
      </c>
    </row>
    <row r="99" spans="1:21" x14ac:dyDescent="0.45">
      <c r="A99">
        <v>87</v>
      </c>
      <c r="B99" s="6" t="s">
        <v>31</v>
      </c>
      <c r="C99" s="6" t="s">
        <v>30</v>
      </c>
      <c r="D99" s="6">
        <v>10</v>
      </c>
      <c r="E99" s="6">
        <v>2.9033000000000002</v>
      </c>
      <c r="F99" s="6">
        <v>2.4325999999999999</v>
      </c>
      <c r="G99" s="6">
        <v>5.3358999999999996</v>
      </c>
      <c r="H99" s="6">
        <v>0.25700000000000001</v>
      </c>
      <c r="I99" s="6">
        <v>6.8000000000000005E-2</v>
      </c>
      <c r="J99" s="5">
        <v>0.32500000000000001</v>
      </c>
      <c r="K99" s="6">
        <v>29</v>
      </c>
      <c r="L99" s="6">
        <v>13.5</v>
      </c>
      <c r="M99" s="6">
        <v>4</v>
      </c>
      <c r="N99" s="12">
        <f t="shared" si="8"/>
        <v>0.61016949152542377</v>
      </c>
      <c r="O99" s="12">
        <f t="shared" si="9"/>
        <v>0.87116154873164209</v>
      </c>
      <c r="P99" s="12">
        <f t="shared" si="10"/>
        <v>0.63579277864992145</v>
      </c>
      <c r="Q99" s="12">
        <f t="shared" si="12"/>
        <v>1.1934966702293843</v>
      </c>
      <c r="R99" s="12">
        <f t="shared" si="15"/>
        <v>3.7794117647058822</v>
      </c>
      <c r="S99" s="12">
        <f t="shared" si="13"/>
        <v>0.91148003995453453</v>
      </c>
      <c r="T99" s="12">
        <f t="shared" si="13"/>
        <v>0.97204637013894601</v>
      </c>
      <c r="U99" s="12">
        <f t="shared" si="13"/>
        <v>0.93909181206544345</v>
      </c>
    </row>
    <row r="100" spans="1:21" x14ac:dyDescent="0.45">
      <c r="A100">
        <v>107</v>
      </c>
      <c r="B100" s="6" t="s">
        <v>1</v>
      </c>
      <c r="C100" s="6" t="s">
        <v>32</v>
      </c>
      <c r="D100" s="6">
        <v>10</v>
      </c>
      <c r="E100" s="6">
        <v>0.56899999999999995</v>
      </c>
      <c r="F100" s="6">
        <v>0.36399999999999999</v>
      </c>
      <c r="G100" s="6">
        <v>0.93300000000000005</v>
      </c>
      <c r="H100" s="6">
        <v>0.09</v>
      </c>
      <c r="I100" s="6">
        <v>3.2000000000000001E-2</v>
      </c>
      <c r="J100" s="5">
        <v>0.122</v>
      </c>
      <c r="K100" s="6">
        <v>26.8</v>
      </c>
      <c r="L100" s="6">
        <v>8.1999999999999993</v>
      </c>
      <c r="M100" s="6">
        <v>4</v>
      </c>
      <c r="N100" s="12">
        <f t="shared" si="8"/>
        <v>0.61016949152542377</v>
      </c>
      <c r="O100" s="12">
        <f t="shared" si="9"/>
        <v>0.80507343124165553</v>
      </c>
      <c r="P100" s="12">
        <f t="shared" si="10"/>
        <v>0.38618524332810045</v>
      </c>
      <c r="Q100" s="12">
        <f t="shared" si="12"/>
        <v>1.5631868131868132</v>
      </c>
      <c r="R100" s="12">
        <f t="shared" si="15"/>
        <v>2.8125</v>
      </c>
      <c r="S100" s="12">
        <f t="shared" si="13"/>
        <v>0.84182776801405979</v>
      </c>
      <c r="T100" s="12">
        <f t="shared" si="13"/>
        <v>0.91208791208791207</v>
      </c>
      <c r="U100" s="12">
        <f t="shared" si="13"/>
        <v>0.86923901393354774</v>
      </c>
    </row>
    <row r="101" spans="1:21" x14ac:dyDescent="0.45">
      <c r="A101">
        <v>12</v>
      </c>
      <c r="B101" s="6" t="s">
        <v>1</v>
      </c>
      <c r="C101" s="6" t="s">
        <v>22</v>
      </c>
      <c r="D101" s="6">
        <v>15</v>
      </c>
      <c r="E101" s="6">
        <v>0.16800000000000001</v>
      </c>
      <c r="F101" s="6">
        <v>7.8E-2</v>
      </c>
      <c r="G101" s="6">
        <v>0.246</v>
      </c>
      <c r="H101" s="6">
        <v>2.7E-2</v>
      </c>
      <c r="I101" s="6">
        <v>0.02</v>
      </c>
      <c r="J101" s="5">
        <v>4.7E-2</v>
      </c>
      <c r="K101" s="6">
        <v>18</v>
      </c>
      <c r="L101" s="6">
        <v>10.3</v>
      </c>
      <c r="M101" s="6">
        <v>3</v>
      </c>
      <c r="N101" s="12">
        <f t="shared" si="8"/>
        <v>0.4576271186440678</v>
      </c>
      <c r="O101" s="12">
        <f t="shared" si="9"/>
        <v>0.54072096128170888</v>
      </c>
      <c r="P101" s="12">
        <f t="shared" si="10"/>
        <v>0.48508634222919939</v>
      </c>
      <c r="Q101" s="12">
        <f t="shared" si="12"/>
        <v>2.1538461538461542</v>
      </c>
      <c r="R101" s="12">
        <f t="shared" si="15"/>
        <v>1.3499999999999999</v>
      </c>
      <c r="S101" s="12">
        <f t="shared" si="13"/>
        <v>0.8392857142857143</v>
      </c>
      <c r="T101" s="12">
        <f t="shared" si="13"/>
        <v>0.74358974358974361</v>
      </c>
      <c r="U101" s="12">
        <f t="shared" si="13"/>
        <v>0.80894308943089432</v>
      </c>
    </row>
    <row r="102" spans="1:21" x14ac:dyDescent="0.45">
      <c r="A102">
        <v>24</v>
      </c>
      <c r="B102" s="6" t="s">
        <v>1</v>
      </c>
      <c r="C102" s="6" t="s">
        <v>23</v>
      </c>
      <c r="D102" s="6">
        <v>15</v>
      </c>
      <c r="E102" s="6">
        <v>1.6E-2</v>
      </c>
      <c r="F102" s="6">
        <v>1.4999999999999999E-2</v>
      </c>
      <c r="G102" s="6">
        <v>3.1E-2</v>
      </c>
      <c r="H102" s="6">
        <v>1E-3</v>
      </c>
      <c r="I102" s="6">
        <v>1.7999999999999999E-2</v>
      </c>
      <c r="J102" s="5">
        <v>1.9E-2</v>
      </c>
      <c r="K102" s="6">
        <v>5</v>
      </c>
      <c r="L102" s="6">
        <v>5.8</v>
      </c>
      <c r="M102" s="6">
        <v>1</v>
      </c>
      <c r="N102" s="12">
        <f t="shared" si="8"/>
        <v>0.15254237288135594</v>
      </c>
      <c r="O102" s="12">
        <f t="shared" si="9"/>
        <v>0.15020026702269693</v>
      </c>
      <c r="P102" s="12">
        <f t="shared" si="10"/>
        <v>0.27315541601255883</v>
      </c>
      <c r="Q102" s="12">
        <f t="shared" si="12"/>
        <v>1.0666666666666667</v>
      </c>
      <c r="R102" s="12">
        <f t="shared" si="15"/>
        <v>5.5555555555555559E-2</v>
      </c>
      <c r="S102" s="12">
        <f t="shared" si="13"/>
        <v>0.9375</v>
      </c>
      <c r="T102" s="12">
        <f t="shared" si="13"/>
        <v>-0.19999999999999996</v>
      </c>
      <c r="U102" s="12">
        <f t="shared" si="13"/>
        <v>0.38709677419354838</v>
      </c>
    </row>
    <row r="103" spans="1:21" x14ac:dyDescent="0.45">
      <c r="A103">
        <v>36</v>
      </c>
      <c r="B103" s="6" t="s">
        <v>1</v>
      </c>
      <c r="C103" s="6" t="s">
        <v>24</v>
      </c>
      <c r="D103" s="6">
        <v>15</v>
      </c>
      <c r="E103" s="6">
        <v>0.108</v>
      </c>
      <c r="F103" s="6">
        <v>4.9000000000000002E-2</v>
      </c>
      <c r="G103" s="6">
        <v>0.1575</v>
      </c>
      <c r="H103" s="6">
        <v>1.7000000000000001E-2</v>
      </c>
      <c r="I103" s="6">
        <v>1.2E-2</v>
      </c>
      <c r="J103" s="5">
        <v>2.9000000000000001E-2</v>
      </c>
      <c r="K103" s="6">
        <v>9.6</v>
      </c>
      <c r="L103" s="6">
        <v>10.6</v>
      </c>
      <c r="M103" s="6">
        <v>2</v>
      </c>
      <c r="N103" s="12">
        <f t="shared" si="8"/>
        <v>0.30508474576271188</v>
      </c>
      <c r="O103" s="12">
        <f t="shared" si="9"/>
        <v>0.28838451268357806</v>
      </c>
      <c r="P103" s="12">
        <f t="shared" si="10"/>
        <v>0.49921507064364201</v>
      </c>
      <c r="Q103" s="12">
        <f t="shared" si="12"/>
        <v>2.204081632653061</v>
      </c>
      <c r="R103" s="12">
        <f t="shared" si="15"/>
        <v>1.4166666666666667</v>
      </c>
      <c r="S103" s="12">
        <f t="shared" si="13"/>
        <v>0.84259259259259256</v>
      </c>
      <c r="T103" s="12">
        <f t="shared" si="13"/>
        <v>0.75510204081632648</v>
      </c>
      <c r="U103" s="12">
        <f t="shared" si="13"/>
        <v>0.81587301587301586</v>
      </c>
    </row>
    <row r="104" spans="1:21" x14ac:dyDescent="0.45">
      <c r="A104">
        <v>48</v>
      </c>
      <c r="B104" s="6" t="s">
        <v>1</v>
      </c>
      <c r="C104" s="6" t="s">
        <v>25</v>
      </c>
      <c r="D104" s="6">
        <v>15</v>
      </c>
      <c r="E104" s="6">
        <v>0.21099999999999999</v>
      </c>
      <c r="F104" s="6">
        <v>6.5000000000000002E-2</v>
      </c>
      <c r="G104" s="6">
        <v>0.27600000000000002</v>
      </c>
      <c r="H104" s="6">
        <v>5.6000000000000001E-2</v>
      </c>
      <c r="I104" s="6">
        <v>8.2000000000000003E-2</v>
      </c>
      <c r="J104" s="5">
        <v>0.13800000000000001</v>
      </c>
      <c r="K104" s="6">
        <v>19</v>
      </c>
      <c r="L104" s="6">
        <v>8</v>
      </c>
      <c r="M104" s="6">
        <v>3</v>
      </c>
      <c r="N104" s="12">
        <f t="shared" si="8"/>
        <v>0.4576271186440678</v>
      </c>
      <c r="O104" s="12">
        <f t="shared" si="9"/>
        <v>0.57076101468624829</v>
      </c>
      <c r="P104" s="12">
        <f t="shared" si="10"/>
        <v>0.37676609105180531</v>
      </c>
      <c r="Q104" s="12">
        <f t="shared" si="12"/>
        <v>3.2461538461538457</v>
      </c>
      <c r="R104" s="12">
        <f t="shared" si="15"/>
        <v>0.68292682926829262</v>
      </c>
      <c r="S104" s="12">
        <f t="shared" si="13"/>
        <v>0.73459715639810419</v>
      </c>
      <c r="T104" s="12">
        <f t="shared" si="13"/>
        <v>-0.2615384615384615</v>
      </c>
      <c r="U104" s="12">
        <f t="shared" si="13"/>
        <v>0.5</v>
      </c>
    </row>
    <row r="105" spans="1:21" x14ac:dyDescent="0.45">
      <c r="A105">
        <v>60</v>
      </c>
      <c r="B105" s="6" t="s">
        <v>1</v>
      </c>
      <c r="C105" s="6" t="s">
        <v>26</v>
      </c>
      <c r="D105" s="6">
        <v>15</v>
      </c>
      <c r="E105" s="6">
        <v>0.57399999999999995</v>
      </c>
      <c r="F105" s="6">
        <v>2E-3</v>
      </c>
      <c r="G105" s="6">
        <v>5.7599999999999998E-2</v>
      </c>
      <c r="H105" s="6">
        <v>1.7999999999999999E-2</v>
      </c>
      <c r="I105" s="6">
        <v>1.0999999999999999E-2</v>
      </c>
      <c r="J105" s="5">
        <v>2.9000000000000001E-2</v>
      </c>
      <c r="K105" s="6">
        <v>6.4</v>
      </c>
      <c r="L105" s="6">
        <v>1.4</v>
      </c>
      <c r="M105" s="6">
        <v>2</v>
      </c>
      <c r="N105" s="12">
        <f t="shared" si="8"/>
        <v>0.30508474576271188</v>
      </c>
      <c r="O105" s="12">
        <f t="shared" si="9"/>
        <v>0.19225634178905207</v>
      </c>
      <c r="P105" s="12">
        <f t="shared" si="10"/>
        <v>6.5934065934065922E-2</v>
      </c>
      <c r="Q105" s="12">
        <f>E105/F105</f>
        <v>286.99999999999994</v>
      </c>
      <c r="R105" s="12">
        <f t="shared" si="15"/>
        <v>1.6363636363636362</v>
      </c>
      <c r="S105" s="12">
        <f t="shared" si="13"/>
        <v>0.96864111498257843</v>
      </c>
      <c r="T105" s="12">
        <f t="shared" si="13"/>
        <v>-4.5</v>
      </c>
      <c r="U105" s="12">
        <f t="shared" si="13"/>
        <v>0.49652777777777779</v>
      </c>
    </row>
    <row r="106" spans="1:21" x14ac:dyDescent="0.45">
      <c r="A106">
        <v>72</v>
      </c>
      <c r="B106" s="6" t="s">
        <v>1</v>
      </c>
      <c r="C106" s="6" t="s">
        <v>27</v>
      </c>
      <c r="D106" s="6">
        <v>15</v>
      </c>
      <c r="E106" s="6">
        <v>0.307</v>
      </c>
      <c r="F106" s="6">
        <v>0.13900000000000001</v>
      </c>
      <c r="G106" s="6">
        <v>0.44600000000000001</v>
      </c>
      <c r="H106" s="6">
        <v>6.2E-2</v>
      </c>
      <c r="I106" s="6">
        <v>2.1000000000000001E-2</v>
      </c>
      <c r="J106" s="5">
        <v>8.3000000000000004E-2</v>
      </c>
      <c r="K106" s="6">
        <v>20</v>
      </c>
      <c r="L106" s="6">
        <v>10</v>
      </c>
      <c r="M106" s="6">
        <v>3</v>
      </c>
      <c r="N106" s="12">
        <f t="shared" si="8"/>
        <v>0.4576271186440678</v>
      </c>
      <c r="O106" s="12">
        <f t="shared" si="9"/>
        <v>0.6008010680907877</v>
      </c>
      <c r="P106" s="12">
        <f t="shared" si="10"/>
        <v>0.47095761381475665</v>
      </c>
      <c r="Q106" s="12">
        <f t="shared" si="12"/>
        <v>2.2086330935251794</v>
      </c>
      <c r="R106" s="12">
        <f t="shared" si="15"/>
        <v>2.9523809523809521</v>
      </c>
      <c r="S106" s="12">
        <f t="shared" si="13"/>
        <v>0.79804560260586321</v>
      </c>
      <c r="T106" s="12">
        <f t="shared" si="13"/>
        <v>0.84892086330935257</v>
      </c>
      <c r="U106" s="12">
        <f t="shared" si="13"/>
        <v>0.81390134529147984</v>
      </c>
    </row>
    <row r="107" spans="1:21" x14ac:dyDescent="0.45">
      <c r="A107">
        <v>84</v>
      </c>
      <c r="B107" s="6" t="s">
        <v>1</v>
      </c>
      <c r="C107" s="6" t="s">
        <v>28</v>
      </c>
      <c r="D107" s="6">
        <v>15</v>
      </c>
      <c r="E107" s="6">
        <v>0.23599999999999999</v>
      </c>
      <c r="F107" s="6">
        <v>0.10199999999999999</v>
      </c>
      <c r="G107" s="6">
        <v>0.33800000000000002</v>
      </c>
      <c r="H107" s="6">
        <v>4.3999999999999997E-2</v>
      </c>
      <c r="I107" s="6">
        <v>1.4999999999999999E-2</v>
      </c>
      <c r="J107" s="5">
        <v>1.2999999999999999E-2</v>
      </c>
      <c r="K107" s="6">
        <v>13.6</v>
      </c>
      <c r="L107" s="6">
        <v>12.4</v>
      </c>
      <c r="M107" s="6">
        <v>3</v>
      </c>
      <c r="N107" s="12">
        <f t="shared" si="8"/>
        <v>0.4576271186440678</v>
      </c>
      <c r="O107" s="12">
        <f t="shared" si="9"/>
        <v>0.40854472630173561</v>
      </c>
      <c r="P107" s="12">
        <f t="shared" si="10"/>
        <v>0.58398744113029821</v>
      </c>
      <c r="Q107" s="12">
        <f t="shared" si="12"/>
        <v>2.3137254901960786</v>
      </c>
      <c r="R107" s="12">
        <f t="shared" si="15"/>
        <v>2.9333333333333331</v>
      </c>
      <c r="S107" s="12">
        <f t="shared" si="13"/>
        <v>0.81355932203389836</v>
      </c>
      <c r="T107" s="12">
        <f t="shared" si="13"/>
        <v>0.8529411764705882</v>
      </c>
      <c r="U107" s="12">
        <f t="shared" si="13"/>
        <v>0.96153846153846156</v>
      </c>
    </row>
    <row r="108" spans="1:21" x14ac:dyDescent="0.45">
      <c r="A108">
        <v>96</v>
      </c>
      <c r="B108" s="6" t="s">
        <v>1</v>
      </c>
      <c r="C108" s="6" t="s">
        <v>30</v>
      </c>
      <c r="D108" s="6">
        <v>15</v>
      </c>
      <c r="E108" s="6">
        <v>2.2850000000000001</v>
      </c>
      <c r="F108" s="6">
        <v>2.2749999999999999</v>
      </c>
      <c r="G108" s="6">
        <v>4.5599999999999996</v>
      </c>
      <c r="H108" s="6">
        <v>1.2E-2</v>
      </c>
      <c r="I108" s="6">
        <v>1E-3</v>
      </c>
      <c r="J108" s="5">
        <v>1.2999999999999999E-2</v>
      </c>
      <c r="K108" s="6">
        <v>12.5</v>
      </c>
      <c r="L108" s="6">
        <v>5.5</v>
      </c>
      <c r="M108" s="6">
        <v>2</v>
      </c>
      <c r="N108" s="12">
        <f t="shared" si="8"/>
        <v>0.30508474576271188</v>
      </c>
      <c r="O108" s="12">
        <f t="shared" si="9"/>
        <v>0.37550066755674227</v>
      </c>
      <c r="P108" s="12">
        <f t="shared" si="10"/>
        <v>0.25902668759811615</v>
      </c>
      <c r="Q108" s="12">
        <f t="shared" si="12"/>
        <v>1.0043956043956046</v>
      </c>
      <c r="R108" s="12">
        <f>H108/I108</f>
        <v>12</v>
      </c>
      <c r="S108" s="12">
        <f t="shared" si="13"/>
        <v>0.99474835886214441</v>
      </c>
      <c r="T108" s="12">
        <f t="shared" si="13"/>
        <v>0.99956043956043961</v>
      </c>
      <c r="U108" s="12">
        <f t="shared" si="13"/>
        <v>0.99714912280701751</v>
      </c>
    </row>
    <row r="109" spans="1:21" x14ac:dyDescent="0.45">
      <c r="A109">
        <v>108</v>
      </c>
      <c r="B109" s="6" t="s">
        <v>1</v>
      </c>
      <c r="C109" s="6" t="s">
        <v>32</v>
      </c>
      <c r="D109" s="6">
        <v>15</v>
      </c>
      <c r="E109" s="6">
        <v>0.22700000000000001</v>
      </c>
      <c r="F109" s="6">
        <v>0.15</v>
      </c>
      <c r="G109" s="6">
        <v>0.377</v>
      </c>
      <c r="H109" s="6">
        <v>3.6999999999999998E-2</v>
      </c>
      <c r="I109" s="6">
        <v>1.7000000000000001E-2</v>
      </c>
      <c r="J109" s="5">
        <v>5.3999999999999999E-2</v>
      </c>
      <c r="K109" s="6">
        <v>15</v>
      </c>
      <c r="L109" s="6">
        <v>10</v>
      </c>
      <c r="M109" s="6">
        <v>3</v>
      </c>
      <c r="N109" s="12">
        <f t="shared" si="8"/>
        <v>0.4576271186440678</v>
      </c>
      <c r="O109" s="12">
        <f t="shared" si="9"/>
        <v>0.45060080106809075</v>
      </c>
      <c r="P109" s="12">
        <f t="shared" si="10"/>
        <v>0.47095761381475665</v>
      </c>
      <c r="Q109" s="12">
        <f t="shared" si="12"/>
        <v>1.5133333333333334</v>
      </c>
      <c r="R109" s="12">
        <f t="shared" si="15"/>
        <v>2.1764705882352939</v>
      </c>
      <c r="S109" s="12">
        <f t="shared" si="13"/>
        <v>0.83700440528634368</v>
      </c>
      <c r="T109" s="12">
        <f t="shared" si="13"/>
        <v>0.88666666666666671</v>
      </c>
      <c r="U109" s="12">
        <f t="shared" si="13"/>
        <v>0.85676392572944293</v>
      </c>
    </row>
    <row r="110" spans="1:21" x14ac:dyDescent="0.45">
      <c r="N110" s="14"/>
      <c r="O110" s="14"/>
      <c r="P110" s="14"/>
    </row>
    <row r="111" spans="1:21" x14ac:dyDescent="0.45">
      <c r="N111" s="14"/>
      <c r="O111" s="14"/>
      <c r="P111" s="14"/>
    </row>
    <row r="112" spans="1:21" x14ac:dyDescent="0.45">
      <c r="N112" s="14"/>
      <c r="O112" s="14"/>
      <c r="P112" s="14"/>
    </row>
    <row r="113" spans="14:16" x14ac:dyDescent="0.45">
      <c r="N113" s="14"/>
      <c r="O113" s="14"/>
      <c r="P113" s="14"/>
    </row>
    <row r="114" spans="14:16" x14ac:dyDescent="0.45">
      <c r="N114" s="14"/>
      <c r="O114" s="14"/>
      <c r="P114" s="14"/>
    </row>
    <row r="115" spans="14:16" x14ac:dyDescent="0.45">
      <c r="N115" s="14"/>
      <c r="O115" s="14"/>
      <c r="P115" s="14"/>
    </row>
    <row r="116" spans="14:16" x14ac:dyDescent="0.45">
      <c r="N116" s="14"/>
      <c r="O116" s="14"/>
      <c r="P116" s="14"/>
    </row>
    <row r="117" spans="14:16" x14ac:dyDescent="0.45">
      <c r="N117" s="14"/>
      <c r="O117" s="14"/>
      <c r="P117" s="14"/>
    </row>
    <row r="118" spans="14:16" x14ac:dyDescent="0.45">
      <c r="N118" s="14"/>
      <c r="O118" s="14"/>
      <c r="P118" s="14"/>
    </row>
    <row r="119" spans="14:16" x14ac:dyDescent="0.45">
      <c r="N119" s="14"/>
      <c r="O119" s="14"/>
      <c r="P119" s="14"/>
    </row>
    <row r="120" spans="14:16" x14ac:dyDescent="0.45">
      <c r="N120" s="14"/>
      <c r="O120" s="14"/>
      <c r="P120" s="14"/>
    </row>
    <row r="121" spans="14:16" x14ac:dyDescent="0.45">
      <c r="N121" s="14"/>
      <c r="O121" s="14"/>
      <c r="P121" s="14"/>
    </row>
  </sheetData>
  <autoFilter ref="A1:N1" xr:uid="{00000000-0009-0000-0000-000001000000}">
    <sortState xmlns:xlrd2="http://schemas.microsoft.com/office/spreadsheetml/2017/richdata2" ref="A2:N121">
      <sortCondition ref="B1"/>
    </sortState>
  </autoFilter>
  <sortState xmlns:xlrd2="http://schemas.microsoft.com/office/spreadsheetml/2017/richdata2" ref="A2:U109">
    <sortCondition ref="B2:B109"/>
    <sortCondition ref="D2:D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9"/>
  <sheetViews>
    <sheetView tabSelected="1" workbookViewId="0">
      <selection activeCell="R22" sqref="R22"/>
    </sheetView>
  </sheetViews>
  <sheetFormatPr defaultRowHeight="14.25" x14ac:dyDescent="0.45"/>
  <cols>
    <col min="1" max="1" width="9" bestFit="1" customWidth="1"/>
    <col min="2" max="2" width="10.53125" bestFit="1" customWidth="1"/>
    <col min="3" max="3" width="11" bestFit="1" customWidth="1"/>
    <col min="4" max="4" width="14.53125" bestFit="1" customWidth="1"/>
    <col min="5" max="5" width="13.53125" bestFit="1" customWidth="1"/>
    <col min="6" max="6" width="10.19921875" bestFit="1" customWidth="1"/>
    <col min="7" max="7" width="14.53125" bestFit="1" customWidth="1"/>
    <col min="8" max="8" width="13.53125" bestFit="1" customWidth="1"/>
    <col min="9" max="9" width="10.265625" bestFit="1" customWidth="1"/>
    <col min="10" max="11" width="12.19921875" bestFit="1" customWidth="1"/>
    <col min="12" max="12" width="10.46484375" bestFit="1" customWidth="1"/>
  </cols>
  <sheetData>
    <row r="1" spans="1:12" ht="39" customHeight="1" thickBot="1" x14ac:dyDescent="0.5">
      <c r="A1" s="4" t="s">
        <v>0</v>
      </c>
      <c r="B1" s="4" t="s">
        <v>9</v>
      </c>
      <c r="C1" s="4" t="s">
        <v>6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</row>
    <row r="2" spans="1:12" x14ac:dyDescent="0.45">
      <c r="A2" s="5" t="s">
        <v>2</v>
      </c>
      <c r="B2" s="5" t="s">
        <v>22</v>
      </c>
      <c r="C2" s="5">
        <v>0</v>
      </c>
      <c r="D2" s="5">
        <v>2.9359999999999999</v>
      </c>
      <c r="E2" s="5">
        <v>5.7942999999999998</v>
      </c>
      <c r="F2" s="5">
        <v>8.7302999999999997</v>
      </c>
      <c r="G2" s="5">
        <v>0.33</v>
      </c>
      <c r="H2" s="5">
        <v>8.5999999999999993E-2</v>
      </c>
      <c r="I2" s="5">
        <v>0.41599999999999998</v>
      </c>
      <c r="J2" s="5">
        <v>36.200000000000003</v>
      </c>
      <c r="K2" s="5">
        <v>25.5</v>
      </c>
      <c r="L2" s="5">
        <v>6</v>
      </c>
    </row>
    <row r="3" spans="1:12" x14ac:dyDescent="0.45">
      <c r="A3" s="5" t="s">
        <v>2</v>
      </c>
      <c r="B3" s="5" t="s">
        <v>22</v>
      </c>
      <c r="C3" s="5">
        <v>1.5</v>
      </c>
      <c r="D3" s="5">
        <v>3.5512000000000001</v>
      </c>
      <c r="E3" s="5">
        <v>1.3322000000000001</v>
      </c>
      <c r="F3" s="5">
        <v>4.8834</v>
      </c>
      <c r="G3" s="5">
        <v>0.39700000000000002</v>
      </c>
      <c r="H3" s="5">
        <v>9.1999999999999998E-2</v>
      </c>
      <c r="I3" s="5">
        <v>0.48899999999999999</v>
      </c>
      <c r="J3" s="5">
        <v>37.700000000000003</v>
      </c>
      <c r="K3" s="5">
        <v>32.799999999999997</v>
      </c>
      <c r="L3" s="5">
        <v>12</v>
      </c>
    </row>
    <row r="4" spans="1:12" x14ac:dyDescent="0.45">
      <c r="A4" s="5" t="s">
        <v>2</v>
      </c>
      <c r="B4" s="5" t="s">
        <v>22</v>
      </c>
      <c r="C4" s="5">
        <v>2.5</v>
      </c>
      <c r="D4" s="5">
        <v>4.2024999999999997</v>
      </c>
      <c r="E4" s="5">
        <v>1.0115000000000001</v>
      </c>
      <c r="F4" s="5">
        <v>5.2140000000000004</v>
      </c>
      <c r="G4" s="5">
        <v>0.22500000000000001</v>
      </c>
      <c r="H4" s="5">
        <v>5.5E-2</v>
      </c>
      <c r="I4" s="5">
        <v>0.28000000000000003</v>
      </c>
      <c r="J4" s="5">
        <v>36.9</v>
      </c>
      <c r="K4" s="5">
        <v>17.3</v>
      </c>
      <c r="L4" s="5">
        <v>7</v>
      </c>
    </row>
    <row r="5" spans="1:12" x14ac:dyDescent="0.45">
      <c r="A5" s="5" t="s">
        <v>2</v>
      </c>
      <c r="B5" s="5" t="s">
        <v>22</v>
      </c>
      <c r="C5" s="5">
        <v>5</v>
      </c>
      <c r="D5" s="5">
        <v>1.2003999999999999</v>
      </c>
      <c r="E5" s="5">
        <v>2.8010999999999999</v>
      </c>
      <c r="F5" s="5">
        <v>4.0015000000000001</v>
      </c>
      <c r="G5" s="5">
        <v>0.151</v>
      </c>
      <c r="H5" s="5">
        <v>4.9000000000000002E-2</v>
      </c>
      <c r="I5" s="5">
        <v>0.2</v>
      </c>
      <c r="J5" s="5">
        <v>13.7</v>
      </c>
      <c r="K5" s="5">
        <v>16.5</v>
      </c>
      <c r="L5" s="5">
        <v>5</v>
      </c>
    </row>
    <row r="6" spans="1:12" x14ac:dyDescent="0.45">
      <c r="A6" s="5" t="s">
        <v>2</v>
      </c>
      <c r="B6" s="5" t="s">
        <v>22</v>
      </c>
      <c r="C6" s="5">
        <v>10</v>
      </c>
      <c r="D6" s="5">
        <v>0.85599999999999998</v>
      </c>
      <c r="E6" s="5">
        <v>2.5449999999999999</v>
      </c>
      <c r="F6" s="5">
        <v>3.4009999999999998</v>
      </c>
      <c r="G6" s="5">
        <v>0.11799999999999999</v>
      </c>
      <c r="H6" s="5">
        <v>2.4E-2</v>
      </c>
      <c r="I6" s="5">
        <v>0.14199999999999999</v>
      </c>
      <c r="J6" s="5">
        <v>28.7</v>
      </c>
      <c r="K6" s="5">
        <v>13.9</v>
      </c>
      <c r="L6" s="5">
        <v>4</v>
      </c>
    </row>
    <row r="7" spans="1:12" x14ac:dyDescent="0.45">
      <c r="A7" s="5" t="s">
        <v>2</v>
      </c>
      <c r="B7" s="5" t="s">
        <v>22</v>
      </c>
      <c r="C7" s="5">
        <v>15</v>
      </c>
      <c r="D7" s="5">
        <v>0.1295</v>
      </c>
      <c r="E7" s="5">
        <v>0.14219999999999999</v>
      </c>
      <c r="F7" s="5">
        <v>0.2717</v>
      </c>
      <c r="G7" s="5">
        <v>1.9E-2</v>
      </c>
      <c r="H7" s="5">
        <v>8.9999999999999993E-3</v>
      </c>
      <c r="I7" s="5">
        <v>2.8000000000000001E-2</v>
      </c>
      <c r="J7" s="5">
        <v>11.2</v>
      </c>
      <c r="K7" s="5">
        <v>12</v>
      </c>
      <c r="L7" s="5">
        <v>2</v>
      </c>
    </row>
    <row r="8" spans="1:12" x14ac:dyDescent="0.45">
      <c r="A8" s="6" t="s">
        <v>1</v>
      </c>
      <c r="B8" s="6" t="s">
        <v>22</v>
      </c>
      <c r="C8" s="6">
        <v>0</v>
      </c>
      <c r="D8" s="6">
        <v>2.19</v>
      </c>
      <c r="E8" s="6">
        <v>1.2</v>
      </c>
      <c r="F8" s="5">
        <v>3.39</v>
      </c>
      <c r="G8" s="6">
        <v>0.30099999999999999</v>
      </c>
      <c r="H8" s="6">
        <v>9.1999999999999998E-2</v>
      </c>
      <c r="I8" s="5">
        <v>0.39300000000000002</v>
      </c>
      <c r="J8" s="6">
        <v>38</v>
      </c>
      <c r="K8" s="6">
        <v>32</v>
      </c>
      <c r="L8" s="6">
        <v>8</v>
      </c>
    </row>
    <row r="9" spans="1:12" x14ac:dyDescent="0.45">
      <c r="A9" s="6" t="s">
        <v>1</v>
      </c>
      <c r="B9" s="6" t="s">
        <v>22</v>
      </c>
      <c r="C9" s="6">
        <v>1.5</v>
      </c>
      <c r="D9" s="6">
        <v>1.115</v>
      </c>
      <c r="E9" s="6">
        <v>0.60199999999999998</v>
      </c>
      <c r="F9" s="5">
        <v>1.7190000000000001</v>
      </c>
      <c r="G9" s="6">
        <v>0.156</v>
      </c>
      <c r="H9" s="6">
        <v>5.5E-2</v>
      </c>
      <c r="I9" s="5">
        <v>0.21099999999999999</v>
      </c>
      <c r="J9" s="6">
        <v>37</v>
      </c>
      <c r="K9" s="6">
        <v>21</v>
      </c>
      <c r="L9" s="6">
        <v>4</v>
      </c>
    </row>
    <row r="10" spans="1:12" x14ac:dyDescent="0.45">
      <c r="A10" s="6" t="s">
        <v>1</v>
      </c>
      <c r="B10" s="6" t="s">
        <v>22</v>
      </c>
      <c r="C10" s="6">
        <v>2.5</v>
      </c>
      <c r="D10" s="6">
        <v>1.36</v>
      </c>
      <c r="E10" s="6">
        <v>0.88219999999999998</v>
      </c>
      <c r="F10" s="6">
        <v>2.242</v>
      </c>
      <c r="G10" s="6">
        <v>0.192</v>
      </c>
      <c r="H10" s="6">
        <v>0.06</v>
      </c>
      <c r="I10" s="5">
        <v>0.252</v>
      </c>
      <c r="J10" s="6">
        <v>35</v>
      </c>
      <c r="K10" s="6">
        <v>34</v>
      </c>
      <c r="L10" s="6">
        <v>6</v>
      </c>
    </row>
    <row r="11" spans="1:12" x14ac:dyDescent="0.45">
      <c r="A11" s="6" t="s">
        <v>1</v>
      </c>
      <c r="B11" s="6" t="s">
        <v>22</v>
      </c>
      <c r="C11" s="6">
        <v>5</v>
      </c>
      <c r="D11" s="6">
        <v>0.76700000000000002</v>
      </c>
      <c r="E11" s="6">
        <v>0.33</v>
      </c>
      <c r="F11" s="6">
        <v>1.0369999999999999</v>
      </c>
      <c r="G11" s="6">
        <v>0.115</v>
      </c>
      <c r="H11" s="6">
        <v>3.1E-2</v>
      </c>
      <c r="I11" s="5">
        <v>0.14599999999999999</v>
      </c>
      <c r="J11" s="6">
        <v>22.5</v>
      </c>
      <c r="K11" s="6">
        <v>16</v>
      </c>
      <c r="L11" s="6">
        <v>4</v>
      </c>
    </row>
    <row r="12" spans="1:12" x14ac:dyDescent="0.45">
      <c r="A12" s="6" t="s">
        <v>1</v>
      </c>
      <c r="B12" s="6" t="s">
        <v>22</v>
      </c>
      <c r="C12" s="6">
        <v>10</v>
      </c>
      <c r="D12" s="6">
        <v>0.40500000000000003</v>
      </c>
      <c r="E12" s="6">
        <v>0.22600000000000001</v>
      </c>
      <c r="F12" s="6">
        <v>0.63100000000000001</v>
      </c>
      <c r="G12" s="6">
        <v>6.9000000000000006E-2</v>
      </c>
      <c r="H12" s="6">
        <v>2.7E-2</v>
      </c>
      <c r="I12" s="5">
        <v>9.6000000000000002E-2</v>
      </c>
      <c r="J12" s="6">
        <v>27</v>
      </c>
      <c r="K12" s="6">
        <v>15</v>
      </c>
      <c r="L12" s="6">
        <v>3</v>
      </c>
    </row>
    <row r="13" spans="1:12" x14ac:dyDescent="0.45">
      <c r="A13" s="6" t="s">
        <v>1</v>
      </c>
      <c r="B13" s="6" t="s">
        <v>22</v>
      </c>
      <c r="C13" s="6">
        <v>15</v>
      </c>
      <c r="D13" s="6">
        <v>0.16800000000000001</v>
      </c>
      <c r="E13" s="6">
        <v>7.8E-2</v>
      </c>
      <c r="F13" s="6">
        <v>0.246</v>
      </c>
      <c r="G13" s="6">
        <v>2.7E-2</v>
      </c>
      <c r="H13" s="6">
        <v>0.02</v>
      </c>
      <c r="I13" s="5">
        <v>4.7E-2</v>
      </c>
      <c r="J13" s="6">
        <v>18</v>
      </c>
      <c r="K13" s="6">
        <v>10.3</v>
      </c>
      <c r="L13" s="6">
        <v>3</v>
      </c>
    </row>
    <row r="14" spans="1:12" x14ac:dyDescent="0.45">
      <c r="A14" s="6" t="s">
        <v>2</v>
      </c>
      <c r="B14" s="6" t="s">
        <v>23</v>
      </c>
      <c r="C14" s="6">
        <v>0</v>
      </c>
      <c r="D14" s="6">
        <v>1.9</v>
      </c>
      <c r="E14" s="6">
        <v>4.0350000000000001</v>
      </c>
      <c r="F14" s="6">
        <v>5.9349999999999996</v>
      </c>
      <c r="G14" s="6">
        <v>0.41799999999999998</v>
      </c>
      <c r="H14" s="6">
        <v>0.11799999999999999</v>
      </c>
      <c r="I14" s="5">
        <v>0.53600000000000003</v>
      </c>
      <c r="J14" s="6">
        <v>42</v>
      </c>
      <c r="K14" s="6">
        <v>22</v>
      </c>
      <c r="L14" s="6">
        <v>10</v>
      </c>
    </row>
    <row r="15" spans="1:12" x14ac:dyDescent="0.45">
      <c r="A15" s="6" t="s">
        <v>2</v>
      </c>
      <c r="B15" s="6" t="s">
        <v>23</v>
      </c>
      <c r="C15" s="6">
        <v>1.5</v>
      </c>
      <c r="D15" s="6">
        <v>1.8823000000000001</v>
      </c>
      <c r="E15" s="6">
        <v>0.90369999999999995</v>
      </c>
      <c r="F15" s="6">
        <v>2.786</v>
      </c>
      <c r="G15" s="6">
        <v>0.157</v>
      </c>
      <c r="H15" s="6">
        <v>4.7E-2</v>
      </c>
      <c r="I15" s="5">
        <v>0.20399999999999999</v>
      </c>
      <c r="J15" s="6">
        <v>32.4</v>
      </c>
      <c r="K15" s="6">
        <v>17.2</v>
      </c>
      <c r="L15" s="6">
        <v>6</v>
      </c>
    </row>
    <row r="16" spans="1:12" x14ac:dyDescent="0.45">
      <c r="A16" s="6" t="s">
        <v>2</v>
      </c>
      <c r="B16" s="6" t="s">
        <v>23</v>
      </c>
      <c r="C16" s="6">
        <v>2.5</v>
      </c>
      <c r="D16" s="6">
        <v>2.246</v>
      </c>
      <c r="E16" s="6">
        <v>0.74019999999999997</v>
      </c>
      <c r="F16" s="6">
        <v>2.9860000000000002</v>
      </c>
      <c r="G16" s="6">
        <v>0.23400000000000001</v>
      </c>
      <c r="H16" s="6">
        <v>8.4000000000000005E-2</v>
      </c>
      <c r="I16" s="5">
        <v>0.318</v>
      </c>
      <c r="J16" s="6">
        <v>31.9</v>
      </c>
      <c r="K16" s="6">
        <v>18.2</v>
      </c>
      <c r="L16" s="6">
        <v>7</v>
      </c>
    </row>
    <row r="17" spans="1:12" x14ac:dyDescent="0.45">
      <c r="A17" s="6" t="s">
        <v>2</v>
      </c>
      <c r="B17" s="6" t="s">
        <v>23</v>
      </c>
      <c r="C17" s="6">
        <v>5</v>
      </c>
      <c r="D17" s="6">
        <v>1.407</v>
      </c>
      <c r="E17" s="6">
        <v>0.51900000000000002</v>
      </c>
      <c r="F17" s="6">
        <v>1.9259999999999999</v>
      </c>
      <c r="G17" s="6">
        <v>0.23</v>
      </c>
      <c r="H17" s="6">
        <v>5.5E-2</v>
      </c>
      <c r="I17" s="5">
        <v>0.28499999999999998</v>
      </c>
      <c r="J17" s="6">
        <v>35.5</v>
      </c>
      <c r="K17" s="6">
        <v>16.899999999999999</v>
      </c>
      <c r="L17" s="6">
        <v>6</v>
      </c>
    </row>
    <row r="18" spans="1:12" x14ac:dyDescent="0.45">
      <c r="A18" s="6" t="s">
        <v>2</v>
      </c>
      <c r="B18" s="6" t="s">
        <v>23</v>
      </c>
      <c r="C18" s="6">
        <v>10</v>
      </c>
      <c r="D18" s="6">
        <v>0.63400000000000001</v>
      </c>
      <c r="E18" s="6">
        <v>0.23599999999999999</v>
      </c>
      <c r="F18" s="6">
        <v>0.87</v>
      </c>
      <c r="G18" s="6">
        <v>9.5000000000000001E-2</v>
      </c>
      <c r="H18" s="6">
        <v>2.3E-2</v>
      </c>
      <c r="I18" s="5">
        <v>0.11799999999999999</v>
      </c>
      <c r="J18" s="6">
        <v>24.8</v>
      </c>
      <c r="K18" s="6">
        <v>10.6</v>
      </c>
      <c r="L18" s="6">
        <v>3</v>
      </c>
    </row>
    <row r="19" spans="1:12" x14ac:dyDescent="0.45">
      <c r="A19" s="6" t="s">
        <v>2</v>
      </c>
      <c r="B19" s="6" t="s">
        <v>23</v>
      </c>
      <c r="C19" s="6">
        <v>15</v>
      </c>
      <c r="D19" s="6">
        <v>0.315</v>
      </c>
      <c r="E19" s="6">
        <v>4.2999999999999997E-2</v>
      </c>
      <c r="F19" s="6">
        <v>0.35799999999999998</v>
      </c>
      <c r="G19" s="6">
        <v>6.6000000000000003E-2</v>
      </c>
      <c r="H19" s="6">
        <v>5.0000000000000001E-3</v>
      </c>
      <c r="I19" s="5">
        <v>7.0999999999999994E-2</v>
      </c>
      <c r="J19" s="6">
        <v>19.600000000000001</v>
      </c>
      <c r="K19" s="6">
        <v>8.6999999999999993</v>
      </c>
      <c r="L19" s="6">
        <v>3</v>
      </c>
    </row>
    <row r="20" spans="1:12" x14ac:dyDescent="0.45">
      <c r="A20" s="6" t="s">
        <v>1</v>
      </c>
      <c r="B20" s="6" t="s">
        <v>23</v>
      </c>
      <c r="C20" s="6">
        <v>0</v>
      </c>
      <c r="D20" s="6">
        <v>1.4259999999999999</v>
      </c>
      <c r="E20" s="6">
        <v>0.61599999999999999</v>
      </c>
      <c r="F20" s="6">
        <v>2.0419999999999998</v>
      </c>
      <c r="G20" s="6">
        <v>0.18099999999999999</v>
      </c>
      <c r="H20" s="6">
        <v>3.6999999999999998E-2</v>
      </c>
      <c r="I20" s="5">
        <v>0.218</v>
      </c>
      <c r="J20" s="6">
        <v>28.5</v>
      </c>
      <c r="K20" s="6">
        <v>17.5</v>
      </c>
      <c r="L20" s="6">
        <v>7</v>
      </c>
    </row>
    <row r="21" spans="1:12" x14ac:dyDescent="0.45">
      <c r="A21" s="6" t="s">
        <v>1</v>
      </c>
      <c r="B21" s="6" t="s">
        <v>23</v>
      </c>
      <c r="C21" s="6">
        <v>1.5</v>
      </c>
      <c r="D21" s="6">
        <v>0.35199999999999998</v>
      </c>
      <c r="E21" s="6">
        <v>1.4139999999999999</v>
      </c>
      <c r="F21" s="6">
        <v>1.766</v>
      </c>
      <c r="G21" s="6">
        <v>0.17899999999999999</v>
      </c>
      <c r="H21" s="6">
        <v>4.4999999999999998E-2</v>
      </c>
      <c r="I21" s="5">
        <v>0.224</v>
      </c>
      <c r="J21" s="6">
        <v>32</v>
      </c>
      <c r="K21" s="6">
        <v>17.8</v>
      </c>
      <c r="L21" s="6">
        <v>7</v>
      </c>
    </row>
    <row r="22" spans="1:12" x14ac:dyDescent="0.45">
      <c r="A22" s="6" t="s">
        <v>1</v>
      </c>
      <c r="B22" s="6" t="s">
        <v>23</v>
      </c>
      <c r="C22" s="6">
        <v>2.5</v>
      </c>
      <c r="D22" s="6">
        <v>0.84789999999999999</v>
      </c>
      <c r="E22" s="6">
        <v>0.46800000000000003</v>
      </c>
      <c r="F22" s="6">
        <v>1.3160000000000001</v>
      </c>
      <c r="G22" s="6">
        <v>0.112</v>
      </c>
      <c r="H22" s="6">
        <v>2.3E-2</v>
      </c>
      <c r="I22" s="5">
        <v>0.13500000000000001</v>
      </c>
      <c r="J22" s="6">
        <v>29.8</v>
      </c>
      <c r="K22" s="6">
        <v>14.1</v>
      </c>
      <c r="L22" s="6">
        <v>4</v>
      </c>
    </row>
    <row r="23" spans="1:12" x14ac:dyDescent="0.45">
      <c r="A23" s="6" t="s">
        <v>1</v>
      </c>
      <c r="B23" s="6" t="s">
        <v>23</v>
      </c>
      <c r="C23" s="6">
        <v>5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5">
        <v>0</v>
      </c>
      <c r="J23" s="6">
        <v>0</v>
      </c>
      <c r="K23" s="6">
        <v>0</v>
      </c>
      <c r="L23" s="6">
        <v>0</v>
      </c>
    </row>
    <row r="24" spans="1:12" x14ac:dyDescent="0.45">
      <c r="A24" s="6" t="s">
        <v>1</v>
      </c>
      <c r="B24" s="6" t="s">
        <v>23</v>
      </c>
      <c r="C24" s="6">
        <v>10</v>
      </c>
      <c r="D24" s="6">
        <v>0.25900000000000001</v>
      </c>
      <c r="E24" s="6">
        <v>4.1000000000000002E-2</v>
      </c>
      <c r="F24" s="6">
        <v>0.3</v>
      </c>
      <c r="G24" s="6">
        <v>3.1E-2</v>
      </c>
      <c r="H24" s="6">
        <v>2.5000000000000001E-2</v>
      </c>
      <c r="I24" s="5">
        <v>5.6000000000000001E-2</v>
      </c>
      <c r="J24" s="6">
        <v>19</v>
      </c>
      <c r="K24" s="6">
        <v>10</v>
      </c>
      <c r="L24" s="6">
        <v>3</v>
      </c>
    </row>
    <row r="25" spans="1:12" x14ac:dyDescent="0.45">
      <c r="A25" s="6" t="s">
        <v>1</v>
      </c>
      <c r="B25" s="6" t="s">
        <v>23</v>
      </c>
      <c r="C25" s="6">
        <v>15</v>
      </c>
      <c r="D25" s="6">
        <v>1.6E-2</v>
      </c>
      <c r="E25" s="6">
        <v>1.4999999999999999E-2</v>
      </c>
      <c r="F25" s="6">
        <v>3.1E-2</v>
      </c>
      <c r="G25" s="6">
        <v>1E-3</v>
      </c>
      <c r="H25" s="6">
        <v>1.7999999999999999E-2</v>
      </c>
      <c r="I25" s="5">
        <v>1.9E-2</v>
      </c>
      <c r="J25" s="6">
        <v>5</v>
      </c>
      <c r="K25" s="6">
        <v>5.8</v>
      </c>
      <c r="L25" s="6">
        <v>1</v>
      </c>
    </row>
    <row r="26" spans="1:12" x14ac:dyDescent="0.45">
      <c r="A26" s="6" t="s">
        <v>2</v>
      </c>
      <c r="B26" s="6" t="s">
        <v>24</v>
      </c>
      <c r="C26" s="6">
        <v>0</v>
      </c>
      <c r="D26" s="6">
        <v>3.7189999999999999</v>
      </c>
      <c r="E26" s="6">
        <v>6.3582999999999998</v>
      </c>
      <c r="F26" s="6">
        <v>10.077</v>
      </c>
      <c r="G26" s="6">
        <v>0.40500000000000003</v>
      </c>
      <c r="H26" s="6">
        <v>0.11</v>
      </c>
      <c r="I26" s="5">
        <v>0.51500000000000001</v>
      </c>
      <c r="J26" s="6">
        <v>43.1</v>
      </c>
      <c r="K26" s="6">
        <v>21.8</v>
      </c>
      <c r="L26" s="6">
        <v>11</v>
      </c>
    </row>
    <row r="27" spans="1:12" x14ac:dyDescent="0.45">
      <c r="A27" s="6" t="s">
        <v>2</v>
      </c>
      <c r="B27" s="6" t="s">
        <v>24</v>
      </c>
      <c r="C27" s="6">
        <v>1.5</v>
      </c>
      <c r="D27" s="6">
        <v>2.5710000000000002</v>
      </c>
      <c r="E27" s="6">
        <v>1.087</v>
      </c>
      <c r="F27" s="6">
        <v>3.6579999999999999</v>
      </c>
      <c r="G27" s="6">
        <v>0.28399999999999997</v>
      </c>
      <c r="H27" s="6">
        <v>7.3999999999999996E-2</v>
      </c>
      <c r="I27" s="5">
        <v>0.35799999999999998</v>
      </c>
      <c r="J27" s="6">
        <v>37.200000000000003</v>
      </c>
      <c r="K27" s="6">
        <v>21</v>
      </c>
      <c r="L27" s="6">
        <v>7</v>
      </c>
    </row>
    <row r="28" spans="1:12" x14ac:dyDescent="0.45">
      <c r="A28" s="6" t="s">
        <v>2</v>
      </c>
      <c r="B28" s="6" t="s">
        <v>24</v>
      </c>
      <c r="C28" s="6">
        <v>2.5</v>
      </c>
      <c r="D28" s="6">
        <v>2.2509999999999999</v>
      </c>
      <c r="E28" s="6">
        <v>0.94899999999999995</v>
      </c>
      <c r="F28" s="6">
        <v>3.2</v>
      </c>
      <c r="G28" s="6">
        <v>0.245</v>
      </c>
      <c r="H28" s="6">
        <v>6.8000000000000005E-2</v>
      </c>
      <c r="I28" s="5">
        <v>0.313</v>
      </c>
      <c r="J28" s="6">
        <v>34.1</v>
      </c>
      <c r="K28" s="6">
        <v>17.600000000000001</v>
      </c>
      <c r="L28" s="6">
        <v>7</v>
      </c>
    </row>
    <row r="29" spans="1:12" x14ac:dyDescent="0.45">
      <c r="A29" s="6" t="s">
        <v>2</v>
      </c>
      <c r="B29" s="6" t="s">
        <v>24</v>
      </c>
      <c r="C29" s="6">
        <v>5</v>
      </c>
      <c r="D29" s="6">
        <v>1.4970000000000001</v>
      </c>
      <c r="E29" s="6">
        <v>0.46200000000000002</v>
      </c>
      <c r="F29" s="6">
        <v>1.9590000000000001</v>
      </c>
      <c r="G29" s="6">
        <v>0.17299999999999999</v>
      </c>
      <c r="H29" s="6">
        <v>3.4000000000000002E-2</v>
      </c>
      <c r="I29" s="5">
        <v>0.20699999999999999</v>
      </c>
      <c r="J29" s="6">
        <v>34</v>
      </c>
      <c r="K29" s="6">
        <v>17.3</v>
      </c>
      <c r="L29" s="6">
        <v>6</v>
      </c>
    </row>
    <row r="30" spans="1:12" x14ac:dyDescent="0.45">
      <c r="A30" s="6" t="s">
        <v>2</v>
      </c>
      <c r="B30" s="6" t="s">
        <v>24</v>
      </c>
      <c r="C30" s="6">
        <v>10</v>
      </c>
      <c r="D30" s="6">
        <v>0.53600000000000003</v>
      </c>
      <c r="E30" s="6">
        <v>0.26100000000000001</v>
      </c>
      <c r="F30" s="6">
        <v>0.77</v>
      </c>
      <c r="G30" s="6">
        <v>8.5999999999999993E-2</v>
      </c>
      <c r="H30" s="6">
        <v>1.7000000000000001E-2</v>
      </c>
      <c r="I30" s="5">
        <v>0.10299999999999999</v>
      </c>
      <c r="J30" s="6">
        <v>18.5</v>
      </c>
      <c r="K30" s="6">
        <v>10.6</v>
      </c>
      <c r="L30" s="6">
        <v>4</v>
      </c>
    </row>
    <row r="31" spans="1:12" x14ac:dyDescent="0.45">
      <c r="A31" s="6" t="s">
        <v>2</v>
      </c>
      <c r="B31" s="6" t="s">
        <v>24</v>
      </c>
      <c r="C31" s="6">
        <v>15</v>
      </c>
      <c r="D31" s="6">
        <v>0.89700000000000002</v>
      </c>
      <c r="E31" s="6">
        <v>0.374</v>
      </c>
      <c r="F31" s="6">
        <v>1.2709999999999999</v>
      </c>
      <c r="G31" s="6">
        <v>0.12</v>
      </c>
      <c r="H31" s="6">
        <v>1.6E-2</v>
      </c>
      <c r="I31" s="5">
        <v>0.13600000000000001</v>
      </c>
      <c r="J31" s="6">
        <v>26.2</v>
      </c>
      <c r="K31" s="6">
        <v>13.5</v>
      </c>
      <c r="L31" s="6">
        <v>3</v>
      </c>
    </row>
    <row r="32" spans="1:12" x14ac:dyDescent="0.45">
      <c r="A32" s="6" t="s">
        <v>1</v>
      </c>
      <c r="B32" s="6" t="s">
        <v>24</v>
      </c>
      <c r="C32" s="6">
        <v>0</v>
      </c>
      <c r="D32" s="6">
        <v>1.4810000000000001</v>
      </c>
      <c r="E32" s="6">
        <v>0.78800000000000003</v>
      </c>
      <c r="F32" s="6">
        <v>2.2690000000000001</v>
      </c>
      <c r="G32" s="6">
        <v>0.19500000000000001</v>
      </c>
      <c r="H32" s="6">
        <v>4.5999999999999999E-2</v>
      </c>
      <c r="I32" s="5">
        <v>0.24099999999999999</v>
      </c>
      <c r="J32" s="6">
        <v>31.5</v>
      </c>
      <c r="K32" s="6">
        <v>16.8</v>
      </c>
      <c r="L32" s="6">
        <v>8</v>
      </c>
    </row>
    <row r="33" spans="1:12" x14ac:dyDescent="0.45">
      <c r="A33" s="6" t="s">
        <v>1</v>
      </c>
      <c r="B33" s="6" t="s">
        <v>24</v>
      </c>
      <c r="C33" s="6">
        <v>1.5</v>
      </c>
      <c r="D33" s="6">
        <v>1.3560000000000001</v>
      </c>
      <c r="E33" s="6">
        <v>0.36199999999999999</v>
      </c>
      <c r="F33" s="6">
        <v>1.718</v>
      </c>
      <c r="G33" s="6">
        <v>0.20399999999999999</v>
      </c>
      <c r="H33" s="6">
        <v>3.9E-2</v>
      </c>
      <c r="I33" s="5">
        <v>0.24299999999999999</v>
      </c>
      <c r="J33" s="6">
        <v>35</v>
      </c>
      <c r="K33" s="6">
        <v>18.899999999999999</v>
      </c>
      <c r="L33" s="6">
        <v>6</v>
      </c>
    </row>
    <row r="34" spans="1:12" x14ac:dyDescent="0.45">
      <c r="A34" s="6" t="s">
        <v>1</v>
      </c>
      <c r="B34" s="6" t="s">
        <v>24</v>
      </c>
      <c r="C34" s="6">
        <v>2.5</v>
      </c>
      <c r="D34" s="6">
        <v>0.73699999999999999</v>
      </c>
      <c r="E34" s="6">
        <v>0.22900000000000001</v>
      </c>
      <c r="F34" s="6">
        <v>0.98599999999999999</v>
      </c>
      <c r="G34" s="6">
        <v>0.1</v>
      </c>
      <c r="H34" s="6">
        <v>2.1999999999999999E-2</v>
      </c>
      <c r="I34" s="5">
        <v>0.122</v>
      </c>
      <c r="J34" s="6">
        <v>27.2</v>
      </c>
      <c r="K34" s="6">
        <v>15.5</v>
      </c>
      <c r="L34" s="6">
        <v>4</v>
      </c>
    </row>
    <row r="35" spans="1:12" x14ac:dyDescent="0.45">
      <c r="A35" s="6" t="s">
        <v>1</v>
      </c>
      <c r="B35" s="6" t="s">
        <v>24</v>
      </c>
      <c r="C35" s="6">
        <v>5</v>
      </c>
      <c r="D35" s="6">
        <v>1.1319999999999999</v>
      </c>
      <c r="E35" s="6">
        <v>0.78400000000000003</v>
      </c>
      <c r="F35" s="6">
        <v>1.9159999999999999</v>
      </c>
      <c r="G35" s="6">
        <v>0.16</v>
      </c>
      <c r="H35" s="6">
        <v>5.0999999999999997E-2</v>
      </c>
      <c r="I35" s="5">
        <v>0.21099999999999999</v>
      </c>
      <c r="J35" s="6">
        <v>34.200000000000003</v>
      </c>
      <c r="K35" s="6">
        <v>16.5</v>
      </c>
      <c r="L35" s="6">
        <v>4</v>
      </c>
    </row>
    <row r="36" spans="1:12" x14ac:dyDescent="0.45">
      <c r="A36" s="6" t="s">
        <v>1</v>
      </c>
      <c r="B36" s="6" t="s">
        <v>24</v>
      </c>
      <c r="C36" s="6">
        <v>10</v>
      </c>
      <c r="D36" s="6">
        <v>0.37</v>
      </c>
      <c r="E36" s="6">
        <v>9.7000000000000003E-2</v>
      </c>
      <c r="F36" s="6">
        <v>0.46700000000000003</v>
      </c>
      <c r="G36" s="6">
        <v>7.6999999999999999E-2</v>
      </c>
      <c r="H36" s="6">
        <v>0.01</v>
      </c>
      <c r="I36" s="5">
        <v>8.6999999999999994E-2</v>
      </c>
      <c r="J36" s="6">
        <v>25.5</v>
      </c>
      <c r="K36" s="6">
        <v>13.6</v>
      </c>
      <c r="L36" s="6">
        <v>4</v>
      </c>
    </row>
    <row r="37" spans="1:12" x14ac:dyDescent="0.45">
      <c r="A37" s="6" t="s">
        <v>1</v>
      </c>
      <c r="B37" s="6" t="s">
        <v>24</v>
      </c>
      <c r="C37" s="6">
        <v>15</v>
      </c>
      <c r="D37" s="6">
        <v>0.108</v>
      </c>
      <c r="E37" s="6">
        <v>4.9000000000000002E-2</v>
      </c>
      <c r="F37" s="6">
        <v>0.1575</v>
      </c>
      <c r="G37" s="6">
        <v>1.7000000000000001E-2</v>
      </c>
      <c r="H37" s="6">
        <v>1.2E-2</v>
      </c>
      <c r="I37" s="5">
        <v>2.9000000000000001E-2</v>
      </c>
      <c r="J37" s="6">
        <v>9.6</v>
      </c>
      <c r="K37" s="6">
        <v>10.6</v>
      </c>
      <c r="L37" s="6">
        <v>2</v>
      </c>
    </row>
    <row r="38" spans="1:12" x14ac:dyDescent="0.45">
      <c r="A38" s="6" t="s">
        <v>2</v>
      </c>
      <c r="B38" s="6" t="s">
        <v>25</v>
      </c>
      <c r="C38" s="6">
        <v>0</v>
      </c>
      <c r="D38" s="6">
        <v>3.298</v>
      </c>
      <c r="E38" s="6">
        <v>0.95599999999999996</v>
      </c>
      <c r="F38" s="6">
        <v>4.2539999999999996</v>
      </c>
      <c r="G38" s="6">
        <v>0.33400000000000002</v>
      </c>
      <c r="H38" s="6">
        <v>6.4000000000000001E-2</v>
      </c>
      <c r="I38" s="5">
        <v>0.39800000000000002</v>
      </c>
      <c r="J38" s="6">
        <v>39.5</v>
      </c>
      <c r="K38" s="6">
        <v>17.5</v>
      </c>
      <c r="L38" s="6">
        <v>9</v>
      </c>
    </row>
    <row r="39" spans="1:12" x14ac:dyDescent="0.45">
      <c r="A39" s="6" t="s">
        <v>2</v>
      </c>
      <c r="B39" s="6" t="s">
        <v>25</v>
      </c>
      <c r="C39" s="6">
        <v>1.5</v>
      </c>
      <c r="D39" s="6">
        <v>1.3280000000000001</v>
      </c>
      <c r="E39" s="6">
        <v>0.47499999999999998</v>
      </c>
      <c r="F39" s="6">
        <v>1.8029999999999999</v>
      </c>
      <c r="G39" s="6">
        <v>0.17399999999999999</v>
      </c>
      <c r="H39" s="6">
        <v>3.9E-2</v>
      </c>
      <c r="I39" s="5">
        <v>0.21299999999999999</v>
      </c>
      <c r="J39" s="6">
        <v>34</v>
      </c>
      <c r="K39" s="6">
        <v>16</v>
      </c>
      <c r="L39" s="6">
        <v>7</v>
      </c>
    </row>
    <row r="40" spans="1:12" x14ac:dyDescent="0.45">
      <c r="A40" s="6" t="s">
        <v>2</v>
      </c>
      <c r="B40" s="6" t="s">
        <v>25</v>
      </c>
      <c r="C40" s="6">
        <v>2.5</v>
      </c>
      <c r="D40" s="6">
        <v>2.8220000000000001</v>
      </c>
      <c r="E40" s="6">
        <v>1.05</v>
      </c>
      <c r="F40" s="6">
        <v>3.8719999999999999</v>
      </c>
      <c r="G40" s="6">
        <v>0.33100000000000002</v>
      </c>
      <c r="H40" s="6">
        <v>7.5999999999999998E-2</v>
      </c>
      <c r="I40" s="5">
        <v>0.40699999999999997</v>
      </c>
      <c r="J40" s="6">
        <v>38</v>
      </c>
      <c r="K40" s="6">
        <v>21.8</v>
      </c>
      <c r="L40" s="6">
        <v>8</v>
      </c>
    </row>
    <row r="41" spans="1:12" x14ac:dyDescent="0.45">
      <c r="A41" s="6" t="s">
        <v>2</v>
      </c>
      <c r="B41" s="6" t="s">
        <v>25</v>
      </c>
      <c r="C41" s="6">
        <v>5</v>
      </c>
      <c r="D41" s="6">
        <v>1.161</v>
      </c>
      <c r="E41" s="6">
        <v>0.46700000000000003</v>
      </c>
      <c r="F41" s="6">
        <v>1.6279999999999999</v>
      </c>
      <c r="G41" s="6">
        <v>0.16500000000000001</v>
      </c>
      <c r="H41" s="6">
        <v>3.2000000000000001E-2</v>
      </c>
      <c r="I41" s="5">
        <v>0.19700000000000001</v>
      </c>
      <c r="J41" s="6">
        <v>32.5</v>
      </c>
      <c r="K41" s="6">
        <v>19.100000000000001</v>
      </c>
      <c r="L41" s="6">
        <v>5</v>
      </c>
    </row>
    <row r="42" spans="1:12" x14ac:dyDescent="0.45">
      <c r="A42" s="6" t="s">
        <v>2</v>
      </c>
      <c r="B42" s="6" t="s">
        <v>25</v>
      </c>
      <c r="C42" s="6">
        <v>10</v>
      </c>
      <c r="D42" s="6">
        <v>0.53700000000000003</v>
      </c>
      <c r="E42" s="6">
        <v>0.192</v>
      </c>
      <c r="F42" s="6">
        <v>0.72899999999999998</v>
      </c>
      <c r="G42" s="6">
        <v>0.08</v>
      </c>
      <c r="H42" s="6">
        <v>1.2E-2</v>
      </c>
      <c r="I42" s="5">
        <v>9.1999999999999998E-2</v>
      </c>
      <c r="J42" s="6">
        <v>18.899999999999999</v>
      </c>
      <c r="K42" s="6">
        <v>12.2</v>
      </c>
      <c r="L42" s="6">
        <v>3</v>
      </c>
    </row>
    <row r="43" spans="1:12" x14ac:dyDescent="0.45">
      <c r="A43" s="6" t="s">
        <v>2</v>
      </c>
      <c r="B43" s="6" t="s">
        <v>25</v>
      </c>
      <c r="C43" s="6">
        <v>15</v>
      </c>
      <c r="D43" s="6">
        <v>0.26700000000000002</v>
      </c>
      <c r="E43" s="6">
        <v>0.2</v>
      </c>
      <c r="F43" s="6">
        <v>0.46700000000000003</v>
      </c>
      <c r="G43" s="6">
        <v>5.7000000000000002E-2</v>
      </c>
      <c r="H43" s="6">
        <v>2.9000000000000001E-2</v>
      </c>
      <c r="I43" s="5">
        <v>8.5999999999999993E-2</v>
      </c>
      <c r="J43" s="6">
        <v>16.5</v>
      </c>
      <c r="K43" s="6">
        <v>8.5</v>
      </c>
      <c r="L43" s="6">
        <v>2</v>
      </c>
    </row>
    <row r="44" spans="1:12" x14ac:dyDescent="0.45">
      <c r="A44" s="6" t="s">
        <v>1</v>
      </c>
      <c r="B44" s="6" t="s">
        <v>25</v>
      </c>
      <c r="C44" s="6">
        <v>0</v>
      </c>
      <c r="D44" s="6">
        <v>1.2030000000000001</v>
      </c>
      <c r="E44" s="6">
        <v>0.65300000000000002</v>
      </c>
      <c r="F44" s="6">
        <v>1.8560000000000001</v>
      </c>
      <c r="G44" s="6">
        <v>0.13400000000000001</v>
      </c>
      <c r="H44" s="6">
        <v>3.6999999999999998E-2</v>
      </c>
      <c r="I44" s="5">
        <v>0.17100000000000001</v>
      </c>
      <c r="J44" s="6">
        <v>33.5</v>
      </c>
      <c r="K44" s="6">
        <v>23.5</v>
      </c>
      <c r="L44" s="6">
        <v>5</v>
      </c>
    </row>
    <row r="45" spans="1:12" x14ac:dyDescent="0.45">
      <c r="A45" s="6" t="s">
        <v>1</v>
      </c>
      <c r="B45" s="6" t="s">
        <v>25</v>
      </c>
      <c r="C45" s="6">
        <v>1.5</v>
      </c>
      <c r="D45" s="6">
        <v>1.0620000000000001</v>
      </c>
      <c r="E45" s="6">
        <v>0.40699999999999997</v>
      </c>
      <c r="F45" s="6">
        <v>1.4690000000000001</v>
      </c>
      <c r="G45" s="6">
        <v>0.158</v>
      </c>
      <c r="H45" s="6">
        <v>4.4999999999999998E-2</v>
      </c>
      <c r="I45" s="5">
        <v>0.20300000000000001</v>
      </c>
      <c r="J45" s="6">
        <v>34.9</v>
      </c>
      <c r="K45" s="6">
        <v>16.100000000000001</v>
      </c>
      <c r="L45" s="6">
        <v>4</v>
      </c>
    </row>
    <row r="46" spans="1:12" x14ac:dyDescent="0.45">
      <c r="A46" s="6" t="s">
        <v>1</v>
      </c>
      <c r="B46" s="6" t="s">
        <v>25</v>
      </c>
      <c r="C46" s="6">
        <v>2.5</v>
      </c>
      <c r="D46" s="6">
        <v>0.69399999999999995</v>
      </c>
      <c r="E46" s="6">
        <v>0.27900000000000003</v>
      </c>
      <c r="F46" s="6">
        <v>0.97299999999999998</v>
      </c>
      <c r="G46" s="6">
        <v>0.10100000000000001</v>
      </c>
      <c r="H46" s="6">
        <v>1.9E-2</v>
      </c>
      <c r="I46" s="5">
        <v>0.12</v>
      </c>
      <c r="J46" s="6">
        <v>32.299999999999997</v>
      </c>
      <c r="K46" s="6">
        <v>18.5</v>
      </c>
      <c r="L46" s="6">
        <v>4</v>
      </c>
    </row>
    <row r="47" spans="1:12" x14ac:dyDescent="0.45">
      <c r="A47" s="6" t="s">
        <v>1</v>
      </c>
      <c r="B47" s="6" t="s">
        <v>25</v>
      </c>
      <c r="C47" s="6">
        <v>5</v>
      </c>
      <c r="D47" s="6">
        <v>1.1539999999999999</v>
      </c>
      <c r="E47" s="6">
        <v>0.27100000000000002</v>
      </c>
      <c r="F47" s="6">
        <v>1.425</v>
      </c>
      <c r="G47" s="6">
        <v>0.16700000000000001</v>
      </c>
      <c r="H47" s="6">
        <v>3.4000000000000002E-2</v>
      </c>
      <c r="I47" s="5">
        <v>0.20100000000000001</v>
      </c>
      <c r="J47" s="6">
        <v>31.2</v>
      </c>
      <c r="K47" s="6">
        <v>16</v>
      </c>
      <c r="L47" s="6">
        <v>4</v>
      </c>
    </row>
    <row r="48" spans="1:12" x14ac:dyDescent="0.45">
      <c r="A48" s="6" t="s">
        <v>1</v>
      </c>
      <c r="B48" s="6" t="s">
        <v>25</v>
      </c>
      <c r="C48" s="6">
        <v>10</v>
      </c>
      <c r="D48" s="6">
        <v>0.501</v>
      </c>
      <c r="E48" s="6">
        <v>0.29599999999999999</v>
      </c>
      <c r="F48" s="6">
        <v>0.79700000000000004</v>
      </c>
      <c r="G48" s="6">
        <v>8.4000000000000005E-2</v>
      </c>
      <c r="H48" s="6">
        <v>7.0000000000000007E-2</v>
      </c>
      <c r="I48" s="5">
        <v>0.154</v>
      </c>
      <c r="J48" s="6">
        <v>28.7</v>
      </c>
      <c r="K48" s="6">
        <v>15.2</v>
      </c>
      <c r="L48" s="6">
        <v>4</v>
      </c>
    </row>
    <row r="49" spans="1:12" x14ac:dyDescent="0.45">
      <c r="A49" s="6" t="s">
        <v>1</v>
      </c>
      <c r="B49" s="6" t="s">
        <v>25</v>
      </c>
      <c r="C49" s="6">
        <v>15</v>
      </c>
      <c r="D49" s="6">
        <v>0.21099999999999999</v>
      </c>
      <c r="E49" s="6">
        <v>6.5000000000000002E-2</v>
      </c>
      <c r="F49" s="6">
        <v>0.27600000000000002</v>
      </c>
      <c r="G49" s="6">
        <v>5.6000000000000001E-2</v>
      </c>
      <c r="H49" s="6">
        <v>8.2000000000000003E-2</v>
      </c>
      <c r="I49" s="5">
        <v>0.13800000000000001</v>
      </c>
      <c r="J49" s="6">
        <v>19</v>
      </c>
      <c r="K49" s="6">
        <v>8</v>
      </c>
      <c r="L49" s="6">
        <v>3</v>
      </c>
    </row>
    <row r="50" spans="1:12" x14ac:dyDescent="0.45">
      <c r="A50" s="6" t="s">
        <v>2</v>
      </c>
      <c r="B50" s="6" t="s">
        <v>26</v>
      </c>
      <c r="C50" s="6">
        <v>0</v>
      </c>
      <c r="D50" s="6">
        <v>3.7035999999999998</v>
      </c>
      <c r="E50" s="6">
        <v>1.7323999999999999</v>
      </c>
      <c r="F50" s="6">
        <v>5.4359999999999999</v>
      </c>
      <c r="G50" s="6">
        <v>0.42099999999999999</v>
      </c>
      <c r="H50" s="6">
        <v>0.11899999999999999</v>
      </c>
      <c r="I50" s="5">
        <v>0.54</v>
      </c>
      <c r="J50" s="6">
        <v>36.6</v>
      </c>
      <c r="K50" s="6">
        <v>17.7</v>
      </c>
      <c r="L50" s="6">
        <v>11</v>
      </c>
    </row>
    <row r="51" spans="1:12" x14ac:dyDescent="0.45">
      <c r="A51" s="6" t="s">
        <v>2</v>
      </c>
      <c r="B51" s="6" t="s">
        <v>26</v>
      </c>
      <c r="C51" s="6">
        <v>1.5</v>
      </c>
      <c r="D51" s="6">
        <v>3.6629999999999998</v>
      </c>
      <c r="E51" s="6">
        <v>1.6240000000000001</v>
      </c>
      <c r="F51" s="6">
        <v>5.2869999999999999</v>
      </c>
      <c r="G51" s="6">
        <v>0.41699999999999998</v>
      </c>
      <c r="H51" s="6">
        <v>0.129</v>
      </c>
      <c r="I51" s="5">
        <v>0.54600000000000004</v>
      </c>
      <c r="J51" s="6">
        <v>39.1</v>
      </c>
      <c r="K51" s="6">
        <v>18.7</v>
      </c>
      <c r="L51" s="6">
        <v>13</v>
      </c>
    </row>
    <row r="52" spans="1:12" x14ac:dyDescent="0.45">
      <c r="A52" s="6" t="s">
        <v>2</v>
      </c>
      <c r="B52" s="6" t="s">
        <v>26</v>
      </c>
      <c r="C52" s="6">
        <v>2.5</v>
      </c>
      <c r="D52" s="6">
        <v>3.0175999999999998</v>
      </c>
      <c r="E52" s="6">
        <v>1.7438</v>
      </c>
      <c r="F52" s="6">
        <v>4.7614000000000001</v>
      </c>
      <c r="G52" s="6">
        <v>0.35699999999999998</v>
      </c>
      <c r="H52" s="6">
        <v>0.128</v>
      </c>
      <c r="I52" s="5">
        <v>0.48499999999999999</v>
      </c>
      <c r="J52" s="6">
        <v>36.4</v>
      </c>
      <c r="K52" s="6">
        <v>19.3</v>
      </c>
      <c r="L52" s="6">
        <v>13</v>
      </c>
    </row>
    <row r="53" spans="1:12" x14ac:dyDescent="0.45">
      <c r="A53" s="6" t="s">
        <v>2</v>
      </c>
      <c r="B53" s="6" t="s">
        <v>26</v>
      </c>
      <c r="C53" s="6">
        <v>5</v>
      </c>
      <c r="D53" s="6">
        <v>1.7856000000000001</v>
      </c>
      <c r="E53" s="6">
        <v>0.81689999999999996</v>
      </c>
      <c r="F53" s="6">
        <v>2.6025</v>
      </c>
      <c r="G53" s="6">
        <v>0.23799999999999999</v>
      </c>
      <c r="H53" s="6">
        <v>8.1000000000000003E-2</v>
      </c>
      <c r="I53" s="5">
        <v>0.31900000000000001</v>
      </c>
      <c r="J53" s="6">
        <v>31.4</v>
      </c>
      <c r="K53" s="6">
        <v>17.100000000000001</v>
      </c>
      <c r="L53" s="6">
        <v>7</v>
      </c>
    </row>
    <row r="54" spans="1:12" x14ac:dyDescent="0.45">
      <c r="A54" s="6" t="s">
        <v>2</v>
      </c>
      <c r="B54" s="6" t="s">
        <v>26</v>
      </c>
      <c r="C54" s="6">
        <v>10</v>
      </c>
      <c r="D54" s="6">
        <v>0.71460000000000001</v>
      </c>
      <c r="E54" s="6">
        <v>0.21490000000000001</v>
      </c>
      <c r="F54" s="6">
        <v>0.92949999999999999</v>
      </c>
      <c r="G54" s="6">
        <v>0.108</v>
      </c>
      <c r="H54" s="6">
        <v>1.7999999999999999E-2</v>
      </c>
      <c r="I54" s="5">
        <v>0.126</v>
      </c>
      <c r="J54" s="6">
        <v>22</v>
      </c>
      <c r="K54" s="6">
        <v>14.5</v>
      </c>
      <c r="L54" s="6">
        <v>5</v>
      </c>
    </row>
    <row r="55" spans="1:12" x14ac:dyDescent="0.45">
      <c r="A55" s="6" t="s">
        <v>2</v>
      </c>
      <c r="B55" s="6" t="s">
        <v>26</v>
      </c>
      <c r="C55" s="6">
        <v>15</v>
      </c>
      <c r="D55" s="6">
        <v>0.1532</v>
      </c>
      <c r="E55" s="6">
        <v>9.1300000000000006E-2</v>
      </c>
      <c r="F55" s="6">
        <v>0.2445</v>
      </c>
      <c r="G55" s="6">
        <v>3.3000000000000002E-2</v>
      </c>
      <c r="H55" s="6">
        <v>2.1999999999999999E-2</v>
      </c>
      <c r="I55" s="5">
        <v>5.5E-2</v>
      </c>
      <c r="J55" s="6">
        <v>10.7</v>
      </c>
      <c r="K55" s="6">
        <v>11.2</v>
      </c>
      <c r="L55" s="6">
        <v>2</v>
      </c>
    </row>
    <row r="56" spans="1:12" x14ac:dyDescent="0.45">
      <c r="A56" s="6" t="s">
        <v>1</v>
      </c>
      <c r="B56" s="6" t="s">
        <v>26</v>
      </c>
      <c r="C56" s="6">
        <v>0</v>
      </c>
      <c r="D56" s="6">
        <v>1.4018999999999999</v>
      </c>
      <c r="E56" s="6">
        <v>0.56479999999999997</v>
      </c>
      <c r="F56" s="6">
        <v>1.9666999999999999</v>
      </c>
      <c r="G56" s="6">
        <v>0.191</v>
      </c>
      <c r="H56" s="6">
        <v>4.8000000000000001E-2</v>
      </c>
      <c r="I56" s="5">
        <v>0.23899999999999999</v>
      </c>
      <c r="J56" s="6">
        <v>32</v>
      </c>
      <c r="K56" s="6">
        <v>19.5</v>
      </c>
      <c r="L56" s="6">
        <v>9</v>
      </c>
    </row>
    <row r="57" spans="1:12" x14ac:dyDescent="0.45">
      <c r="A57" s="6" t="s">
        <v>1</v>
      </c>
      <c r="B57" s="6" t="s">
        <v>26</v>
      </c>
      <c r="C57" s="6">
        <v>1.5</v>
      </c>
      <c r="D57" s="6">
        <v>1.476</v>
      </c>
      <c r="E57" s="6">
        <v>0.73119999999999996</v>
      </c>
      <c r="F57" s="6">
        <v>2.2071999999999998</v>
      </c>
      <c r="G57" s="6">
        <v>0.20399999999999999</v>
      </c>
      <c r="H57" s="6">
        <v>5.5E-2</v>
      </c>
      <c r="I57" s="5">
        <v>0.25900000000000001</v>
      </c>
      <c r="J57" s="6">
        <v>28.6</v>
      </c>
      <c r="K57" s="6">
        <v>20.5</v>
      </c>
      <c r="L57" s="6">
        <v>8</v>
      </c>
    </row>
    <row r="58" spans="1:12" x14ac:dyDescent="0.45">
      <c r="A58" s="6" t="s">
        <v>1</v>
      </c>
      <c r="B58" s="6" t="s">
        <v>26</v>
      </c>
      <c r="C58" s="6">
        <v>2.5</v>
      </c>
      <c r="D58" s="6">
        <v>1.1722999999999999</v>
      </c>
      <c r="E58" s="6">
        <v>0.4798</v>
      </c>
      <c r="F58" s="6">
        <v>1.6520999999999999</v>
      </c>
      <c r="G58" s="6">
        <v>0.18</v>
      </c>
      <c r="H58" s="6">
        <v>4.7E-2</v>
      </c>
      <c r="I58" s="5">
        <v>0.22700000000000001</v>
      </c>
      <c r="J58" s="6">
        <v>30.1</v>
      </c>
      <c r="K58" s="6">
        <v>5.3</v>
      </c>
      <c r="L58" s="6">
        <v>6</v>
      </c>
    </row>
    <row r="59" spans="1:12" x14ac:dyDescent="0.45">
      <c r="A59" s="6" t="s">
        <v>1</v>
      </c>
      <c r="B59" s="6" t="s">
        <v>26</v>
      </c>
      <c r="C59" s="6">
        <v>5</v>
      </c>
      <c r="D59" s="6">
        <v>1.3505</v>
      </c>
      <c r="E59" s="6">
        <v>0.62080000000000002</v>
      </c>
      <c r="F59" s="6">
        <v>1.9713000000000001</v>
      </c>
      <c r="G59" s="6">
        <v>0.192</v>
      </c>
      <c r="H59" s="6">
        <v>5.3999999999999999E-2</v>
      </c>
      <c r="I59" s="5">
        <v>0.246</v>
      </c>
      <c r="J59" s="6">
        <v>32.200000000000003</v>
      </c>
      <c r="K59" s="6">
        <v>17.2</v>
      </c>
      <c r="L59" s="6">
        <v>8</v>
      </c>
    </row>
    <row r="60" spans="1:12" x14ac:dyDescent="0.45">
      <c r="A60" s="6" t="s">
        <v>1</v>
      </c>
      <c r="B60" s="6" t="s">
        <v>26</v>
      </c>
      <c r="C60" s="6">
        <v>10</v>
      </c>
      <c r="D60" s="6">
        <v>0.42659999999999998</v>
      </c>
      <c r="E60" s="6">
        <v>0.26629999999999998</v>
      </c>
      <c r="F60" s="6">
        <v>0.69289999999999996</v>
      </c>
      <c r="G60" s="6">
        <v>7.4999999999999997E-2</v>
      </c>
      <c r="H60" s="6">
        <v>2.5000000000000001E-2</v>
      </c>
      <c r="I60" s="5">
        <v>0.1</v>
      </c>
      <c r="J60" s="6">
        <v>22.6</v>
      </c>
      <c r="K60" s="6">
        <v>12.2</v>
      </c>
      <c r="L60" s="6">
        <v>4</v>
      </c>
    </row>
    <row r="61" spans="1:12" x14ac:dyDescent="0.45">
      <c r="A61" s="6" t="s">
        <v>1</v>
      </c>
      <c r="B61" s="6" t="s">
        <v>26</v>
      </c>
      <c r="C61" s="6">
        <v>15</v>
      </c>
      <c r="D61" s="6">
        <v>5.74E-2</v>
      </c>
      <c r="E61" s="6">
        <v>2.0000000000000001E-4</v>
      </c>
      <c r="F61" s="6">
        <v>5.7599999999999998E-2</v>
      </c>
      <c r="G61" s="6">
        <v>1.7999999999999999E-2</v>
      </c>
      <c r="H61" s="6">
        <v>1.0999999999999999E-2</v>
      </c>
      <c r="I61" s="5">
        <v>2.9000000000000001E-2</v>
      </c>
      <c r="J61" s="6">
        <v>6.4</v>
      </c>
      <c r="K61" s="6">
        <v>1.4</v>
      </c>
      <c r="L61" s="6">
        <v>2</v>
      </c>
    </row>
    <row r="62" spans="1:12" x14ac:dyDescent="0.45">
      <c r="A62" s="6" t="s">
        <v>2</v>
      </c>
      <c r="B62" s="6" t="s">
        <v>27</v>
      </c>
      <c r="C62" s="6">
        <v>0</v>
      </c>
      <c r="D62" s="6">
        <v>1.8440000000000001</v>
      </c>
      <c r="E62" s="6">
        <v>0.46800000000000003</v>
      </c>
      <c r="F62" s="6">
        <v>2.3119999999999998</v>
      </c>
      <c r="G62" s="6">
        <v>0.20599999999999999</v>
      </c>
      <c r="H62" s="6">
        <v>5.1999999999999998E-2</v>
      </c>
      <c r="I62" s="5">
        <v>0.25800000000000001</v>
      </c>
      <c r="J62" s="6">
        <v>36.5</v>
      </c>
      <c r="K62" s="6">
        <v>17.5</v>
      </c>
      <c r="L62" s="6">
        <v>6</v>
      </c>
    </row>
    <row r="63" spans="1:12" x14ac:dyDescent="0.45">
      <c r="A63" s="6" t="s">
        <v>2</v>
      </c>
      <c r="B63" s="6" t="s">
        <v>27</v>
      </c>
      <c r="C63" s="6">
        <v>1.5</v>
      </c>
      <c r="D63" s="6">
        <v>2.794</v>
      </c>
      <c r="E63" s="6">
        <v>0.79500000000000004</v>
      </c>
      <c r="F63" s="6">
        <v>3.589</v>
      </c>
      <c r="G63" s="6">
        <v>0.32300000000000001</v>
      </c>
      <c r="H63" s="6">
        <v>7.4999999999999997E-2</v>
      </c>
      <c r="I63" s="5">
        <v>0.39800000000000002</v>
      </c>
      <c r="J63" s="6">
        <v>37.4</v>
      </c>
      <c r="K63" s="6">
        <v>14.5</v>
      </c>
      <c r="L63" s="6">
        <v>7</v>
      </c>
    </row>
    <row r="64" spans="1:12" x14ac:dyDescent="0.45">
      <c r="A64" s="6" t="s">
        <v>2</v>
      </c>
      <c r="B64" s="6" t="s">
        <v>27</v>
      </c>
      <c r="C64" s="6">
        <v>2.5</v>
      </c>
      <c r="D64" s="6">
        <v>1.2430000000000001</v>
      </c>
      <c r="E64" s="6">
        <v>0.39500000000000002</v>
      </c>
      <c r="F64" s="6">
        <v>1.6379999999999999</v>
      </c>
      <c r="G64" s="6">
        <v>0.15</v>
      </c>
      <c r="H64" s="6">
        <v>2.9000000000000001E-2</v>
      </c>
      <c r="I64" s="5">
        <v>0.17899999999999999</v>
      </c>
      <c r="J64" s="6">
        <v>35</v>
      </c>
      <c r="K64" s="6">
        <v>18.5</v>
      </c>
      <c r="L64" s="6">
        <v>5</v>
      </c>
    </row>
    <row r="65" spans="1:12" x14ac:dyDescent="0.45">
      <c r="A65" s="6" t="s">
        <v>2</v>
      </c>
      <c r="B65" s="6" t="s">
        <v>27</v>
      </c>
      <c r="C65" s="6">
        <v>5</v>
      </c>
      <c r="D65" s="6">
        <v>1.119</v>
      </c>
      <c r="E65" s="6">
        <v>0.443</v>
      </c>
      <c r="F65" s="6">
        <v>1.5620000000000001</v>
      </c>
      <c r="G65" s="6">
        <v>166</v>
      </c>
      <c r="H65" s="6">
        <v>3.9E-2</v>
      </c>
      <c r="I65" s="5">
        <v>166.03899999999999</v>
      </c>
      <c r="J65" s="6">
        <v>31</v>
      </c>
      <c r="K65" s="6">
        <v>17.5</v>
      </c>
      <c r="L65" s="6">
        <v>5</v>
      </c>
    </row>
    <row r="66" spans="1:12" x14ac:dyDescent="0.45">
      <c r="A66" s="6" t="s">
        <v>2</v>
      </c>
      <c r="B66" s="6" t="s">
        <v>27</v>
      </c>
      <c r="C66" s="6">
        <v>10</v>
      </c>
      <c r="D66" s="6">
        <v>0.71</v>
      </c>
      <c r="E66" s="6">
        <v>0.17299999999999999</v>
      </c>
      <c r="F66" s="6">
        <v>0.88300000000000001</v>
      </c>
      <c r="G66" s="6">
        <v>0.121</v>
      </c>
      <c r="H66" s="6">
        <v>4.2999999999999997E-2</v>
      </c>
      <c r="I66" s="5">
        <v>0.16400000000000001</v>
      </c>
      <c r="J66" s="6">
        <v>24.1</v>
      </c>
      <c r="K66" s="6">
        <v>12</v>
      </c>
      <c r="L66" s="6">
        <v>3</v>
      </c>
    </row>
    <row r="67" spans="1:12" x14ac:dyDescent="0.45">
      <c r="A67" s="6" t="s">
        <v>2</v>
      </c>
      <c r="B67" s="6" t="s">
        <v>27</v>
      </c>
      <c r="C67" s="6">
        <v>15</v>
      </c>
      <c r="D67" s="6">
        <v>0.27800000000000002</v>
      </c>
      <c r="E67" s="6">
        <v>2E-3</v>
      </c>
      <c r="F67" s="6">
        <v>0.28000000000000003</v>
      </c>
      <c r="G67" s="6">
        <v>6.5000000000000002E-2</v>
      </c>
      <c r="H67" s="6">
        <v>2.5999999999999999E-2</v>
      </c>
      <c r="I67" s="5">
        <v>9.0999999999999998E-2</v>
      </c>
      <c r="J67" s="6">
        <v>17.600000000000001</v>
      </c>
      <c r="K67" s="6">
        <v>8.5</v>
      </c>
      <c r="L67" s="6">
        <v>3</v>
      </c>
    </row>
    <row r="68" spans="1:12" x14ac:dyDescent="0.45">
      <c r="A68" s="6" t="s">
        <v>1</v>
      </c>
      <c r="B68" s="6" t="s">
        <v>27</v>
      </c>
      <c r="C68" s="6">
        <v>0</v>
      </c>
      <c r="D68" s="6">
        <v>1.379</v>
      </c>
      <c r="E68" s="6">
        <v>0.44900000000000001</v>
      </c>
      <c r="F68" s="6">
        <v>1.8280000000000001</v>
      </c>
      <c r="G68" s="6">
        <v>0.182</v>
      </c>
      <c r="H68" s="6">
        <v>4.4999999999999998E-2</v>
      </c>
      <c r="I68" s="5">
        <v>0.22700000000000001</v>
      </c>
      <c r="J68" s="6">
        <v>35</v>
      </c>
      <c r="K68" s="6">
        <v>14.5</v>
      </c>
      <c r="L68" s="6">
        <v>5</v>
      </c>
    </row>
    <row r="69" spans="1:12" x14ac:dyDescent="0.45">
      <c r="A69" s="6" t="s">
        <v>1</v>
      </c>
      <c r="B69" s="6" t="s">
        <v>27</v>
      </c>
      <c r="C69" s="6">
        <v>1.5</v>
      </c>
      <c r="D69" s="6">
        <v>1.167</v>
      </c>
      <c r="E69" s="6">
        <v>0.39400000000000002</v>
      </c>
      <c r="F69" s="6">
        <v>1.5609999999999999</v>
      </c>
      <c r="G69" s="6">
        <v>0.22800000000000001</v>
      </c>
      <c r="H69" s="6">
        <v>6.3E-2</v>
      </c>
      <c r="I69" s="5">
        <v>0.29099999999999998</v>
      </c>
      <c r="J69" s="6">
        <v>29</v>
      </c>
      <c r="K69" s="6">
        <v>17</v>
      </c>
      <c r="L69" s="6">
        <v>4</v>
      </c>
    </row>
    <row r="70" spans="1:12" x14ac:dyDescent="0.45">
      <c r="A70" s="6" t="s">
        <v>1</v>
      </c>
      <c r="B70" s="6" t="s">
        <v>27</v>
      </c>
      <c r="C70" s="6">
        <v>2.5</v>
      </c>
      <c r="D70" s="6">
        <v>1.6240000000000001</v>
      </c>
      <c r="E70" s="6">
        <v>0.88800000000000001</v>
      </c>
      <c r="F70" s="6">
        <v>2.512</v>
      </c>
      <c r="G70" s="6">
        <v>0.155</v>
      </c>
      <c r="H70" s="6">
        <v>3.5000000000000003E-2</v>
      </c>
      <c r="I70" s="5">
        <v>0.19</v>
      </c>
      <c r="J70" s="6">
        <v>37</v>
      </c>
      <c r="K70" s="6">
        <v>26</v>
      </c>
      <c r="L70" s="6">
        <v>5</v>
      </c>
    </row>
    <row r="71" spans="1:12" x14ac:dyDescent="0.45">
      <c r="A71" s="6" t="s">
        <v>1</v>
      </c>
      <c r="B71" s="6" t="s">
        <v>27</v>
      </c>
      <c r="C71" s="6">
        <v>5</v>
      </c>
      <c r="D71" s="6">
        <v>0.441</v>
      </c>
      <c r="E71" s="6">
        <v>1.2310000000000001</v>
      </c>
      <c r="F71" s="6">
        <v>1.6719999999999999</v>
      </c>
      <c r="G71" s="6">
        <v>0.17</v>
      </c>
      <c r="H71" s="6">
        <v>5.1999999999999998E-2</v>
      </c>
      <c r="I71" s="5">
        <v>0.222</v>
      </c>
      <c r="J71" s="6">
        <v>35</v>
      </c>
      <c r="K71" s="6">
        <v>15</v>
      </c>
      <c r="L71" s="6">
        <v>4</v>
      </c>
    </row>
    <row r="72" spans="1:12" x14ac:dyDescent="0.45">
      <c r="A72" s="6" t="s">
        <v>1</v>
      </c>
      <c r="B72" s="6" t="s">
        <v>27</v>
      </c>
      <c r="C72" s="6">
        <v>10</v>
      </c>
      <c r="D72" s="6">
        <v>0.13300000000000001</v>
      </c>
      <c r="E72" s="6">
        <v>0.56799999999999995</v>
      </c>
      <c r="F72" s="6">
        <v>0.70099999999999996</v>
      </c>
      <c r="G72" s="6">
        <v>9.1999999999999998E-2</v>
      </c>
      <c r="H72" s="6">
        <v>2.3E-2</v>
      </c>
      <c r="I72" s="5">
        <v>0.115</v>
      </c>
      <c r="J72" s="6">
        <v>27.5</v>
      </c>
      <c r="K72" s="6">
        <v>13</v>
      </c>
      <c r="L72" s="6">
        <v>4</v>
      </c>
    </row>
    <row r="73" spans="1:12" x14ac:dyDescent="0.45">
      <c r="A73" s="6" t="s">
        <v>1</v>
      </c>
      <c r="B73" s="6" t="s">
        <v>27</v>
      </c>
      <c r="C73" s="6">
        <v>15</v>
      </c>
      <c r="D73" s="6">
        <v>0.307</v>
      </c>
      <c r="E73" s="6">
        <v>0.13900000000000001</v>
      </c>
      <c r="F73" s="6">
        <v>0.44600000000000001</v>
      </c>
      <c r="G73" s="6">
        <v>6.2E-2</v>
      </c>
      <c r="H73" s="6">
        <v>2.1000000000000001E-2</v>
      </c>
      <c r="I73" s="5">
        <v>8.3000000000000004E-2</v>
      </c>
      <c r="J73" s="6">
        <v>20</v>
      </c>
      <c r="K73" s="6">
        <v>10</v>
      </c>
      <c r="L73" s="6">
        <v>3</v>
      </c>
    </row>
    <row r="74" spans="1:12" x14ac:dyDescent="0.45">
      <c r="A74" s="6" t="s">
        <v>2</v>
      </c>
      <c r="B74" s="6" t="s">
        <v>28</v>
      </c>
      <c r="C74" s="6">
        <v>0</v>
      </c>
      <c r="D74" s="6">
        <v>4.0209999999999999</v>
      </c>
      <c r="E74" s="6">
        <v>2.645</v>
      </c>
      <c r="F74" s="6">
        <v>6.6660000000000004</v>
      </c>
      <c r="G74" s="6">
        <v>0.46500000000000002</v>
      </c>
      <c r="H74" s="6">
        <v>0.21299999999999999</v>
      </c>
      <c r="I74" s="5">
        <v>0.35699999999999998</v>
      </c>
      <c r="J74" s="6">
        <v>40.1</v>
      </c>
      <c r="K74" s="6">
        <v>28</v>
      </c>
      <c r="L74" s="6">
        <v>12</v>
      </c>
    </row>
    <row r="75" spans="1:12" x14ac:dyDescent="0.45">
      <c r="A75" s="6" t="s">
        <v>2</v>
      </c>
      <c r="B75" s="6" t="s">
        <v>28</v>
      </c>
      <c r="C75" s="6">
        <v>1.5</v>
      </c>
      <c r="D75" s="6">
        <v>2.8039999999999998</v>
      </c>
      <c r="E75" s="6">
        <v>0.81399999999999995</v>
      </c>
      <c r="F75" s="6">
        <v>3.6179999999999999</v>
      </c>
      <c r="G75" s="6">
        <v>0.35199999999999998</v>
      </c>
      <c r="H75" s="6">
        <v>8.5999999999999993E-2</v>
      </c>
      <c r="I75" s="5">
        <v>0.312</v>
      </c>
      <c r="J75" s="6">
        <v>33</v>
      </c>
      <c r="K75" s="6">
        <v>15.5</v>
      </c>
      <c r="L75" s="6">
        <v>8</v>
      </c>
    </row>
    <row r="76" spans="1:12" x14ac:dyDescent="0.45">
      <c r="A76" s="6" t="s">
        <v>2</v>
      </c>
      <c r="B76" s="6" t="s">
        <v>28</v>
      </c>
      <c r="C76" s="6">
        <v>2.5</v>
      </c>
      <c r="D76" s="6">
        <v>1.2829999999999999</v>
      </c>
      <c r="E76" s="6">
        <v>0.56899999999999995</v>
      </c>
      <c r="F76" s="6">
        <v>1.8520000000000001</v>
      </c>
      <c r="G76" s="6">
        <v>0.184</v>
      </c>
      <c r="H76" s="6">
        <v>6.4000000000000001E-2</v>
      </c>
      <c r="I76" s="5">
        <v>0.32500000000000001</v>
      </c>
      <c r="J76" s="6">
        <v>29.5</v>
      </c>
      <c r="K76" s="6">
        <v>14.3</v>
      </c>
      <c r="L76" s="6">
        <v>7</v>
      </c>
    </row>
    <row r="77" spans="1:12" x14ac:dyDescent="0.45">
      <c r="A77" s="6" t="s">
        <v>2</v>
      </c>
      <c r="B77" s="6" t="s">
        <v>28</v>
      </c>
      <c r="C77" s="6">
        <v>5</v>
      </c>
      <c r="D77" s="6">
        <v>0.97599999999999998</v>
      </c>
      <c r="E77" s="6">
        <v>0.44600000000000001</v>
      </c>
      <c r="F77" s="6">
        <v>1.4219999999999999</v>
      </c>
      <c r="G77" s="6">
        <v>0.151</v>
      </c>
      <c r="H77" s="6">
        <v>0.05</v>
      </c>
      <c r="I77" s="5">
        <v>0.20799999999999999</v>
      </c>
      <c r="J77" s="6">
        <v>32.5</v>
      </c>
      <c r="K77" s="6">
        <v>13.7</v>
      </c>
      <c r="L77" s="6">
        <v>5</v>
      </c>
    </row>
    <row r="78" spans="1:12" x14ac:dyDescent="0.45">
      <c r="A78" s="6" t="s">
        <v>2</v>
      </c>
      <c r="B78" s="6" t="s">
        <v>28</v>
      </c>
      <c r="C78" s="6">
        <v>10</v>
      </c>
      <c r="D78" s="6">
        <v>0.70799999999999996</v>
      </c>
      <c r="E78" s="6">
        <v>0.373</v>
      </c>
      <c r="F78" s="6">
        <v>1.081</v>
      </c>
      <c r="G78" s="6">
        <v>0.123</v>
      </c>
      <c r="H78" s="6">
        <v>4.8000000000000001E-2</v>
      </c>
      <c r="I78" s="5">
        <v>0.13500000000000001</v>
      </c>
      <c r="J78" s="6">
        <v>25.5</v>
      </c>
      <c r="K78" s="6">
        <v>14.5</v>
      </c>
      <c r="L78" s="6">
        <v>4</v>
      </c>
    </row>
    <row r="79" spans="1:12" x14ac:dyDescent="0.45">
      <c r="A79" s="6" t="s">
        <v>2</v>
      </c>
      <c r="B79" s="6" t="s">
        <v>28</v>
      </c>
      <c r="C79" s="6">
        <v>15</v>
      </c>
      <c r="D79" s="6">
        <v>0.13400000000000001</v>
      </c>
      <c r="E79" s="6">
        <v>0.68</v>
      </c>
      <c r="F79" s="6">
        <v>0.81399999999999995</v>
      </c>
      <c r="G79" s="6">
        <v>4.1000000000000002E-2</v>
      </c>
      <c r="H79" s="6">
        <v>1.4E-2</v>
      </c>
      <c r="I79" s="5">
        <v>0.06</v>
      </c>
      <c r="J79" s="6">
        <v>13.5</v>
      </c>
      <c r="K79" s="6">
        <v>6</v>
      </c>
      <c r="L79" s="6">
        <v>2</v>
      </c>
    </row>
    <row r="80" spans="1:12" x14ac:dyDescent="0.45">
      <c r="A80" s="6" t="s">
        <v>1</v>
      </c>
      <c r="B80" s="6" t="s">
        <v>28</v>
      </c>
      <c r="C80" s="6">
        <v>0</v>
      </c>
      <c r="D80" s="6">
        <v>2.3460000000000001</v>
      </c>
      <c r="E80" s="6">
        <v>0.84</v>
      </c>
      <c r="F80" s="6">
        <v>3.1859999999999999</v>
      </c>
      <c r="G80" s="6">
        <v>0.30599999999999999</v>
      </c>
      <c r="H80" s="6">
        <v>7.8E-2</v>
      </c>
      <c r="I80" s="5">
        <v>0.17299999999999999</v>
      </c>
      <c r="J80" s="6">
        <v>37.6</v>
      </c>
      <c r="K80" s="6">
        <v>28.3</v>
      </c>
      <c r="L80" s="6">
        <v>8</v>
      </c>
    </row>
    <row r="81" spans="1:12" x14ac:dyDescent="0.45">
      <c r="A81" s="6" t="s">
        <v>1</v>
      </c>
      <c r="B81" s="6" t="s">
        <v>28</v>
      </c>
      <c r="C81" s="6">
        <v>1.5</v>
      </c>
      <c r="D81" s="6">
        <v>1.1299999999999999</v>
      </c>
      <c r="E81" s="6">
        <v>0.75800000000000001</v>
      </c>
      <c r="F81" s="6">
        <v>1.8879999999999999</v>
      </c>
      <c r="G81" s="6">
        <v>0.16900000000000001</v>
      </c>
      <c r="H81" s="6">
        <v>6.5000000000000002E-2</v>
      </c>
      <c r="I81" s="5">
        <v>0.157</v>
      </c>
      <c r="J81" s="6">
        <v>33.1</v>
      </c>
      <c r="K81" s="6">
        <v>24</v>
      </c>
      <c r="L81" s="6">
        <v>5</v>
      </c>
    </row>
    <row r="82" spans="1:12" x14ac:dyDescent="0.45">
      <c r="A82" s="6" t="s">
        <v>1</v>
      </c>
      <c r="B82" s="6" t="s">
        <v>28</v>
      </c>
      <c r="C82" s="6">
        <v>2.5</v>
      </c>
      <c r="D82" s="6">
        <v>1.2929999999999999</v>
      </c>
      <c r="E82" s="6">
        <v>0.45</v>
      </c>
      <c r="F82" s="6">
        <v>1.7430000000000001</v>
      </c>
      <c r="G82" s="6">
        <v>0.192</v>
      </c>
      <c r="H82" s="6">
        <v>5.3999999999999999E-2</v>
      </c>
      <c r="I82" s="5">
        <v>0.16600000000000001</v>
      </c>
      <c r="J82" s="6">
        <v>35</v>
      </c>
      <c r="K82" s="6">
        <v>22.5</v>
      </c>
      <c r="L82" s="6">
        <v>4</v>
      </c>
    </row>
    <row r="83" spans="1:12" x14ac:dyDescent="0.45">
      <c r="A83" s="6" t="s">
        <v>1</v>
      </c>
      <c r="B83" s="6" t="s">
        <v>28</v>
      </c>
      <c r="C83" s="6">
        <v>5</v>
      </c>
      <c r="D83" s="6">
        <v>0.59899999999999998</v>
      </c>
      <c r="E83" s="6">
        <v>0.26100000000000001</v>
      </c>
      <c r="F83" s="6">
        <v>0.86</v>
      </c>
      <c r="G83" s="6">
        <v>0.123</v>
      </c>
      <c r="H83" s="6">
        <v>4.2999999999999997E-2</v>
      </c>
      <c r="I83" s="5">
        <v>0.13900000000000001</v>
      </c>
      <c r="J83" s="6">
        <v>30</v>
      </c>
      <c r="K83" s="6">
        <v>21</v>
      </c>
      <c r="L83" s="6">
        <v>4</v>
      </c>
    </row>
    <row r="84" spans="1:12" x14ac:dyDescent="0.45">
      <c r="A84" s="6" t="s">
        <v>1</v>
      </c>
      <c r="B84" s="6" t="s">
        <v>28</v>
      </c>
      <c r="C84" s="6">
        <v>10</v>
      </c>
      <c r="D84" s="6">
        <v>0.26</v>
      </c>
      <c r="E84" s="6">
        <v>0.51</v>
      </c>
      <c r="F84" s="6">
        <v>0.77</v>
      </c>
      <c r="G84" s="6">
        <v>9.0999999999999998E-2</v>
      </c>
      <c r="H84" s="6">
        <v>1.7000000000000001E-2</v>
      </c>
      <c r="I84" s="5">
        <v>0.123</v>
      </c>
      <c r="J84" s="6">
        <v>26</v>
      </c>
      <c r="K84" s="6">
        <v>14</v>
      </c>
      <c r="L84" s="6">
        <v>4</v>
      </c>
    </row>
    <row r="85" spans="1:12" x14ac:dyDescent="0.45">
      <c r="A85" s="6" t="s">
        <v>1</v>
      </c>
      <c r="B85" s="6" t="s">
        <v>28</v>
      </c>
      <c r="C85" s="6">
        <v>15</v>
      </c>
      <c r="D85" s="6">
        <v>0.23599999999999999</v>
      </c>
      <c r="E85" s="6">
        <v>0.10199999999999999</v>
      </c>
      <c r="F85" s="6">
        <v>0.33800000000000002</v>
      </c>
      <c r="G85" s="6">
        <v>4.3999999999999997E-2</v>
      </c>
      <c r="H85" s="6">
        <v>1.4999999999999999E-2</v>
      </c>
      <c r="I85" s="5">
        <v>1.2999999999999999E-2</v>
      </c>
      <c r="J85" s="6">
        <v>13.6</v>
      </c>
      <c r="K85" s="6">
        <v>12.4</v>
      </c>
      <c r="L85" s="6">
        <v>3</v>
      </c>
    </row>
    <row r="86" spans="1:12" x14ac:dyDescent="0.45">
      <c r="A86" s="6" t="s">
        <v>29</v>
      </c>
      <c r="B86" s="6" t="s">
        <v>30</v>
      </c>
      <c r="C86" s="6">
        <v>2.5</v>
      </c>
      <c r="D86" s="6">
        <v>2.6425000000000001</v>
      </c>
      <c r="E86" s="6">
        <v>1.1879999999999999</v>
      </c>
      <c r="F86" s="6">
        <v>3.8304999999999998</v>
      </c>
      <c r="G86" s="6">
        <v>0.28999999999999998</v>
      </c>
      <c r="H86" s="6">
        <v>6.7000000000000004E-2</v>
      </c>
      <c r="I86" s="5">
        <v>0.35699999999999998</v>
      </c>
      <c r="J86" s="6">
        <v>33.5</v>
      </c>
      <c r="K86" s="6">
        <v>13.8</v>
      </c>
      <c r="L86" s="6">
        <v>7</v>
      </c>
    </row>
    <row r="87" spans="1:12" x14ac:dyDescent="0.45">
      <c r="A87" s="6" t="s">
        <v>29</v>
      </c>
      <c r="B87" s="6" t="s">
        <v>30</v>
      </c>
      <c r="C87" s="6">
        <v>15</v>
      </c>
      <c r="D87" s="6">
        <v>0.34499999999999997</v>
      </c>
      <c r="E87" s="6">
        <v>0.17499999999999999</v>
      </c>
      <c r="F87" s="6">
        <v>0.52</v>
      </c>
      <c r="G87" s="6">
        <v>0.26300000000000001</v>
      </c>
      <c r="H87" s="6">
        <v>4.9000000000000002E-2</v>
      </c>
      <c r="I87" s="5">
        <v>0.312</v>
      </c>
      <c r="J87" s="6">
        <v>18</v>
      </c>
      <c r="K87" s="6">
        <v>8.1999999999999993</v>
      </c>
      <c r="L87" s="6">
        <v>2</v>
      </c>
    </row>
    <row r="88" spans="1:12" x14ac:dyDescent="0.45">
      <c r="A88" s="6" t="s">
        <v>31</v>
      </c>
      <c r="B88" s="6" t="s">
        <v>30</v>
      </c>
      <c r="C88" s="6">
        <v>10</v>
      </c>
      <c r="D88" s="6">
        <v>2.9033000000000002</v>
      </c>
      <c r="E88" s="6">
        <v>2.4325999999999999</v>
      </c>
      <c r="F88" s="6">
        <v>5.3358999999999996</v>
      </c>
      <c r="G88" s="6">
        <v>0.25700000000000001</v>
      </c>
      <c r="H88" s="6">
        <v>6.8000000000000005E-2</v>
      </c>
      <c r="I88" s="5">
        <v>0.32500000000000001</v>
      </c>
      <c r="J88" s="6">
        <v>29</v>
      </c>
      <c r="K88" s="6">
        <v>13.5</v>
      </c>
      <c r="L88" s="6">
        <v>4</v>
      </c>
    </row>
    <row r="89" spans="1:12" x14ac:dyDescent="0.45">
      <c r="A89" s="6" t="s">
        <v>29</v>
      </c>
      <c r="B89" s="6" t="s">
        <v>30</v>
      </c>
      <c r="C89" s="6">
        <v>0</v>
      </c>
      <c r="D89" s="6">
        <v>2.8690000000000002</v>
      </c>
      <c r="E89" s="6">
        <v>0.997</v>
      </c>
      <c r="F89" s="6">
        <v>3.8660000000000001</v>
      </c>
      <c r="G89" s="6">
        <v>0.17699999999999999</v>
      </c>
      <c r="H89" s="6">
        <v>3.1E-2</v>
      </c>
      <c r="I89" s="5">
        <v>0.20799999999999999</v>
      </c>
      <c r="J89" s="6">
        <v>38</v>
      </c>
      <c r="K89" s="6">
        <v>20.5</v>
      </c>
      <c r="L89" s="6">
        <v>7</v>
      </c>
    </row>
    <row r="90" spans="1:12" x14ac:dyDescent="0.45">
      <c r="A90" s="6" t="s">
        <v>2</v>
      </c>
      <c r="B90" s="6" t="s">
        <v>30</v>
      </c>
      <c r="C90" s="6">
        <v>1.5</v>
      </c>
      <c r="D90" s="6">
        <v>2.4660000000000002</v>
      </c>
      <c r="E90" s="6">
        <v>0.85199999999999998</v>
      </c>
      <c r="F90" s="6">
        <v>3.3180000000000001</v>
      </c>
      <c r="G90" s="6">
        <v>0.11700000000000001</v>
      </c>
      <c r="H90" s="6">
        <v>1.7999999999999999E-2</v>
      </c>
      <c r="I90" s="5">
        <v>0.13500000000000001</v>
      </c>
      <c r="J90" s="6">
        <v>37.5</v>
      </c>
      <c r="K90" s="6">
        <v>14.7</v>
      </c>
      <c r="L90" s="6">
        <v>5</v>
      </c>
    </row>
    <row r="91" spans="1:12" x14ac:dyDescent="0.45">
      <c r="A91" s="6" t="s">
        <v>2</v>
      </c>
      <c r="B91" s="6" t="s">
        <v>30</v>
      </c>
      <c r="C91" s="6">
        <v>5</v>
      </c>
      <c r="D91" s="6">
        <v>1.4698</v>
      </c>
      <c r="E91" s="6">
        <v>0.28499999999999998</v>
      </c>
      <c r="F91" s="6">
        <v>1.7547999999999999</v>
      </c>
      <c r="G91" s="6">
        <v>4.9000000000000002E-2</v>
      </c>
      <c r="H91" s="6">
        <v>1.0999999999999999E-2</v>
      </c>
      <c r="I91" s="5">
        <v>0.06</v>
      </c>
      <c r="J91" s="6">
        <v>32.5</v>
      </c>
      <c r="K91" s="6">
        <v>14.5</v>
      </c>
      <c r="L91" s="6">
        <v>5</v>
      </c>
    </row>
    <row r="92" spans="1:12" x14ac:dyDescent="0.45">
      <c r="A92" s="6" t="s">
        <v>2</v>
      </c>
      <c r="B92" s="6" t="s">
        <v>30</v>
      </c>
      <c r="C92" s="6">
        <v>10</v>
      </c>
      <c r="D92" s="6">
        <v>0.87419999999999998</v>
      </c>
      <c r="E92" s="6">
        <v>0.87060000000000004</v>
      </c>
      <c r="F92" s="6">
        <v>1.7447999999999999</v>
      </c>
      <c r="G92" s="6">
        <v>0.157</v>
      </c>
      <c r="H92" s="6">
        <v>1.6E-2</v>
      </c>
      <c r="I92" s="5">
        <v>0.17299999999999999</v>
      </c>
      <c r="J92" s="6">
        <v>24</v>
      </c>
      <c r="K92" s="6">
        <v>9.3000000000000007</v>
      </c>
      <c r="L92" s="6">
        <v>3</v>
      </c>
    </row>
    <row r="93" spans="1:12" x14ac:dyDescent="0.45">
      <c r="A93" s="6" t="s">
        <v>31</v>
      </c>
      <c r="B93" s="6" t="s">
        <v>30</v>
      </c>
      <c r="C93" s="6">
        <v>0</v>
      </c>
      <c r="D93" s="6">
        <v>1.232</v>
      </c>
      <c r="E93" s="6">
        <v>0.49640000000000001</v>
      </c>
      <c r="F93" s="6">
        <v>1.7283999999999999</v>
      </c>
      <c r="G93" s="6">
        <v>0.128</v>
      </c>
      <c r="H93" s="6">
        <v>2.9000000000000001E-2</v>
      </c>
      <c r="I93" s="5">
        <v>0.157</v>
      </c>
      <c r="J93" s="6">
        <v>27.5</v>
      </c>
      <c r="K93" s="6">
        <v>17</v>
      </c>
      <c r="L93" s="6">
        <v>4</v>
      </c>
    </row>
    <row r="94" spans="1:12" x14ac:dyDescent="0.45">
      <c r="A94" s="6" t="s">
        <v>1</v>
      </c>
      <c r="B94" s="6" t="s">
        <v>30</v>
      </c>
      <c r="C94" s="6">
        <v>1.5</v>
      </c>
      <c r="D94" s="6">
        <v>3.1059999999999999</v>
      </c>
      <c r="E94" s="6">
        <v>2.5920000000000001</v>
      </c>
      <c r="F94" s="6">
        <v>5.6980000000000004</v>
      </c>
      <c r="G94" s="6">
        <v>0.128</v>
      </c>
      <c r="H94" s="6">
        <v>3.7999999999999999E-2</v>
      </c>
      <c r="I94" s="5">
        <v>0.16600000000000001</v>
      </c>
      <c r="J94" s="6">
        <v>29.2</v>
      </c>
      <c r="K94" s="6">
        <v>18.2</v>
      </c>
      <c r="L94" s="6">
        <v>4</v>
      </c>
    </row>
    <row r="95" spans="1:12" x14ac:dyDescent="0.45">
      <c r="A95" s="6" t="s">
        <v>1</v>
      </c>
      <c r="B95" s="6" t="s">
        <v>30</v>
      </c>
      <c r="C95" s="6">
        <v>2.5</v>
      </c>
      <c r="D95" s="6">
        <v>3.16</v>
      </c>
      <c r="E95" s="6">
        <v>2.8849999999999998</v>
      </c>
      <c r="F95" s="6">
        <v>6.0449999999999999</v>
      </c>
      <c r="G95" s="6">
        <v>0.112</v>
      </c>
      <c r="H95" s="6">
        <v>2.7E-2</v>
      </c>
      <c r="I95" s="5">
        <v>0.13900000000000001</v>
      </c>
      <c r="J95" s="6">
        <v>36.4</v>
      </c>
      <c r="K95" s="6">
        <v>15.3</v>
      </c>
      <c r="L95" s="6">
        <v>4</v>
      </c>
    </row>
    <row r="96" spans="1:12" x14ac:dyDescent="0.45">
      <c r="A96" s="6" t="s">
        <v>1</v>
      </c>
      <c r="B96" s="6" t="s">
        <v>30</v>
      </c>
      <c r="C96" s="6">
        <v>5</v>
      </c>
      <c r="D96" s="6">
        <v>0.86899999999999999</v>
      </c>
      <c r="E96" s="6">
        <v>0.42199999999999999</v>
      </c>
      <c r="F96" s="6">
        <v>1.2909999999999999</v>
      </c>
      <c r="G96" s="6">
        <v>0.104</v>
      </c>
      <c r="H96" s="6">
        <v>1.9E-2</v>
      </c>
      <c r="I96" s="5">
        <v>0.123</v>
      </c>
      <c r="J96" s="6">
        <v>32.1</v>
      </c>
      <c r="K96" s="6">
        <v>13.2</v>
      </c>
      <c r="L96" s="6">
        <v>3</v>
      </c>
    </row>
    <row r="97" spans="1:12" x14ac:dyDescent="0.45">
      <c r="A97" s="6" t="s">
        <v>1</v>
      </c>
      <c r="B97" s="6" t="s">
        <v>30</v>
      </c>
      <c r="C97" s="6">
        <v>15</v>
      </c>
      <c r="D97" s="6">
        <v>2.2850000000000001</v>
      </c>
      <c r="E97" s="6">
        <v>2.2749999999999999</v>
      </c>
      <c r="F97" s="6">
        <v>4.5599999999999996</v>
      </c>
      <c r="G97" s="6">
        <v>1.2E-2</v>
      </c>
      <c r="H97" s="6">
        <v>1E-3</v>
      </c>
      <c r="I97" s="5">
        <v>1.2999999999999999E-2</v>
      </c>
      <c r="J97" s="6">
        <v>12.5</v>
      </c>
      <c r="K97" s="6">
        <v>5.5</v>
      </c>
      <c r="L97" s="6">
        <v>2</v>
      </c>
    </row>
    <row r="98" spans="1:12" x14ac:dyDescent="0.45">
      <c r="A98" s="6" t="s">
        <v>2</v>
      </c>
      <c r="B98" s="6" t="s">
        <v>32</v>
      </c>
      <c r="C98" s="6">
        <v>0</v>
      </c>
      <c r="D98" s="6">
        <v>4.63</v>
      </c>
      <c r="E98" s="6">
        <v>1.4850000000000001</v>
      </c>
      <c r="F98" s="6">
        <v>6.1150000000000002</v>
      </c>
      <c r="G98" s="6">
        <v>0.40899999999999997</v>
      </c>
      <c r="H98" s="6">
        <v>0.10199999999999999</v>
      </c>
      <c r="I98" s="5">
        <v>0.51100000000000001</v>
      </c>
      <c r="J98" s="6">
        <v>43</v>
      </c>
      <c r="K98" s="6">
        <v>17.5</v>
      </c>
      <c r="L98" s="6">
        <v>11</v>
      </c>
    </row>
    <row r="99" spans="1:12" x14ac:dyDescent="0.45">
      <c r="A99" s="6" t="s">
        <v>2</v>
      </c>
      <c r="B99" s="6" t="s">
        <v>32</v>
      </c>
      <c r="C99" s="6">
        <v>1.5</v>
      </c>
      <c r="D99" s="6">
        <v>3.77</v>
      </c>
      <c r="E99" s="6">
        <v>1.6</v>
      </c>
      <c r="F99" s="6">
        <v>5.37</v>
      </c>
      <c r="G99" s="6">
        <v>0.41</v>
      </c>
      <c r="H99" s="6">
        <v>9.5000000000000001E-2</v>
      </c>
      <c r="I99" s="5">
        <v>0.505</v>
      </c>
      <c r="J99" s="6">
        <v>36.5</v>
      </c>
      <c r="K99" s="6">
        <v>17</v>
      </c>
      <c r="L99" s="6">
        <v>14</v>
      </c>
    </row>
    <row r="100" spans="1:12" x14ac:dyDescent="0.45">
      <c r="A100" s="6" t="s">
        <v>2</v>
      </c>
      <c r="B100" s="6" t="s">
        <v>32</v>
      </c>
      <c r="C100" s="6">
        <v>2.5</v>
      </c>
      <c r="D100" s="6">
        <v>1.17</v>
      </c>
      <c r="E100" s="6">
        <v>2.25</v>
      </c>
      <c r="F100" s="6">
        <v>3.42</v>
      </c>
      <c r="G100" s="6">
        <v>0.30499999999999999</v>
      </c>
      <c r="H100" s="6">
        <v>8.3000000000000004E-2</v>
      </c>
      <c r="I100" s="5">
        <v>0.38800000000000001</v>
      </c>
      <c r="J100" s="6">
        <v>33.5</v>
      </c>
      <c r="K100" s="6">
        <v>19.5</v>
      </c>
      <c r="L100" s="6">
        <v>7</v>
      </c>
    </row>
    <row r="101" spans="1:12" x14ac:dyDescent="0.45">
      <c r="A101" s="6" t="s">
        <v>2</v>
      </c>
      <c r="B101" s="6" t="s">
        <v>32</v>
      </c>
      <c r="C101" s="6">
        <v>5</v>
      </c>
      <c r="D101" s="6">
        <v>1.9319999999999999</v>
      </c>
      <c r="E101" s="6">
        <v>1.28</v>
      </c>
      <c r="F101" s="6">
        <v>3.2120000000000002</v>
      </c>
      <c r="G101" s="6">
        <v>0.26200000000000001</v>
      </c>
      <c r="H101" s="6">
        <v>8.4000000000000005E-2</v>
      </c>
      <c r="I101" s="5">
        <v>0.34599999999999997</v>
      </c>
      <c r="J101" s="6">
        <v>28</v>
      </c>
      <c r="K101" s="6">
        <v>13.5</v>
      </c>
      <c r="L101" s="6">
        <v>11</v>
      </c>
    </row>
    <row r="102" spans="1:12" x14ac:dyDescent="0.45">
      <c r="A102" s="6" t="s">
        <v>2</v>
      </c>
      <c r="B102" s="6" t="s">
        <v>32</v>
      </c>
      <c r="C102" s="6">
        <v>10</v>
      </c>
      <c r="D102" s="6">
        <v>0.92</v>
      </c>
      <c r="E102" s="6">
        <v>0.64</v>
      </c>
      <c r="F102" s="6">
        <v>1.56</v>
      </c>
      <c r="G102" s="6">
        <v>0.14000000000000001</v>
      </c>
      <c r="H102" s="6">
        <v>4.3999999999999997E-2</v>
      </c>
      <c r="I102" s="5">
        <v>0.184</v>
      </c>
      <c r="J102" s="6">
        <v>24.5</v>
      </c>
      <c r="K102" s="6">
        <v>11</v>
      </c>
      <c r="L102" s="6">
        <v>4</v>
      </c>
    </row>
    <row r="103" spans="1:12" x14ac:dyDescent="0.45">
      <c r="A103" s="6" t="s">
        <v>2</v>
      </c>
      <c r="B103" s="6" t="s">
        <v>32</v>
      </c>
      <c r="C103" s="6">
        <v>15</v>
      </c>
      <c r="D103" s="6">
        <v>0.48</v>
      </c>
      <c r="E103" s="6">
        <v>0.32</v>
      </c>
      <c r="F103" s="6">
        <v>0.8</v>
      </c>
      <c r="G103" s="6">
        <v>8.2000000000000003E-2</v>
      </c>
      <c r="H103" s="6">
        <v>2.5000000000000001E-2</v>
      </c>
      <c r="I103" s="5">
        <v>0.107</v>
      </c>
      <c r="J103" s="6">
        <v>18</v>
      </c>
      <c r="K103" s="6">
        <v>13</v>
      </c>
      <c r="L103" s="6">
        <v>3</v>
      </c>
    </row>
    <row r="104" spans="1:12" x14ac:dyDescent="0.45">
      <c r="A104" s="6" t="s">
        <v>1</v>
      </c>
      <c r="B104" s="6" t="s">
        <v>32</v>
      </c>
      <c r="C104" s="6">
        <v>0</v>
      </c>
      <c r="D104" s="6">
        <v>1.532</v>
      </c>
      <c r="E104" s="6">
        <v>0.55000000000000004</v>
      </c>
      <c r="F104" s="6">
        <v>2.0819999999999999</v>
      </c>
      <c r="G104" s="6">
        <v>0.192</v>
      </c>
      <c r="H104" s="6">
        <v>3.2000000000000001E-2</v>
      </c>
      <c r="I104" s="5">
        <v>0.224</v>
      </c>
      <c r="J104" s="6">
        <v>36</v>
      </c>
      <c r="K104" s="6">
        <v>22</v>
      </c>
      <c r="L104" s="6">
        <v>5</v>
      </c>
    </row>
    <row r="105" spans="1:12" x14ac:dyDescent="0.45">
      <c r="A105" s="6" t="s">
        <v>1</v>
      </c>
      <c r="B105" s="6" t="s">
        <v>32</v>
      </c>
      <c r="C105" s="6">
        <v>1.5</v>
      </c>
      <c r="D105" s="6">
        <v>1.415</v>
      </c>
      <c r="E105" s="6">
        <v>0.82699999999999996</v>
      </c>
      <c r="F105" s="6">
        <v>2.2770000000000001</v>
      </c>
      <c r="G105" s="6">
        <v>0.215</v>
      </c>
      <c r="H105" s="6">
        <v>4.8000000000000001E-2</v>
      </c>
      <c r="I105" s="5">
        <v>0.26300000000000001</v>
      </c>
      <c r="J105" s="6">
        <v>35.5</v>
      </c>
      <c r="K105" s="6">
        <v>17.899999999999999</v>
      </c>
      <c r="L105" s="6">
        <v>6</v>
      </c>
    </row>
    <row r="106" spans="1:12" x14ac:dyDescent="0.45">
      <c r="A106" s="6" t="s">
        <v>1</v>
      </c>
      <c r="B106" s="6" t="s">
        <v>32</v>
      </c>
      <c r="C106" s="6">
        <v>2.5</v>
      </c>
      <c r="D106" s="6">
        <v>0.81</v>
      </c>
      <c r="E106" s="6">
        <v>0.43</v>
      </c>
      <c r="F106" s="6">
        <v>1.24</v>
      </c>
      <c r="G106" s="6">
        <v>0.127</v>
      </c>
      <c r="H106" s="6">
        <v>3.6999999999999998E-2</v>
      </c>
      <c r="I106" s="5">
        <v>0.16400000000000001</v>
      </c>
      <c r="J106" s="6">
        <v>37</v>
      </c>
      <c r="K106" s="6">
        <v>15</v>
      </c>
      <c r="L106" s="6">
        <v>4</v>
      </c>
    </row>
    <row r="107" spans="1:12" x14ac:dyDescent="0.45">
      <c r="A107" s="6" t="s">
        <v>1</v>
      </c>
      <c r="B107" s="6" t="s">
        <v>32</v>
      </c>
      <c r="C107" s="6">
        <v>5</v>
      </c>
      <c r="D107" s="6">
        <v>1.054</v>
      </c>
      <c r="E107" s="6">
        <v>0.80300000000000005</v>
      </c>
      <c r="F107" s="6">
        <v>1.857</v>
      </c>
      <c r="G107" s="6">
        <v>0.161</v>
      </c>
      <c r="H107" s="6">
        <v>5.8000000000000003E-2</v>
      </c>
      <c r="I107" s="5">
        <v>0.219</v>
      </c>
      <c r="J107" s="6">
        <v>30</v>
      </c>
      <c r="K107" s="6">
        <v>18</v>
      </c>
      <c r="L107" s="6">
        <v>4</v>
      </c>
    </row>
    <row r="108" spans="1:12" x14ac:dyDescent="0.45">
      <c r="A108" s="6" t="s">
        <v>1</v>
      </c>
      <c r="B108" s="6" t="s">
        <v>32</v>
      </c>
      <c r="C108" s="6">
        <v>10</v>
      </c>
      <c r="D108" s="6">
        <v>0.56899999999999995</v>
      </c>
      <c r="E108" s="6">
        <v>0.36399999999999999</v>
      </c>
      <c r="F108" s="6">
        <v>0.93300000000000005</v>
      </c>
      <c r="G108" s="6">
        <v>0.09</v>
      </c>
      <c r="H108" s="6">
        <v>3.2000000000000001E-2</v>
      </c>
      <c r="I108" s="5">
        <v>0.122</v>
      </c>
      <c r="J108" s="6">
        <v>26.8</v>
      </c>
      <c r="K108" s="6">
        <v>8.1999999999999993</v>
      </c>
      <c r="L108" s="6">
        <v>4</v>
      </c>
    </row>
    <row r="109" spans="1:12" x14ac:dyDescent="0.45">
      <c r="A109" s="6" t="s">
        <v>1</v>
      </c>
      <c r="B109" s="6" t="s">
        <v>32</v>
      </c>
      <c r="C109" s="6">
        <v>15</v>
      </c>
      <c r="D109" s="6">
        <v>0.22700000000000001</v>
      </c>
      <c r="E109" s="6">
        <v>0.15</v>
      </c>
      <c r="F109" s="6">
        <v>0.377</v>
      </c>
      <c r="G109" s="6">
        <v>3.6999999999999998E-2</v>
      </c>
      <c r="H109" s="6">
        <v>1.7000000000000001E-2</v>
      </c>
      <c r="I109" s="5">
        <v>5.3999999999999999E-2</v>
      </c>
      <c r="J109" s="6">
        <v>15</v>
      </c>
      <c r="K109" s="6">
        <v>10</v>
      </c>
      <c r="L109" s="6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96351a86-779a-4564-a615-342c04932cd4" xsi:nil="true"/>
    <Invited_Students xmlns="96351a86-779a-4564-a615-342c04932cd4" xsi:nil="true"/>
    <Templates xmlns="96351a86-779a-4564-a615-342c04932cd4" xsi:nil="true"/>
    <Has_Teacher_Only_SectionGroup xmlns="96351a86-779a-4564-a615-342c04932cd4" xsi:nil="true"/>
    <FolderType xmlns="96351a86-779a-4564-a615-342c04932cd4" xsi:nil="true"/>
    <Self_Registration_Enabled xmlns="96351a86-779a-4564-a615-342c04932cd4" xsi:nil="true"/>
    <Teachers xmlns="96351a86-779a-4564-a615-342c04932cd4">
      <UserInfo>
        <DisplayName/>
        <AccountId xsi:nil="true"/>
        <AccountType/>
      </UserInfo>
    </Teachers>
    <Distribution_Groups xmlns="96351a86-779a-4564-a615-342c04932cd4" xsi:nil="true"/>
    <LMS_Mappings xmlns="96351a86-779a-4564-a615-342c04932cd4" xsi:nil="true"/>
    <CultureName xmlns="96351a86-779a-4564-a615-342c04932cd4" xsi:nil="true"/>
    <AppVersion xmlns="96351a86-779a-4564-a615-342c04932cd4" xsi:nil="true"/>
    <DefaultSectionNames xmlns="96351a86-779a-4564-a615-342c04932cd4" xsi:nil="true"/>
    <NotebookType xmlns="96351a86-779a-4564-a615-342c04932cd4" xsi:nil="true"/>
    <Students xmlns="96351a86-779a-4564-a615-342c04932cd4">
      <UserInfo>
        <DisplayName/>
        <AccountId xsi:nil="true"/>
        <AccountType/>
      </UserInfo>
    </Students>
    <Student_Groups xmlns="96351a86-779a-4564-a615-342c04932cd4">
      <UserInfo>
        <DisplayName/>
        <AccountId xsi:nil="true"/>
        <AccountType/>
      </UserInfo>
    </Student_Groups>
    <Invited_Teachers xmlns="96351a86-779a-4564-a615-342c04932cd4" xsi:nil="true"/>
    <IsNotebookLocked xmlns="96351a86-779a-4564-a615-342c04932cd4" xsi:nil="true"/>
    <Is_Collaboration_Space_Locked xmlns="96351a86-779a-4564-a615-342c04932cd4" xsi:nil="true"/>
    <Math_Settings xmlns="96351a86-779a-4564-a615-342c04932cd4" xsi:nil="true"/>
    <Owner xmlns="96351a86-779a-4564-a615-342c04932cd4">
      <UserInfo>
        <DisplayName/>
        <AccountId xsi:nil="true"/>
        <AccountType/>
      </UserInfo>
    </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7AA0E5D59494684E15A224F691224" ma:contentTypeVersion="33" ma:contentTypeDescription="Create a new document." ma:contentTypeScope="" ma:versionID="e311674604c4e426af942c04b8c979ed">
  <xsd:schema xmlns:xsd="http://www.w3.org/2001/XMLSchema" xmlns:xs="http://www.w3.org/2001/XMLSchema" xmlns:p="http://schemas.microsoft.com/office/2006/metadata/properties" xmlns:ns3="96351a86-779a-4564-a615-342c04932cd4" xmlns:ns4="fec6cd9b-69a9-4a05-836d-acabb83610bc" targetNamespace="http://schemas.microsoft.com/office/2006/metadata/properties" ma:root="true" ma:fieldsID="2ff62e6ba73b58400da498fb98156a72" ns3:_="" ns4:_="">
    <xsd:import namespace="96351a86-779a-4564-a615-342c04932cd4"/>
    <xsd:import namespace="fec6cd9b-69a9-4a05-836d-acabb83610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351a86-779a-4564-a615-342c04932c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6cd9b-69a9-4a05-836d-acabb83610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EB9FF2-E3A6-4EC8-AA32-3F54FAAA16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83A7EF-B1C6-4525-89DB-64900E4E7F90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fec6cd9b-69a9-4a05-836d-acabb83610bc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6351a86-779a-4564-a615-342c04932cd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C316AF-374B-4A84-B7D4-F78A1E503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351a86-779a-4564-a615-342c04932cd4"/>
    <ds:schemaRef ds:uri="fec6cd9b-69a9-4a05-836d-acabb83610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2022_data_for_r</vt:lpstr>
      <vt:lpstr>2022 data with equations</vt:lpstr>
      <vt:lpstr>2022 raw</vt:lpstr>
    </vt:vector>
  </TitlesOfParts>
  <Company>Flinders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stan0189</dc:creator>
  <cp:lastModifiedBy>Sofie Amos</cp:lastModifiedBy>
  <dcterms:created xsi:type="dcterms:W3CDTF">2018-08-28T00:48:27Z</dcterms:created>
  <dcterms:modified xsi:type="dcterms:W3CDTF">2022-09-02T04:02:35Z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0x0101003D07AA0E5D59494684E15A224F691224</vt:lpwstr>
  </property>
</Properties>
</file>