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emester 5\fisika komputasi\GJB dengan gesekan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F21" i="1"/>
  <c r="F22" i="1"/>
  <c r="F23" i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5" i="1"/>
  <c r="F16" i="1"/>
  <c r="F17" i="1"/>
  <c r="F18" i="1"/>
  <c r="F19" i="1" s="1"/>
  <c r="F14" i="1"/>
  <c r="B111" i="1"/>
  <c r="B112" i="1"/>
  <c r="B113" i="1"/>
  <c r="B109" i="1"/>
  <c r="B110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4" i="1"/>
  <c r="C15" i="1"/>
  <c r="D15" i="1"/>
  <c r="C16" i="1" s="1"/>
  <c r="D16" i="1" s="1"/>
  <c r="D14" i="1"/>
  <c r="C14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3" i="1"/>
  <c r="C9" i="1"/>
  <c r="C17" i="1" l="1"/>
  <c r="D17" i="1" s="1"/>
  <c r="C18" i="1" l="1"/>
  <c r="D18" i="1" s="1"/>
  <c r="C19" i="1" l="1"/>
  <c r="D19" i="1" s="1"/>
  <c r="C20" i="1" l="1"/>
  <c r="D20" i="1" s="1"/>
  <c r="C21" i="1" l="1"/>
  <c r="D21" i="1" s="1"/>
  <c r="C22" i="1" l="1"/>
  <c r="D22" i="1" s="1"/>
  <c r="C23" i="1" l="1"/>
  <c r="D23" i="1" s="1"/>
  <c r="C24" i="1" l="1"/>
  <c r="D24" i="1" s="1"/>
  <c r="C25" i="1" l="1"/>
  <c r="D25" i="1" s="1"/>
  <c r="C26" i="1" l="1"/>
  <c r="D26" i="1" s="1"/>
  <c r="C27" i="1" l="1"/>
  <c r="D27" i="1" s="1"/>
  <c r="C28" i="1" l="1"/>
  <c r="D28" i="1"/>
  <c r="C29" i="1" l="1"/>
  <c r="D29" i="1" s="1"/>
  <c r="C30" i="1" l="1"/>
  <c r="D30" i="1" s="1"/>
  <c r="C31" i="1" l="1"/>
  <c r="D31" i="1" s="1"/>
  <c r="C32" i="1" l="1"/>
  <c r="D32" i="1"/>
  <c r="C33" i="1" l="1"/>
  <c r="D33" i="1" s="1"/>
  <c r="C34" i="1" l="1"/>
  <c r="D34" i="1" s="1"/>
  <c r="C35" i="1" l="1"/>
  <c r="D35" i="1" s="1"/>
  <c r="C36" i="1" l="1"/>
  <c r="D36" i="1" s="1"/>
  <c r="C37" i="1" l="1"/>
  <c r="D37" i="1" s="1"/>
  <c r="C38" i="1" l="1"/>
  <c r="D38" i="1"/>
  <c r="C39" i="1" l="1"/>
  <c r="D39" i="1"/>
  <c r="C40" i="1" l="1"/>
  <c r="D40" i="1" s="1"/>
  <c r="C41" i="1" l="1"/>
  <c r="D41" i="1" s="1"/>
  <c r="C42" i="1" l="1"/>
  <c r="D42" i="1" s="1"/>
  <c r="C43" i="1" l="1"/>
  <c r="D43" i="1"/>
  <c r="C44" i="1" l="1"/>
  <c r="D44" i="1" s="1"/>
  <c r="C45" i="1" l="1"/>
  <c r="D45" i="1" s="1"/>
  <c r="C46" i="1" l="1"/>
  <c r="D46" i="1"/>
  <c r="C47" i="1" l="1"/>
  <c r="D47" i="1"/>
  <c r="C48" i="1" l="1"/>
  <c r="D48" i="1" s="1"/>
  <c r="C49" i="1" l="1"/>
  <c r="D49" i="1"/>
  <c r="C50" i="1" l="1"/>
  <c r="D50" i="1" s="1"/>
  <c r="C51" i="1" l="1"/>
  <c r="D51" i="1" s="1"/>
  <c r="C52" i="1" l="1"/>
  <c r="D52" i="1" s="1"/>
  <c r="C53" i="1" l="1"/>
  <c r="D53" i="1" s="1"/>
  <c r="C54" i="1" l="1"/>
  <c r="D54" i="1" s="1"/>
  <c r="C55" i="1" l="1"/>
  <c r="D55" i="1" s="1"/>
  <c r="C56" i="1" l="1"/>
  <c r="D56" i="1" s="1"/>
  <c r="C57" i="1" l="1"/>
  <c r="D57" i="1" s="1"/>
  <c r="C58" i="1" l="1"/>
  <c r="D58" i="1" s="1"/>
  <c r="C59" i="1" l="1"/>
  <c r="D59" i="1" s="1"/>
  <c r="C60" i="1" l="1"/>
  <c r="D60" i="1" s="1"/>
  <c r="C61" i="1" l="1"/>
  <c r="D61" i="1" s="1"/>
  <c r="C62" i="1" l="1"/>
  <c r="D62" i="1" s="1"/>
  <c r="C63" i="1" l="1"/>
  <c r="D63" i="1"/>
  <c r="C64" i="1" l="1"/>
  <c r="D64" i="1"/>
  <c r="C65" i="1" l="1"/>
  <c r="D65" i="1"/>
  <c r="C66" i="1" l="1"/>
  <c r="D66" i="1" s="1"/>
  <c r="C67" i="1" l="1"/>
  <c r="D67" i="1"/>
  <c r="C68" i="1" l="1"/>
  <c r="D68" i="1" s="1"/>
  <c r="C69" i="1" l="1"/>
  <c r="D69" i="1"/>
  <c r="C70" i="1" l="1"/>
  <c r="D70" i="1"/>
  <c r="C71" i="1" l="1"/>
  <c r="D71" i="1"/>
  <c r="C72" i="1" l="1"/>
  <c r="D72" i="1" s="1"/>
  <c r="C73" i="1" l="1"/>
  <c r="D73" i="1"/>
  <c r="C74" i="1" l="1"/>
  <c r="D74" i="1" s="1"/>
  <c r="C75" i="1" l="1"/>
  <c r="D75" i="1"/>
  <c r="C76" i="1" l="1"/>
  <c r="D76" i="1" s="1"/>
  <c r="C77" i="1" l="1"/>
  <c r="D77" i="1" s="1"/>
  <c r="C78" i="1" l="1"/>
  <c r="D78" i="1" s="1"/>
  <c r="C79" i="1" l="1"/>
  <c r="D79" i="1"/>
  <c r="C80" i="1" l="1"/>
  <c r="D80" i="1"/>
  <c r="C81" i="1" l="1"/>
  <c r="D81" i="1"/>
  <c r="C82" i="1" l="1"/>
  <c r="D82" i="1" s="1"/>
  <c r="C83" i="1" l="1"/>
  <c r="D83" i="1"/>
  <c r="C84" i="1" l="1"/>
  <c r="D84" i="1" s="1"/>
  <c r="C85" i="1" l="1"/>
  <c r="D85" i="1"/>
  <c r="C86" i="1" l="1"/>
  <c r="D86" i="1"/>
  <c r="C87" i="1" l="1"/>
  <c r="D87" i="1" s="1"/>
  <c r="C88" i="1" l="1"/>
  <c r="D88" i="1" s="1"/>
  <c r="C89" i="1" l="1"/>
  <c r="D89" i="1" s="1"/>
  <c r="C90" i="1" l="1"/>
  <c r="D90" i="1" s="1"/>
  <c r="C91" i="1" l="1"/>
  <c r="D91" i="1" s="1"/>
  <c r="C92" i="1" l="1"/>
  <c r="D92" i="1" s="1"/>
  <c r="C93" i="1" l="1"/>
  <c r="D93" i="1"/>
  <c r="C94" i="1" l="1"/>
  <c r="D94" i="1" s="1"/>
  <c r="C95" i="1" l="1"/>
  <c r="D95" i="1"/>
  <c r="C96" i="1" l="1"/>
  <c r="D96" i="1" s="1"/>
  <c r="C97" i="1" l="1"/>
  <c r="D97" i="1" s="1"/>
  <c r="C98" i="1" l="1"/>
  <c r="D98" i="1" s="1"/>
  <c r="C99" i="1" l="1"/>
  <c r="D99" i="1" s="1"/>
  <c r="D100" i="1" l="1"/>
  <c r="C100" i="1"/>
  <c r="C101" i="1" l="1"/>
  <c r="D101" i="1"/>
  <c r="C102" i="1" l="1"/>
  <c r="D102" i="1" s="1"/>
  <c r="C103" i="1" l="1"/>
  <c r="D103" i="1" s="1"/>
  <c r="C104" i="1" l="1"/>
  <c r="D104" i="1"/>
  <c r="C105" i="1" l="1"/>
  <c r="D105" i="1" s="1"/>
  <c r="C106" i="1" l="1"/>
  <c r="D106" i="1" s="1"/>
  <c r="C107" i="1" l="1"/>
  <c r="D107" i="1" s="1"/>
  <c r="C108" i="1" l="1"/>
  <c r="D108" i="1" s="1"/>
  <c r="C109" i="1" l="1"/>
  <c r="D109" i="1" s="1"/>
  <c r="C110" i="1" l="1"/>
  <c r="D110" i="1" s="1"/>
  <c r="C111" i="1" l="1"/>
  <c r="D111" i="1" s="1"/>
  <c r="C112" i="1" l="1"/>
  <c r="D112" i="1" s="1"/>
  <c r="C113" i="1" l="1"/>
  <c r="D113" i="1"/>
</calcChain>
</file>

<file path=xl/sharedStrings.xml><?xml version="1.0" encoding="utf-8"?>
<sst xmlns="http://schemas.openxmlformats.org/spreadsheetml/2006/main" count="38" uniqueCount="37">
  <si>
    <t>SOLUSI NUMERIK GERAK BENDA JATUH DENGAN GESEKAN UDARA</t>
  </si>
  <si>
    <t>g</t>
  </si>
  <si>
    <t>m</t>
  </si>
  <si>
    <t>m/s^2</t>
  </si>
  <si>
    <t>kg</t>
  </si>
  <si>
    <t>b</t>
  </si>
  <si>
    <t>percepatan gravitasi</t>
  </si>
  <si>
    <t>massa benda</t>
  </si>
  <si>
    <t>kg/s</t>
  </si>
  <si>
    <t>koefisien gesekan</t>
  </si>
  <si>
    <t>Euler</t>
  </si>
  <si>
    <t>dv/dt=g-(b/m)*v</t>
  </si>
  <si>
    <t>dy/dt=v</t>
  </si>
  <si>
    <t>persamaan umum GBJ dengan gesekan</t>
  </si>
  <si>
    <t>solusi euler</t>
  </si>
  <si>
    <t>v_euler=vi+h*(g-(b/m)*vi)</t>
  </si>
  <si>
    <t>y_euler=yi+h*v_i+1</t>
  </si>
  <si>
    <t>step size</t>
  </si>
  <si>
    <t>a</t>
  </si>
  <si>
    <t>N</t>
  </si>
  <si>
    <t>s</t>
  </si>
  <si>
    <t>waktu akhir</t>
  </si>
  <si>
    <t>waktu awal</t>
  </si>
  <si>
    <t xml:space="preserve">jumlah data </t>
  </si>
  <si>
    <t>t=a+i*h</t>
  </si>
  <si>
    <t>h=(b-a)/N</t>
  </si>
  <si>
    <t>i</t>
  </si>
  <si>
    <t>t</t>
  </si>
  <si>
    <t>v_euler=vi+kv</t>
  </si>
  <si>
    <t>kv=h*(g-(b/m)*vi)</t>
  </si>
  <si>
    <t>y_euler=yi+ky</t>
  </si>
  <si>
    <t>ky=h*v_i+1</t>
  </si>
  <si>
    <t>kv</t>
  </si>
  <si>
    <t>v_euler</t>
  </si>
  <si>
    <t>ky</t>
  </si>
  <si>
    <t>y_euler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</si>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</sst>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4" borderId="0" xfId="0" applyFill="1" applyBorder="1"/>
    <xf numFmtId="0" fontId="0" fillId="4" borderId="0" xfId="0" applyFill="1"/>
    <xf numFmtId="0" fontId="0" fillId="0" borderId="0" xfId="0" applyAlignment="1">
      <alignment horizontal="center"/>
    </xf>
    <xf numFmtId="0" fontId="0" fillId="6" borderId="0" xfId="0" applyFill="1"/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Grafik kecepatan terhadap waktu GJB dengan gesekan udara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Sheet1!$B$13:$B$113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Sheet1!$D$13:$D$113</c:f>
              <c:numCache>
                <c:formatCode>General</c:formatCode>
                <c:ptCount val="101"/>
                <c:pt idx="0">
                  <c:v>0</c:v>
                </c:pt>
                <c:pt idx="1">
                  <c:v>0.98000000000000009</c:v>
                </c:pt>
                <c:pt idx="2">
                  <c:v>1.9502000000000002</c:v>
                </c:pt>
                <c:pt idx="3">
                  <c:v>2.9106980000000005</c:v>
                </c:pt>
                <c:pt idx="4">
                  <c:v>3.8615910200000005</c:v>
                </c:pt>
                <c:pt idx="5">
                  <c:v>4.8029751098000002</c:v>
                </c:pt>
                <c:pt idx="6">
                  <c:v>5.7349453587020003</c:v>
                </c:pt>
                <c:pt idx="7">
                  <c:v>6.6575959051149809</c:v>
                </c:pt>
                <c:pt idx="8">
                  <c:v>7.5710199460638314</c:v>
                </c:pt>
                <c:pt idx="9">
                  <c:v>8.4753097466031928</c:v>
                </c:pt>
                <c:pt idx="10">
                  <c:v>9.3705566491371606</c:v>
                </c:pt>
                <c:pt idx="11">
                  <c:v>10.256851082645788</c:v>
                </c:pt>
                <c:pt idx="12">
                  <c:v>11.13428257181933</c:v>
                </c:pt>
                <c:pt idx="13">
                  <c:v>12.002939746101138</c:v>
                </c:pt>
                <c:pt idx="14">
                  <c:v>12.862910348640126</c:v>
                </c:pt>
                <c:pt idx="15">
                  <c:v>13.714281245153725</c:v>
                </c:pt>
                <c:pt idx="16">
                  <c:v>14.557138432702187</c:v>
                </c:pt>
                <c:pt idx="17">
                  <c:v>15.391567048375165</c:v>
                </c:pt>
                <c:pt idx="18">
                  <c:v>16.217651377891414</c:v>
                </c:pt>
                <c:pt idx="19">
                  <c:v>17.035474864112501</c:v>
                </c:pt>
                <c:pt idx="20">
                  <c:v>17.845120115471378</c:v>
                </c:pt>
                <c:pt idx="21">
                  <c:v>18.646668914316663</c:v>
                </c:pt>
                <c:pt idx="22">
                  <c:v>19.440202225173497</c:v>
                </c:pt>
                <c:pt idx="23">
                  <c:v>20.225800202921761</c:v>
                </c:pt>
                <c:pt idx="24">
                  <c:v>21.003542200892543</c:v>
                </c:pt>
                <c:pt idx="25">
                  <c:v>21.773506778883618</c:v>
                </c:pt>
                <c:pt idx="26">
                  <c:v>22.535771711094782</c:v>
                </c:pt>
                <c:pt idx="27">
                  <c:v>23.290413993983833</c:v>
                </c:pt>
                <c:pt idx="28">
                  <c:v>24.037509854043996</c:v>
                </c:pt>
                <c:pt idx="29">
                  <c:v>24.777134755503557</c:v>
                </c:pt>
                <c:pt idx="30">
                  <c:v>25.50936340794852</c:v>
                </c:pt>
                <c:pt idx="31">
                  <c:v>26.234269773869034</c:v>
                </c:pt>
                <c:pt idx="32">
                  <c:v>26.951927076130342</c:v>
                </c:pt>
                <c:pt idx="33">
                  <c:v>27.662407805369039</c:v>
                </c:pt>
                <c:pt idx="34">
                  <c:v>28.36578372731535</c:v>
                </c:pt>
                <c:pt idx="35">
                  <c:v>29.062125890042196</c:v>
                </c:pt>
                <c:pt idx="36">
                  <c:v>29.751504631141774</c:v>
                </c:pt>
                <c:pt idx="37">
                  <c:v>30.433989584830357</c:v>
                </c:pt>
                <c:pt idx="38">
                  <c:v>31.109649688982053</c:v>
                </c:pt>
                <c:pt idx="39">
                  <c:v>31.778553192092232</c:v>
                </c:pt>
                <c:pt idx="40">
                  <c:v>32.440767660171311</c:v>
                </c:pt>
                <c:pt idx="41">
                  <c:v>33.096359983569599</c:v>
                </c:pt>
                <c:pt idx="42">
                  <c:v>33.745396383733905</c:v>
                </c:pt>
                <c:pt idx="43">
                  <c:v>34.387942419896568</c:v>
                </c:pt>
                <c:pt idx="44">
                  <c:v>35.024062995697605</c:v>
                </c:pt>
                <c:pt idx="45">
                  <c:v>35.653822365740631</c:v>
                </c:pt>
                <c:pt idx="46">
                  <c:v>36.277284142083225</c:v>
                </c:pt>
                <c:pt idx="47">
                  <c:v>36.894511300662394</c:v>
                </c:pt>
                <c:pt idx="48">
                  <c:v>37.505566187655774</c:v>
                </c:pt>
                <c:pt idx="49">
                  <c:v>38.110510525779219</c:v>
                </c:pt>
                <c:pt idx="50">
                  <c:v>38.709405420521428</c:v>
                </c:pt>
                <c:pt idx="51">
                  <c:v>39.302311366316211</c:v>
                </c:pt>
                <c:pt idx="52">
                  <c:v>39.889288252653046</c:v>
                </c:pt>
                <c:pt idx="53">
                  <c:v>40.470395370126518</c:v>
                </c:pt>
                <c:pt idx="54">
                  <c:v>41.04569141642525</c:v>
                </c:pt>
                <c:pt idx="55">
                  <c:v>41.615234502260996</c:v>
                </c:pt>
                <c:pt idx="56">
                  <c:v>42.179082157238383</c:v>
                </c:pt>
                <c:pt idx="57">
                  <c:v>42.737291335666001</c:v>
                </c:pt>
                <c:pt idx="58">
                  <c:v>43.289918422309341</c:v>
                </c:pt>
                <c:pt idx="59">
                  <c:v>43.837019238086249</c:v>
                </c:pt>
                <c:pt idx="60">
                  <c:v>44.378649045705387</c:v>
                </c:pt>
                <c:pt idx="61">
                  <c:v>44.914862555248334</c:v>
                </c:pt>
                <c:pt idx="62">
                  <c:v>45.445713929695849</c:v>
                </c:pt>
                <c:pt idx="63">
                  <c:v>45.97125679039889</c:v>
                </c:pt>
                <c:pt idx="64">
                  <c:v>46.491544222494902</c:v>
                </c:pt>
                <c:pt idx="65">
                  <c:v>47.006628780269956</c:v>
                </c:pt>
                <c:pt idx="66">
                  <c:v>47.516562492467258</c:v>
                </c:pt>
                <c:pt idx="67">
                  <c:v>48.021396867542585</c:v>
                </c:pt>
                <c:pt idx="68">
                  <c:v>48.52118289886716</c:v>
                </c:pt>
                <c:pt idx="69">
                  <c:v>49.015971069878489</c:v>
                </c:pt>
                <c:pt idx="70">
                  <c:v>49.505811359179702</c:v>
                </c:pt>
                <c:pt idx="71">
                  <c:v>49.990753245587904</c:v>
                </c:pt>
                <c:pt idx="72">
                  <c:v>50.470845713132022</c:v>
                </c:pt>
                <c:pt idx="73">
                  <c:v>50.946137256000704</c:v>
                </c:pt>
                <c:pt idx="74">
                  <c:v>51.416675883440696</c:v>
                </c:pt>
                <c:pt idx="75">
                  <c:v>51.882509124606287</c:v>
                </c:pt>
                <c:pt idx="76">
                  <c:v>52.343684033360226</c:v>
                </c:pt>
                <c:pt idx="77">
                  <c:v>52.800247193026621</c:v>
                </c:pt>
                <c:pt idx="78">
                  <c:v>53.252244721096353</c:v>
                </c:pt>
                <c:pt idx="79">
                  <c:v>53.699722273885392</c:v>
                </c:pt>
                <c:pt idx="80">
                  <c:v>54.142725051146542</c:v>
                </c:pt>
                <c:pt idx="81">
                  <c:v>54.581297800635078</c:v>
                </c:pt>
                <c:pt idx="82">
                  <c:v>55.015484822628729</c:v>
                </c:pt>
                <c:pt idx="83">
                  <c:v>55.445329974402441</c:v>
                </c:pt>
                <c:pt idx="84">
                  <c:v>55.870876674658419</c:v>
                </c:pt>
                <c:pt idx="85">
                  <c:v>56.292167907911832</c:v>
                </c:pt>
                <c:pt idx="86">
                  <c:v>56.709246228832711</c:v>
                </c:pt>
                <c:pt idx="87">
                  <c:v>57.122153766544386</c:v>
                </c:pt>
                <c:pt idx="88">
                  <c:v>57.530932228878939</c:v>
                </c:pt>
                <c:pt idx="89">
                  <c:v>57.935622906590147</c:v>
                </c:pt>
                <c:pt idx="90">
                  <c:v>58.336266677524243</c:v>
                </c:pt>
                <c:pt idx="91">
                  <c:v>58.732904010749003</c:v>
                </c:pt>
                <c:pt idx="92">
                  <c:v>59.125574970641516</c:v>
                </c:pt>
                <c:pt idx="93">
                  <c:v>59.5143192209351</c:v>
                </c:pt>
                <c:pt idx="94">
                  <c:v>59.899176028725748</c:v>
                </c:pt>
                <c:pt idx="95">
                  <c:v>60.280184268438489</c:v>
                </c:pt>
                <c:pt idx="96">
                  <c:v>60.657382425754108</c:v>
                </c:pt>
                <c:pt idx="97">
                  <c:v>61.030808601496567</c:v>
                </c:pt>
                <c:pt idx="98">
                  <c:v>61.400500515481603</c:v>
                </c:pt>
                <c:pt idx="99">
                  <c:v>61.766495510326784</c:v>
                </c:pt>
                <c:pt idx="100">
                  <c:v>62.128830555223516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39-4408-BD39-3EF3F1672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775552"/>
        <c:axId val="274777216"/>
      </c:scatterChart>
      <c:valAx>
        <c:axId val="27477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777216"/>
        <c:crosses val="autoZero"/>
        <c:crossBetween val="midCat"/>
      </c:valAx>
      <c:valAx>
        <c:axId val="2747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kecepatan(m/s)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77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 posisi terhadap waktu GJB dengan Gesekan udara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21981627296588"/>
          <c:y val="0.23231481481481481"/>
          <c:w val="0.85611351706036731"/>
          <c:h val="0.64176727909011377"/>
        </c:manualLayout>
      </c:layout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Sheet1!$B$13:$B$113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Sheet1!$F$13:$F$113</c:f>
              <c:numCache>
                <c:formatCode>General</c:formatCode>
                <c:ptCount val="101"/>
                <c:pt idx="0">
                  <c:v>0</c:v>
                </c:pt>
                <c:pt idx="1">
                  <c:v>9.8000000000000018E-2</c:v>
                </c:pt>
                <c:pt idx="2">
                  <c:v>0.29302000000000006</c:v>
                </c:pt>
                <c:pt idx="3">
                  <c:v>0.5840898000000001</c:v>
                </c:pt>
                <c:pt idx="4">
                  <c:v>0.97024890200000025</c:v>
                </c:pt>
                <c:pt idx="5">
                  <c:v>1.4505464129800003</c:v>
                </c:pt>
                <c:pt idx="6">
                  <c:v>2.0240409488502005</c:v>
                </c:pt>
                <c:pt idx="7">
                  <c:v>2.6898005393616984</c:v>
                </c:pt>
                <c:pt idx="8">
                  <c:v>3.4469025339680814</c:v>
                </c:pt>
                <c:pt idx="9">
                  <c:v>4.2944335086284005</c:v>
                </c:pt>
                <c:pt idx="10">
                  <c:v>5.2314891735421165</c:v>
                </c:pt>
                <c:pt idx="11">
                  <c:v>6.2571742818066953</c:v>
                </c:pt>
                <c:pt idx="12">
                  <c:v>7.3706025389886287</c:v>
                </c:pt>
                <c:pt idx="13">
                  <c:v>8.5708965135987434</c:v>
                </c:pt>
                <c:pt idx="14">
                  <c:v>9.8571875484627558</c:v>
                </c:pt>
                <c:pt idx="15">
                  <c:v>11.228615672978128</c:v>
                </c:pt>
                <c:pt idx="16">
                  <c:v>12.684329516248347</c:v>
                </c:pt>
                <c:pt idx="17">
                  <c:v>14.223486221085864</c:v>
                </c:pt>
                <c:pt idx="18">
                  <c:v>15.845251358875005</c:v>
                </c:pt>
                <c:pt idx="19">
                  <c:v>17.548798845286257</c:v>
                </c:pt>
                <c:pt idx="20">
                  <c:v>19.333310856833393</c:v>
                </c:pt>
                <c:pt idx="21">
                  <c:v>21.19797774826506</c:v>
                </c:pt>
                <c:pt idx="22">
                  <c:v>23.141997970782409</c:v>
                </c:pt>
                <c:pt idx="23">
                  <c:v>25.164577991074584</c:v>
                </c:pt>
                <c:pt idx="24">
                  <c:v>27.264932211163838</c:v>
                </c:pt>
                <c:pt idx="25">
                  <c:v>29.442282889052201</c:v>
                </c:pt>
                <c:pt idx="26">
                  <c:v>31.695860060161678</c:v>
                </c:pt>
                <c:pt idx="27">
                  <c:v>34.024901459560063</c:v>
                </c:pt>
                <c:pt idx="28">
                  <c:v>36.428652444964463</c:v>
                </c:pt>
                <c:pt idx="29">
                  <c:v>38.906365920514816</c:v>
                </c:pt>
                <c:pt idx="30">
                  <c:v>41.457302261309664</c:v>
                </c:pt>
                <c:pt idx="31">
                  <c:v>44.08072923869657</c:v>
                </c:pt>
                <c:pt idx="32">
                  <c:v>46.775921946309602</c:v>
                </c:pt>
                <c:pt idx="33">
                  <c:v>49.542162726846506</c:v>
                </c:pt>
                <c:pt idx="34">
                  <c:v>52.378741099578043</c:v>
                </c:pt>
                <c:pt idx="35">
                  <c:v>55.284953688582263</c:v>
                </c:pt>
                <c:pt idx="36">
                  <c:v>58.260104151696439</c:v>
                </c:pt>
                <c:pt idx="37">
                  <c:v>61.303503110179477</c:v>
                </c:pt>
                <c:pt idx="38">
                  <c:v>64.414468079077679</c:v>
                </c:pt>
                <c:pt idx="39">
                  <c:v>67.592323398286908</c:v>
                </c:pt>
                <c:pt idx="40">
                  <c:v>70.836400164304038</c:v>
                </c:pt>
                <c:pt idx="41">
                  <c:v>74.146036162661005</c:v>
                </c:pt>
                <c:pt idx="42">
                  <c:v>77.520575801034397</c:v>
                </c:pt>
                <c:pt idx="43">
                  <c:v>80.959370043024052</c:v>
                </c:pt>
                <c:pt idx="44">
                  <c:v>84.461776342593808</c:v>
                </c:pt>
                <c:pt idx="45">
                  <c:v>88.027158579167875</c:v>
                </c:pt>
                <c:pt idx="46">
                  <c:v>91.654886993376195</c:v>
                </c:pt>
                <c:pt idx="47">
                  <c:v>95.344338123442441</c:v>
                </c:pt>
                <c:pt idx="48">
                  <c:v>99.094894742208012</c:v>
                </c:pt>
                <c:pt idx="49">
                  <c:v>102.90594579478594</c:v>
                </c:pt>
                <c:pt idx="50">
                  <c:v>106.77688633683807</c:v>
                </c:pt>
                <c:pt idx="51">
                  <c:v>110.70711747346969</c:v>
                </c:pt>
                <c:pt idx="52">
                  <c:v>114.696046298735</c:v>
                </c:pt>
                <c:pt idx="53">
                  <c:v>118.74308583574765</c:v>
                </c:pt>
                <c:pt idx="54">
                  <c:v>122.84765497739018</c:v>
                </c:pt>
                <c:pt idx="55">
                  <c:v>127.00917842761628</c:v>
                </c:pt>
                <c:pt idx="56">
                  <c:v>131.2270866433401</c:v>
                </c:pt>
                <c:pt idx="57">
                  <c:v>135.50081577690671</c:v>
                </c:pt>
                <c:pt idx="58">
                  <c:v>139.82980761913763</c:v>
                </c:pt>
                <c:pt idx="59">
                  <c:v>144.21350954294624</c:v>
                </c:pt>
                <c:pt idx="60">
                  <c:v>148.65137444751679</c:v>
                </c:pt>
                <c:pt idx="61">
                  <c:v>153.14286070304161</c:v>
                </c:pt>
                <c:pt idx="62">
                  <c:v>157.68743209601118</c:v>
                </c:pt>
                <c:pt idx="63">
                  <c:v>162.28455777505107</c:v>
                </c:pt>
                <c:pt idx="64">
                  <c:v>166.93371219730057</c:v>
                </c:pt>
                <c:pt idx="65">
                  <c:v>171.63437507532757</c:v>
                </c:pt>
                <c:pt idx="66">
                  <c:v>176.3860313245743</c:v>
                </c:pt>
                <c:pt idx="67">
                  <c:v>181.18817101132856</c:v>
                </c:pt>
                <c:pt idx="68">
                  <c:v>186.04028930121527</c:v>
                </c:pt>
                <c:pt idx="69">
                  <c:v>190.94188640820312</c:v>
                </c:pt>
                <c:pt idx="70">
                  <c:v>195.89246754412108</c:v>
                </c:pt>
                <c:pt idx="71">
                  <c:v>200.89154286867986</c:v>
                </c:pt>
                <c:pt idx="72">
                  <c:v>205.93862743999307</c:v>
                </c:pt>
                <c:pt idx="73">
                  <c:v>211.03324116559315</c:v>
                </c:pt>
                <c:pt idx="74">
                  <c:v>216.17490875393722</c:v>
                </c:pt>
                <c:pt idx="75">
                  <c:v>221.36315966639785</c:v>
                </c:pt>
                <c:pt idx="76">
                  <c:v>226.59752806973387</c:v>
                </c:pt>
                <c:pt idx="77">
                  <c:v>231.87755278903654</c:v>
                </c:pt>
                <c:pt idx="78">
                  <c:v>237.20277726114617</c:v>
                </c:pt>
                <c:pt idx="79">
                  <c:v>242.5727494885347</c:v>
                </c:pt>
                <c:pt idx="80">
                  <c:v>247.98702199364936</c:v>
                </c:pt>
                <c:pt idx="81">
                  <c:v>253.44515177371287</c:v>
                </c:pt>
                <c:pt idx="82">
                  <c:v>258.94670025597571</c:v>
                </c:pt>
                <c:pt idx="83">
                  <c:v>264.49123325341594</c:v>
                </c:pt>
                <c:pt idx="84">
                  <c:v>270.07832092088177</c:v>
                </c:pt>
                <c:pt idx="85">
                  <c:v>275.70753771167296</c:v>
                </c:pt>
                <c:pt idx="86">
                  <c:v>281.37846233455622</c:v>
                </c:pt>
                <c:pt idx="87">
                  <c:v>287.09067771121067</c:v>
                </c:pt>
                <c:pt idx="88">
                  <c:v>292.84377093409859</c:v>
                </c:pt>
                <c:pt idx="89">
                  <c:v>298.63733322475758</c:v>
                </c:pt>
                <c:pt idx="90">
                  <c:v>304.47095989251</c:v>
                </c:pt>
                <c:pt idx="91">
                  <c:v>310.34425029358488</c:v>
                </c:pt>
                <c:pt idx="92">
                  <c:v>316.25680779064902</c:v>
                </c:pt>
                <c:pt idx="93">
                  <c:v>322.20823971274251</c:v>
                </c:pt>
                <c:pt idx="94">
                  <c:v>328.19815731561511</c:v>
                </c:pt>
                <c:pt idx="95">
                  <c:v>334.22617574245896</c:v>
                </c:pt>
                <c:pt idx="96">
                  <c:v>340.2919139850344</c:v>
                </c:pt>
                <c:pt idx="97">
                  <c:v>346.39499484518404</c:v>
                </c:pt>
                <c:pt idx="98">
                  <c:v>352.53504489673219</c:v>
                </c:pt>
                <c:pt idx="99">
                  <c:v>358.71169444776484</c:v>
                </c:pt>
                <c:pt idx="100">
                  <c:v>364.9245775032872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C1-46FE-BFB5-311A29223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251200"/>
        <c:axId val="541262432"/>
      </c:scatterChart>
      <c:valAx>
        <c:axId val="54125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62432"/>
        <c:crosses val="autoZero"/>
        <c:crossBetween val="midCat"/>
      </c:valAx>
      <c:valAx>
        <c:axId val="54126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Posisi(m)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5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358341</xdr:colOff>
      <xdr:row>10</xdr:row>
      <xdr:rowOff>114012</xdr:rowOff>
    </xdr:from>
    <xdr:to>
      <xdr:col>14</xdr:col>
      <xdr:colOff>57005</xdr:colOff>
      <xdr:row>24</xdr:row>
      <xdr:rowOff>192135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288637</xdr:colOff>
      <xdr:row>25</xdr:row>
      <xdr:rowOff>153939</xdr:rowOff>
    </xdr:from>
    <xdr:to>
      <xdr:col>14</xdr:col>
      <xdr:colOff>11546</xdr:colOff>
      <xdr:row>40</xdr:row>
      <xdr:rowOff>10775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3"/>
  <sheetViews>
    <sheetView tabSelected="1" topLeftCell="E20" zoomScale="99" workbookViewId="0">
      <selection activeCell="G25" sqref="G25"/>
    </sheetView>
  </sheetViews>
  <sheetFormatPr defaultRowHeight="15" x14ac:dyDescent="0.25"/>
  <sheetData>
    <row r="1" spans="1:14" x14ac:dyDescent="0.25">
      <c r="B1" s="4" t="s">
        <v>0</v>
      </c>
      <c r="C1" s="4"/>
      <c r="D1" s="4"/>
      <c r="E1" s="4"/>
      <c r="F1" s="4"/>
      <c r="G1" s="4"/>
      <c r="H1" s="4"/>
    </row>
    <row r="3" spans="1:14" x14ac:dyDescent="0.25">
      <c r="B3" t="s">
        <v>1</v>
      </c>
      <c r="C3">
        <v>9.8000000000000007</v>
      </c>
      <c r="D3" t="s">
        <v>3</v>
      </c>
      <c r="E3" t="s">
        <v>6</v>
      </c>
      <c r="H3" s="2" t="s">
        <v>10</v>
      </c>
    </row>
    <row r="4" spans="1:14" x14ac:dyDescent="0.25">
      <c r="B4" t="s">
        <v>2</v>
      </c>
      <c r="C4">
        <v>70</v>
      </c>
      <c r="D4" t="s">
        <v>4</v>
      </c>
      <c r="E4" t="s">
        <v>7</v>
      </c>
      <c r="H4" s="10" t="s">
        <v>13</v>
      </c>
      <c r="I4" s="10"/>
      <c r="J4" s="10"/>
      <c r="K4" s="10"/>
    </row>
    <row r="5" spans="1:14" x14ac:dyDescent="0.25">
      <c r="B5" t="s">
        <v>5</v>
      </c>
      <c r="C5">
        <v>7</v>
      </c>
      <c r="D5" t="s">
        <v>8</v>
      </c>
      <c r="E5" t="s">
        <v>9</v>
      </c>
      <c r="H5" s="5" t="s">
        <v>11</v>
      </c>
      <c r="I5" s="6"/>
    </row>
    <row r="6" spans="1:14" x14ac:dyDescent="0.25">
      <c r="B6" t="s">
        <v>18</v>
      </c>
      <c r="C6">
        <v>0</v>
      </c>
      <c r="E6" t="s">
        <v>22</v>
      </c>
      <c r="H6" s="7" t="s">
        <v>12</v>
      </c>
      <c r="I6" s="8"/>
    </row>
    <row r="7" spans="1:14" x14ac:dyDescent="0.25">
      <c r="B7" t="s">
        <v>5</v>
      </c>
      <c r="C7">
        <v>10</v>
      </c>
      <c r="D7" t="s">
        <v>20</v>
      </c>
      <c r="E7" t="s">
        <v>21</v>
      </c>
      <c r="H7" s="9" t="s">
        <v>14</v>
      </c>
      <c r="I7" s="10"/>
    </row>
    <row r="8" spans="1:14" x14ac:dyDescent="0.25">
      <c r="B8" t="s">
        <v>19</v>
      </c>
      <c r="C8">
        <v>100</v>
      </c>
      <c r="E8" t="s">
        <v>23</v>
      </c>
      <c r="H8" s="2" t="s">
        <v>15</v>
      </c>
      <c r="I8" s="2"/>
      <c r="J8" s="2"/>
      <c r="K8" s="1" t="s">
        <v>28</v>
      </c>
      <c r="L8" s="1"/>
      <c r="M8" s="12" t="s">
        <v>30</v>
      </c>
      <c r="N8" s="12"/>
    </row>
    <row r="9" spans="1:14" x14ac:dyDescent="0.25">
      <c r="B9" t="s">
        <v>25</v>
      </c>
      <c r="C9">
        <f>(C7-C6)/C8</f>
        <v>0.1</v>
      </c>
      <c r="E9" t="s">
        <v>17</v>
      </c>
      <c r="H9" s="2" t="s">
        <v>16</v>
      </c>
      <c r="I9" s="2"/>
      <c r="J9" s="2"/>
      <c r="K9" s="1" t="s">
        <v>29</v>
      </c>
      <c r="L9" s="1"/>
      <c r="M9" s="12" t="s">
        <v>31</v>
      </c>
      <c r="N9" s="12"/>
    </row>
    <row r="10" spans="1:14" x14ac:dyDescent="0.25">
      <c r="B10" t="s">
        <v>24</v>
      </c>
    </row>
    <row r="12" spans="1:14" x14ac:dyDescent="0.25">
      <c r="A12" s="3" t="s">
        <v>26</v>
      </c>
      <c r="B12" s="3" t="s">
        <v>27</v>
      </c>
      <c r="C12" s="13" t="s">
        <v>32</v>
      </c>
      <c r="D12" s="13" t="s">
        <v>33</v>
      </c>
      <c r="E12" s="14" t="s">
        <v>34</v>
      </c>
      <c r="F12" s="14" t="s">
        <v>35</v>
      </c>
      <c r="G12" s="11"/>
      <c r="H12" s="11"/>
      <c r="I12" s="11"/>
    </row>
    <row r="13" spans="1:14" x14ac:dyDescent="0.25">
      <c r="A13">
        <v>0</v>
      </c>
      <c r="B13">
        <f>$C$6+(A13*$C$9)</f>
        <v>0</v>
      </c>
      <c r="C13">
        <v>0</v>
      </c>
      <c r="D13">
        <v>0</v>
      </c>
      <c r="E13">
        <v>0</v>
      </c>
      <c r="F13">
        <v>0</v>
      </c>
    </row>
    <row r="14" spans="1:14" x14ac:dyDescent="0.25">
      <c r="A14">
        <v>1</v>
      </c>
      <c r="B14">
        <f t="shared" ref="B14:B77" si="0">$C$6+(A14*$C$9)</f>
        <v>0.1</v>
      </c>
      <c r="C14">
        <f>$C$9*($C$3-($C$5/$C$4)*D13)</f>
        <v>0.98000000000000009</v>
      </c>
      <c r="D14">
        <f>D13+C14</f>
        <v>0.98000000000000009</v>
      </c>
      <c r="E14">
        <f>$C$9*D14</f>
        <v>9.8000000000000018E-2</v>
      </c>
      <c r="F14">
        <f>F13+E14</f>
        <v>9.8000000000000018E-2</v>
      </c>
    </row>
    <row r="15" spans="1:14" x14ac:dyDescent="0.25">
      <c r="A15">
        <v>2</v>
      </c>
      <c r="B15">
        <f t="shared" si="0"/>
        <v>0.2</v>
      </c>
      <c r="C15">
        <f t="shared" ref="C15:C78" si="1">$C$9*($C$3-($C$5/$C$4)*D14)</f>
        <v>0.97020000000000006</v>
      </c>
      <c r="D15">
        <f t="shared" ref="D15:D78" si="2">D14+C15</f>
        <v>1.9502000000000002</v>
      </c>
      <c r="E15">
        <f t="shared" ref="E15:F15" si="3">$C$9*D15</f>
        <v>0.19502000000000003</v>
      </c>
      <c r="F15">
        <f t="shared" ref="F15:F78" si="4">F14+E15</f>
        <v>0.29302000000000006</v>
      </c>
    </row>
    <row r="16" spans="1:14" x14ac:dyDescent="0.25">
      <c r="A16">
        <v>3</v>
      </c>
      <c r="B16">
        <f t="shared" si="0"/>
        <v>0.30000000000000004</v>
      </c>
      <c r="C16">
        <f t="shared" si="1"/>
        <v>0.96049800000000018</v>
      </c>
      <c r="D16">
        <f t="shared" si="2"/>
        <v>2.9106980000000005</v>
      </c>
      <c r="E16">
        <f t="shared" ref="E16:F16" si="5">$C$9*D16</f>
        <v>0.29106980000000005</v>
      </c>
      <c r="F16">
        <f t="shared" si="4"/>
        <v>0.5840898000000001</v>
      </c>
    </row>
    <row r="17" spans="1:7" x14ac:dyDescent="0.25">
      <c r="A17">
        <v>4</v>
      </c>
      <c r="B17">
        <f t="shared" si="0"/>
        <v>0.4</v>
      </c>
      <c r="C17">
        <f t="shared" si="1"/>
        <v>0.95089302000000009</v>
      </c>
      <c r="D17">
        <f t="shared" si="2"/>
        <v>3.8615910200000005</v>
      </c>
      <c r="E17">
        <f t="shared" ref="E17:F17" si="6">$C$9*D17</f>
        <v>0.38615910200000009</v>
      </c>
      <c r="F17">
        <f t="shared" si="4"/>
        <v>0.97024890200000025</v>
      </c>
    </row>
    <row r="18" spans="1:7" x14ac:dyDescent="0.25">
      <c r="A18">
        <v>5</v>
      </c>
      <c r="B18">
        <f t="shared" si="0"/>
        <v>0.5</v>
      </c>
      <c r="C18">
        <f t="shared" si="1"/>
        <v>0.9413840898000001</v>
      </c>
      <c r="D18">
        <f t="shared" si="2"/>
        <v>4.8029751098000002</v>
      </c>
      <c r="E18">
        <f t="shared" ref="E18:F18" si="7">$C$9*D18</f>
        <v>0.48029751098000006</v>
      </c>
      <c r="F18">
        <f t="shared" si="4"/>
        <v>1.4505464129800003</v>
      </c>
    </row>
    <row r="19" spans="1:7" x14ac:dyDescent="0.25">
      <c r="A19">
        <v>6</v>
      </c>
      <c r="B19">
        <f t="shared" si="0"/>
        <v>0.60000000000000009</v>
      </c>
      <c r="C19">
        <f t="shared" si="1"/>
        <v>0.93197024890200009</v>
      </c>
      <c r="D19">
        <f t="shared" si="2"/>
        <v>5.7349453587020003</v>
      </c>
      <c r="E19">
        <f t="shared" ref="E19:F19" si="8">$C$9*D19</f>
        <v>0.57349453587020005</v>
      </c>
      <c r="F19">
        <f t="shared" si="4"/>
        <v>2.0240409488502005</v>
      </c>
    </row>
    <row r="20" spans="1:7" x14ac:dyDescent="0.25">
      <c r="A20">
        <v>7</v>
      </c>
      <c r="B20">
        <f t="shared" si="0"/>
        <v>0.70000000000000007</v>
      </c>
      <c r="C20">
        <f t="shared" si="1"/>
        <v>0.92265054641298017</v>
      </c>
      <c r="D20">
        <f t="shared" si="2"/>
        <v>6.6575959051149809</v>
      </c>
      <c r="E20">
        <f t="shared" ref="E20:F20" si="9">$C$9*D20</f>
        <v>0.66575959051149813</v>
      </c>
      <c r="F20">
        <f t="shared" si="4"/>
        <v>2.6898005393616984</v>
      </c>
    </row>
    <row r="21" spans="1:7" x14ac:dyDescent="0.25">
      <c r="A21">
        <v>8</v>
      </c>
      <c r="B21">
        <f t="shared" si="0"/>
        <v>0.8</v>
      </c>
      <c r="C21">
        <f t="shared" si="1"/>
        <v>0.91342404094885021</v>
      </c>
      <c r="D21">
        <f t="shared" si="2"/>
        <v>7.5710199460638314</v>
      </c>
      <c r="E21">
        <f t="shared" ref="E21:F21" si="10">$C$9*D21</f>
        <v>0.75710199460638317</v>
      </c>
      <c r="F21">
        <f t="shared" si="4"/>
        <v>3.4469025339680814</v>
      </c>
    </row>
    <row r="22" spans="1:7" x14ac:dyDescent="0.25">
      <c r="A22">
        <v>9</v>
      </c>
      <c r="B22">
        <f t="shared" si="0"/>
        <v>0.9</v>
      </c>
      <c r="C22">
        <f t="shared" si="1"/>
        <v>0.90428980053936181</v>
      </c>
      <c r="D22">
        <f t="shared" si="2"/>
        <v>8.4753097466031928</v>
      </c>
      <c r="E22">
        <f t="shared" ref="E22:F22" si="11">$C$9*D22</f>
        <v>0.84753097466031935</v>
      </c>
      <c r="F22">
        <f t="shared" si="4"/>
        <v>4.2944335086284005</v>
      </c>
    </row>
    <row r="23" spans="1:7" x14ac:dyDescent="0.25">
      <c r="A23">
        <v>10</v>
      </c>
      <c r="B23">
        <f t="shared" si="0"/>
        <v>1</v>
      </c>
      <c r="C23">
        <f t="shared" si="1"/>
        <v>0.89524690253396821</v>
      </c>
      <c r="D23">
        <f t="shared" si="2"/>
        <v>9.3705566491371606</v>
      </c>
      <c r="E23">
        <f t="shared" ref="E23:F23" si="12">$C$9*D23</f>
        <v>0.93705566491371606</v>
      </c>
      <c r="F23">
        <f t="shared" si="4"/>
        <v>5.2314891735421165</v>
      </c>
    </row>
    <row r="24" spans="1:7" x14ac:dyDescent="0.25">
      <c r="A24">
        <v>11</v>
      </c>
      <c r="B24">
        <f t="shared" si="0"/>
        <v>1.1000000000000001</v>
      </c>
      <c r="C24">
        <f t="shared" si="1"/>
        <v>0.88629443350862847</v>
      </c>
      <c r="D24">
        <f t="shared" si="2"/>
        <v>10.256851082645788</v>
      </c>
      <c r="E24">
        <f t="shared" ref="E24:F24" si="13">$C$9*D24</f>
        <v>1.0256851082645788</v>
      </c>
      <c r="F24">
        <f t="shared" si="4"/>
        <v>6.2571742818066953</v>
      </c>
    </row>
    <row r="25" spans="1:7" x14ac:dyDescent="0.25">
      <c r="A25">
        <v>12</v>
      </c>
      <c r="B25">
        <f t="shared" si="0"/>
        <v>1.2000000000000002</v>
      </c>
      <c r="C25">
        <f t="shared" si="1"/>
        <v>0.87743148917354219</v>
      </c>
      <c r="D25">
        <f t="shared" si="2"/>
        <v>11.13428257181933</v>
      </c>
      <c r="E25">
        <f t="shared" ref="E25:F25" si="14">$C$9*D25</f>
        <v>1.1134282571819332</v>
      </c>
      <c r="F25">
        <f t="shared" si="4"/>
        <v>7.3706025389886287</v>
      </c>
      <c r="G25" t="s">
        <v>36</v>
      </c>
    </row>
    <row r="26" spans="1:7" x14ac:dyDescent="0.25">
      <c r="A26">
        <v>13</v>
      </c>
      <c r="B26">
        <f t="shared" si="0"/>
        <v>1.3</v>
      </c>
      <c r="C26">
        <f t="shared" si="1"/>
        <v>0.86865717428180678</v>
      </c>
      <c r="D26">
        <f t="shared" si="2"/>
        <v>12.002939746101138</v>
      </c>
      <c r="E26">
        <f t="shared" ref="E26:F26" si="15">$C$9*D26</f>
        <v>1.2002939746101138</v>
      </c>
      <c r="F26">
        <f t="shared" si="4"/>
        <v>8.5708965135987434</v>
      </c>
    </row>
    <row r="27" spans="1:7" x14ac:dyDescent="0.25">
      <c r="A27">
        <v>14</v>
      </c>
      <c r="B27">
        <f t="shared" si="0"/>
        <v>1.4000000000000001</v>
      </c>
      <c r="C27">
        <f t="shared" si="1"/>
        <v>0.85997060253898872</v>
      </c>
      <c r="D27">
        <f t="shared" si="2"/>
        <v>12.862910348640126</v>
      </c>
      <c r="E27">
        <f t="shared" ref="E27:F27" si="16">$C$9*D27</f>
        <v>1.2862910348640126</v>
      </c>
      <c r="F27">
        <f t="shared" si="4"/>
        <v>9.8571875484627558</v>
      </c>
    </row>
    <row r="28" spans="1:7" x14ac:dyDescent="0.25">
      <c r="A28">
        <v>15</v>
      </c>
      <c r="B28">
        <f t="shared" si="0"/>
        <v>1.5</v>
      </c>
      <c r="C28">
        <f t="shared" si="1"/>
        <v>0.85137089651359887</v>
      </c>
      <c r="D28">
        <f t="shared" si="2"/>
        <v>13.714281245153725</v>
      </c>
      <c r="E28">
        <f t="shared" ref="E28:F28" si="17">$C$9*D28</f>
        <v>1.3714281245153725</v>
      </c>
      <c r="F28">
        <f t="shared" si="4"/>
        <v>11.228615672978128</v>
      </c>
    </row>
    <row r="29" spans="1:7" x14ac:dyDescent="0.25">
      <c r="A29">
        <v>16</v>
      </c>
      <c r="B29">
        <f t="shared" si="0"/>
        <v>1.6</v>
      </c>
      <c r="C29">
        <f t="shared" si="1"/>
        <v>0.84285718754846295</v>
      </c>
      <c r="D29">
        <f t="shared" si="2"/>
        <v>14.557138432702187</v>
      </c>
      <c r="E29">
        <f t="shared" ref="E29:F29" si="18">$C$9*D29</f>
        <v>1.4557138432702188</v>
      </c>
      <c r="F29">
        <f t="shared" si="4"/>
        <v>12.684329516248347</v>
      </c>
    </row>
    <row r="30" spans="1:7" x14ac:dyDescent="0.25">
      <c r="A30">
        <v>17</v>
      </c>
      <c r="B30">
        <f t="shared" si="0"/>
        <v>1.7000000000000002</v>
      </c>
      <c r="C30">
        <f t="shared" si="1"/>
        <v>0.83442861567297821</v>
      </c>
      <c r="D30">
        <f t="shared" si="2"/>
        <v>15.391567048375165</v>
      </c>
      <c r="E30">
        <f t="shared" ref="E30:F30" si="19">$C$9*D30</f>
        <v>1.5391567048375165</v>
      </c>
      <c r="F30">
        <f t="shared" si="4"/>
        <v>14.223486221085864</v>
      </c>
    </row>
    <row r="31" spans="1:7" x14ac:dyDescent="0.25">
      <c r="A31">
        <v>18</v>
      </c>
      <c r="B31">
        <f t="shared" si="0"/>
        <v>1.8</v>
      </c>
      <c r="C31">
        <f t="shared" si="1"/>
        <v>0.82608432951624844</v>
      </c>
      <c r="D31">
        <f t="shared" si="2"/>
        <v>16.217651377891414</v>
      </c>
      <c r="E31">
        <f t="shared" ref="E31:F31" si="20">$C$9*D31</f>
        <v>1.6217651377891416</v>
      </c>
      <c r="F31">
        <f t="shared" si="4"/>
        <v>15.845251358875005</v>
      </c>
    </row>
    <row r="32" spans="1:7" x14ac:dyDescent="0.25">
      <c r="A32">
        <v>19</v>
      </c>
      <c r="B32">
        <f t="shared" si="0"/>
        <v>1.9000000000000001</v>
      </c>
      <c r="C32">
        <f t="shared" si="1"/>
        <v>0.81782348622108592</v>
      </c>
      <c r="D32">
        <f t="shared" si="2"/>
        <v>17.035474864112501</v>
      </c>
      <c r="E32">
        <f t="shared" ref="E32:F32" si="21">$C$9*D32</f>
        <v>1.7035474864112503</v>
      </c>
      <c r="F32">
        <f t="shared" si="4"/>
        <v>17.548798845286257</v>
      </c>
    </row>
    <row r="33" spans="1:6" x14ac:dyDescent="0.25">
      <c r="A33">
        <v>20</v>
      </c>
      <c r="B33">
        <f t="shared" si="0"/>
        <v>2</v>
      </c>
      <c r="C33">
        <f t="shared" si="1"/>
        <v>0.80964525135887522</v>
      </c>
      <c r="D33">
        <f t="shared" si="2"/>
        <v>17.845120115471378</v>
      </c>
      <c r="E33">
        <f t="shared" ref="E33:F33" si="22">$C$9*D33</f>
        <v>1.7845120115471378</v>
      </c>
      <c r="F33">
        <f t="shared" si="4"/>
        <v>19.333310856833393</v>
      </c>
    </row>
    <row r="34" spans="1:6" x14ac:dyDescent="0.25">
      <c r="A34">
        <v>21</v>
      </c>
      <c r="B34">
        <f t="shared" si="0"/>
        <v>2.1</v>
      </c>
      <c r="C34">
        <f t="shared" si="1"/>
        <v>0.80154879884528629</v>
      </c>
      <c r="D34">
        <f t="shared" si="2"/>
        <v>18.646668914316663</v>
      </c>
      <c r="E34">
        <f t="shared" ref="E34:F34" si="23">$C$9*D34</f>
        <v>1.8646668914316664</v>
      </c>
      <c r="F34">
        <f t="shared" si="4"/>
        <v>21.19797774826506</v>
      </c>
    </row>
    <row r="35" spans="1:6" x14ac:dyDescent="0.25">
      <c r="A35">
        <v>22</v>
      </c>
      <c r="B35">
        <f t="shared" si="0"/>
        <v>2.2000000000000002</v>
      </c>
      <c r="C35">
        <f t="shared" si="1"/>
        <v>0.79353331085683354</v>
      </c>
      <c r="D35">
        <f t="shared" si="2"/>
        <v>19.440202225173497</v>
      </c>
      <c r="E35">
        <f t="shared" ref="E35:F35" si="24">$C$9*D35</f>
        <v>1.9440202225173497</v>
      </c>
      <c r="F35">
        <f t="shared" si="4"/>
        <v>23.141997970782409</v>
      </c>
    </row>
    <row r="36" spans="1:6" x14ac:dyDescent="0.25">
      <c r="A36">
        <v>23</v>
      </c>
      <c r="B36">
        <f t="shared" si="0"/>
        <v>2.3000000000000003</v>
      </c>
      <c r="C36">
        <f t="shared" si="1"/>
        <v>0.78559797774826512</v>
      </c>
      <c r="D36">
        <f t="shared" si="2"/>
        <v>20.225800202921761</v>
      </c>
      <c r="E36">
        <f t="shared" ref="E36:F36" si="25">$C$9*D36</f>
        <v>2.022580020292176</v>
      </c>
      <c r="F36">
        <f t="shared" si="4"/>
        <v>25.164577991074584</v>
      </c>
    </row>
    <row r="37" spans="1:6" x14ac:dyDescent="0.25">
      <c r="A37">
        <v>24</v>
      </c>
      <c r="B37">
        <f t="shared" si="0"/>
        <v>2.4000000000000004</v>
      </c>
      <c r="C37">
        <f t="shared" si="1"/>
        <v>0.77774199797078247</v>
      </c>
      <c r="D37">
        <f t="shared" si="2"/>
        <v>21.003542200892543</v>
      </c>
      <c r="E37">
        <f t="shared" ref="E37:F37" si="26">$C$9*D37</f>
        <v>2.1003542200892542</v>
      </c>
      <c r="F37">
        <f t="shared" si="4"/>
        <v>27.264932211163838</v>
      </c>
    </row>
    <row r="38" spans="1:6" x14ac:dyDescent="0.25">
      <c r="A38">
        <v>25</v>
      </c>
      <c r="B38">
        <f t="shared" si="0"/>
        <v>2.5</v>
      </c>
      <c r="C38">
        <f t="shared" si="1"/>
        <v>0.76996457799107465</v>
      </c>
      <c r="D38">
        <f t="shared" si="2"/>
        <v>21.773506778883618</v>
      </c>
      <c r="E38">
        <f t="shared" ref="E38:F38" si="27">$C$9*D38</f>
        <v>2.177350677888362</v>
      </c>
      <c r="F38">
        <f t="shared" si="4"/>
        <v>29.442282889052201</v>
      </c>
    </row>
    <row r="39" spans="1:6" x14ac:dyDescent="0.25">
      <c r="A39">
        <v>26</v>
      </c>
      <c r="B39">
        <f t="shared" si="0"/>
        <v>2.6</v>
      </c>
      <c r="C39">
        <f t="shared" si="1"/>
        <v>0.76226493221116387</v>
      </c>
      <c r="D39">
        <f t="shared" si="2"/>
        <v>22.535771711094782</v>
      </c>
      <c r="E39">
        <f t="shared" ref="E39:F39" si="28">$C$9*D39</f>
        <v>2.2535771711094781</v>
      </c>
      <c r="F39">
        <f t="shared" si="4"/>
        <v>31.695860060161678</v>
      </c>
    </row>
    <row r="40" spans="1:6" x14ac:dyDescent="0.25">
      <c r="A40">
        <v>27</v>
      </c>
      <c r="B40">
        <f t="shared" si="0"/>
        <v>2.7</v>
      </c>
      <c r="C40">
        <f t="shared" si="1"/>
        <v>0.75464228288905222</v>
      </c>
      <c r="D40">
        <f t="shared" si="2"/>
        <v>23.290413993983833</v>
      </c>
      <c r="E40">
        <f t="shared" ref="E40:F40" si="29">$C$9*D40</f>
        <v>2.3290413993983834</v>
      </c>
      <c r="F40">
        <f t="shared" si="4"/>
        <v>34.024901459560063</v>
      </c>
    </row>
    <row r="41" spans="1:6" x14ac:dyDescent="0.25">
      <c r="A41">
        <v>28</v>
      </c>
      <c r="B41">
        <f t="shared" si="0"/>
        <v>2.8000000000000003</v>
      </c>
      <c r="C41">
        <f t="shared" si="1"/>
        <v>0.74709586006016182</v>
      </c>
      <c r="D41">
        <f t="shared" si="2"/>
        <v>24.037509854043996</v>
      </c>
      <c r="E41">
        <f t="shared" ref="E41:F41" si="30">$C$9*D41</f>
        <v>2.4037509854043999</v>
      </c>
      <c r="F41">
        <f t="shared" si="4"/>
        <v>36.428652444964463</v>
      </c>
    </row>
    <row r="42" spans="1:6" x14ac:dyDescent="0.25">
      <c r="A42">
        <v>29</v>
      </c>
      <c r="B42">
        <f t="shared" si="0"/>
        <v>2.9000000000000004</v>
      </c>
      <c r="C42">
        <f t="shared" si="1"/>
        <v>0.73962490145956006</v>
      </c>
      <c r="D42">
        <f t="shared" si="2"/>
        <v>24.777134755503557</v>
      </c>
      <c r="E42">
        <f t="shared" ref="E42:F42" si="31">$C$9*D42</f>
        <v>2.477713475550356</v>
      </c>
      <c r="F42">
        <f t="shared" si="4"/>
        <v>38.906365920514816</v>
      </c>
    </row>
    <row r="43" spans="1:6" x14ac:dyDescent="0.25">
      <c r="A43">
        <v>30</v>
      </c>
      <c r="B43">
        <f t="shared" si="0"/>
        <v>3</v>
      </c>
      <c r="C43">
        <f t="shared" si="1"/>
        <v>0.73222865244496449</v>
      </c>
      <c r="D43">
        <f t="shared" si="2"/>
        <v>25.50936340794852</v>
      </c>
      <c r="E43">
        <f t="shared" ref="E43:F43" si="32">$C$9*D43</f>
        <v>2.550936340794852</v>
      </c>
      <c r="F43">
        <f t="shared" si="4"/>
        <v>41.457302261309664</v>
      </c>
    </row>
    <row r="44" spans="1:6" x14ac:dyDescent="0.25">
      <c r="A44">
        <v>31</v>
      </c>
      <c r="B44">
        <f t="shared" si="0"/>
        <v>3.1</v>
      </c>
      <c r="C44">
        <f t="shared" si="1"/>
        <v>0.72490636592051494</v>
      </c>
      <c r="D44">
        <f t="shared" si="2"/>
        <v>26.234269773869034</v>
      </c>
      <c r="E44">
        <f t="shared" ref="E44:F44" si="33">$C$9*D44</f>
        <v>2.6234269773869037</v>
      </c>
      <c r="F44">
        <f t="shared" si="4"/>
        <v>44.08072923869657</v>
      </c>
    </row>
    <row r="45" spans="1:6" x14ac:dyDescent="0.25">
      <c r="A45">
        <v>32</v>
      </c>
      <c r="B45">
        <f t="shared" si="0"/>
        <v>3.2</v>
      </c>
      <c r="C45">
        <f t="shared" si="1"/>
        <v>0.71765730226130975</v>
      </c>
      <c r="D45">
        <f t="shared" si="2"/>
        <v>26.951927076130342</v>
      </c>
      <c r="E45">
        <f t="shared" ref="E45:F45" si="34">$C$9*D45</f>
        <v>2.6951927076130344</v>
      </c>
      <c r="F45">
        <f t="shared" si="4"/>
        <v>46.775921946309602</v>
      </c>
    </row>
    <row r="46" spans="1:6" x14ac:dyDescent="0.25">
      <c r="A46">
        <v>33</v>
      </c>
      <c r="B46">
        <f t="shared" si="0"/>
        <v>3.3000000000000003</v>
      </c>
      <c r="C46">
        <f t="shared" si="1"/>
        <v>0.71048072923869665</v>
      </c>
      <c r="D46">
        <f t="shared" si="2"/>
        <v>27.662407805369039</v>
      </c>
      <c r="E46">
        <f t="shared" ref="E46:F46" si="35">$C$9*D46</f>
        <v>2.7662407805369043</v>
      </c>
      <c r="F46">
        <f t="shared" si="4"/>
        <v>49.542162726846506</v>
      </c>
    </row>
    <row r="47" spans="1:6" x14ac:dyDescent="0.25">
      <c r="A47">
        <v>34</v>
      </c>
      <c r="B47">
        <f t="shared" si="0"/>
        <v>3.4000000000000004</v>
      </c>
      <c r="C47">
        <f t="shared" si="1"/>
        <v>0.70337592194630971</v>
      </c>
      <c r="D47">
        <f t="shared" si="2"/>
        <v>28.36578372731535</v>
      </c>
      <c r="E47">
        <f t="shared" ref="E47:F47" si="36">$C$9*D47</f>
        <v>2.8365783727315352</v>
      </c>
      <c r="F47">
        <f t="shared" si="4"/>
        <v>52.378741099578043</v>
      </c>
    </row>
    <row r="48" spans="1:6" x14ac:dyDescent="0.25">
      <c r="A48">
        <v>35</v>
      </c>
      <c r="B48">
        <f t="shared" si="0"/>
        <v>3.5</v>
      </c>
      <c r="C48">
        <f t="shared" si="1"/>
        <v>0.69634216272684657</v>
      </c>
      <c r="D48">
        <f t="shared" si="2"/>
        <v>29.062125890042196</v>
      </c>
      <c r="E48">
        <f t="shared" ref="E48:F48" si="37">$C$9*D48</f>
        <v>2.9062125890042196</v>
      </c>
      <c r="F48">
        <f t="shared" si="4"/>
        <v>55.284953688582263</v>
      </c>
    </row>
    <row r="49" spans="1:6" x14ac:dyDescent="0.25">
      <c r="A49">
        <v>36</v>
      </c>
      <c r="B49">
        <f t="shared" si="0"/>
        <v>3.6</v>
      </c>
      <c r="C49">
        <f t="shared" si="1"/>
        <v>0.6893787410995782</v>
      </c>
      <c r="D49">
        <f t="shared" si="2"/>
        <v>29.751504631141774</v>
      </c>
      <c r="E49">
        <f t="shared" ref="E49:F49" si="38">$C$9*D49</f>
        <v>2.9751504631141774</v>
      </c>
      <c r="F49">
        <f t="shared" si="4"/>
        <v>58.260104151696439</v>
      </c>
    </row>
    <row r="50" spans="1:6" x14ac:dyDescent="0.25">
      <c r="A50">
        <v>37</v>
      </c>
      <c r="B50">
        <f t="shared" si="0"/>
        <v>3.7</v>
      </c>
      <c r="C50">
        <f t="shared" si="1"/>
        <v>0.68248495368858242</v>
      </c>
      <c r="D50">
        <f t="shared" si="2"/>
        <v>30.433989584830357</v>
      </c>
      <c r="E50">
        <f t="shared" ref="E50:F50" si="39">$C$9*D50</f>
        <v>3.0433989584830359</v>
      </c>
      <c r="F50">
        <f t="shared" si="4"/>
        <v>61.303503110179477</v>
      </c>
    </row>
    <row r="51" spans="1:6" x14ac:dyDescent="0.25">
      <c r="A51">
        <v>38</v>
      </c>
      <c r="B51">
        <f t="shared" si="0"/>
        <v>3.8000000000000003</v>
      </c>
      <c r="C51">
        <f t="shared" si="1"/>
        <v>0.67566010415169653</v>
      </c>
      <c r="D51">
        <f t="shared" si="2"/>
        <v>31.109649688982053</v>
      </c>
      <c r="E51">
        <f t="shared" ref="E51:F51" si="40">$C$9*D51</f>
        <v>3.1109649688982053</v>
      </c>
      <c r="F51">
        <f t="shared" si="4"/>
        <v>64.414468079077679</v>
      </c>
    </row>
    <row r="52" spans="1:6" x14ac:dyDescent="0.25">
      <c r="A52">
        <v>39</v>
      </c>
      <c r="B52">
        <f t="shared" si="0"/>
        <v>3.9000000000000004</v>
      </c>
      <c r="C52">
        <f t="shared" si="1"/>
        <v>0.66890350311017954</v>
      </c>
      <c r="D52">
        <f t="shared" si="2"/>
        <v>31.778553192092232</v>
      </c>
      <c r="E52">
        <f t="shared" ref="E52:F52" si="41">$C$9*D52</f>
        <v>3.1778553192092236</v>
      </c>
      <c r="F52">
        <f t="shared" si="4"/>
        <v>67.592323398286908</v>
      </c>
    </row>
    <row r="53" spans="1:6" x14ac:dyDescent="0.25">
      <c r="A53">
        <v>40</v>
      </c>
      <c r="B53">
        <f t="shared" si="0"/>
        <v>4</v>
      </c>
      <c r="C53">
        <f t="shared" si="1"/>
        <v>0.6622144680790778</v>
      </c>
      <c r="D53">
        <f t="shared" si="2"/>
        <v>32.440767660171311</v>
      </c>
      <c r="E53">
        <f t="shared" ref="E53:F53" si="42">$C$9*D53</f>
        <v>3.2440767660171312</v>
      </c>
      <c r="F53">
        <f t="shared" si="4"/>
        <v>70.836400164304038</v>
      </c>
    </row>
    <row r="54" spans="1:6" x14ac:dyDescent="0.25">
      <c r="A54">
        <v>41</v>
      </c>
      <c r="B54">
        <f t="shared" si="0"/>
        <v>4.1000000000000005</v>
      </c>
      <c r="C54">
        <f t="shared" si="1"/>
        <v>0.65559232339828699</v>
      </c>
      <c r="D54">
        <f t="shared" si="2"/>
        <v>33.096359983569599</v>
      </c>
      <c r="E54">
        <f t="shared" ref="E54:F54" si="43">$C$9*D54</f>
        <v>3.3096359983569599</v>
      </c>
      <c r="F54">
        <f t="shared" si="4"/>
        <v>74.146036162661005</v>
      </c>
    </row>
    <row r="55" spans="1:6" x14ac:dyDescent="0.25">
      <c r="A55">
        <v>42</v>
      </c>
      <c r="B55">
        <f t="shared" si="0"/>
        <v>4.2</v>
      </c>
      <c r="C55">
        <f t="shared" si="1"/>
        <v>0.64903640016430408</v>
      </c>
      <c r="D55">
        <f t="shared" si="2"/>
        <v>33.745396383733905</v>
      </c>
      <c r="E55">
        <f t="shared" ref="E55:F55" si="44">$C$9*D55</f>
        <v>3.3745396383733905</v>
      </c>
      <c r="F55">
        <f t="shared" si="4"/>
        <v>77.520575801034397</v>
      </c>
    </row>
    <row r="56" spans="1:6" x14ac:dyDescent="0.25">
      <c r="A56">
        <v>43</v>
      </c>
      <c r="B56">
        <f t="shared" si="0"/>
        <v>4.3</v>
      </c>
      <c r="C56">
        <f t="shared" si="1"/>
        <v>0.64254603616266115</v>
      </c>
      <c r="D56">
        <f t="shared" si="2"/>
        <v>34.387942419896568</v>
      </c>
      <c r="E56">
        <f t="shared" ref="E56:F56" si="45">$C$9*D56</f>
        <v>3.4387942419896569</v>
      </c>
      <c r="F56">
        <f t="shared" si="4"/>
        <v>80.959370043024052</v>
      </c>
    </row>
    <row r="57" spans="1:6" x14ac:dyDescent="0.25">
      <c r="A57">
        <v>44</v>
      </c>
      <c r="B57">
        <f t="shared" si="0"/>
        <v>4.4000000000000004</v>
      </c>
      <c r="C57">
        <f t="shared" si="1"/>
        <v>0.63612057580103443</v>
      </c>
      <c r="D57">
        <f t="shared" si="2"/>
        <v>35.024062995697605</v>
      </c>
      <c r="E57">
        <f t="shared" ref="E57:F57" si="46">$C$9*D57</f>
        <v>3.5024062995697607</v>
      </c>
      <c r="F57">
        <f t="shared" si="4"/>
        <v>84.461776342593808</v>
      </c>
    </row>
    <row r="58" spans="1:6" x14ac:dyDescent="0.25">
      <c r="A58">
        <v>45</v>
      </c>
      <c r="B58">
        <f t="shared" si="0"/>
        <v>4.5</v>
      </c>
      <c r="C58">
        <f t="shared" si="1"/>
        <v>0.62975937004302407</v>
      </c>
      <c r="D58">
        <f t="shared" si="2"/>
        <v>35.653822365740631</v>
      </c>
      <c r="E58">
        <f t="shared" ref="E58:F58" si="47">$C$9*D58</f>
        <v>3.5653822365740631</v>
      </c>
      <c r="F58">
        <f t="shared" si="4"/>
        <v>88.027158579167875</v>
      </c>
    </row>
    <row r="59" spans="1:6" x14ac:dyDescent="0.25">
      <c r="A59">
        <v>46</v>
      </c>
      <c r="B59">
        <f t="shared" si="0"/>
        <v>4.6000000000000005</v>
      </c>
      <c r="C59">
        <f t="shared" si="1"/>
        <v>0.62346177634259381</v>
      </c>
      <c r="D59">
        <f t="shared" si="2"/>
        <v>36.277284142083225</v>
      </c>
      <c r="E59">
        <f t="shared" ref="E59:F59" si="48">$C$9*D59</f>
        <v>3.6277284142083226</v>
      </c>
      <c r="F59">
        <f t="shared" si="4"/>
        <v>91.654886993376195</v>
      </c>
    </row>
    <row r="60" spans="1:6" x14ac:dyDescent="0.25">
      <c r="A60">
        <v>47</v>
      </c>
      <c r="B60">
        <f t="shared" si="0"/>
        <v>4.7</v>
      </c>
      <c r="C60">
        <f t="shared" si="1"/>
        <v>0.61722715857916788</v>
      </c>
      <c r="D60">
        <f t="shared" si="2"/>
        <v>36.894511300662394</v>
      </c>
      <c r="E60">
        <f t="shared" ref="E60:F60" si="49">$C$9*D60</f>
        <v>3.6894511300662396</v>
      </c>
      <c r="F60">
        <f t="shared" si="4"/>
        <v>95.344338123442441</v>
      </c>
    </row>
    <row r="61" spans="1:6" x14ac:dyDescent="0.25">
      <c r="A61">
        <v>48</v>
      </c>
      <c r="B61">
        <f t="shared" si="0"/>
        <v>4.8000000000000007</v>
      </c>
      <c r="C61">
        <f t="shared" si="1"/>
        <v>0.61105488699337618</v>
      </c>
      <c r="D61">
        <f t="shared" si="2"/>
        <v>37.505566187655774</v>
      </c>
      <c r="E61">
        <f t="shared" ref="E61:F61" si="50">$C$9*D61</f>
        <v>3.7505566187655774</v>
      </c>
      <c r="F61">
        <f t="shared" si="4"/>
        <v>99.094894742208012</v>
      </c>
    </row>
    <row r="62" spans="1:6" x14ac:dyDescent="0.25">
      <c r="A62">
        <v>49</v>
      </c>
      <c r="B62">
        <f t="shared" si="0"/>
        <v>4.9000000000000004</v>
      </c>
      <c r="C62">
        <f t="shared" si="1"/>
        <v>0.60494433812344239</v>
      </c>
      <c r="D62">
        <f t="shared" si="2"/>
        <v>38.110510525779219</v>
      </c>
      <c r="E62">
        <f t="shared" ref="E62:F62" si="51">$C$9*D62</f>
        <v>3.811051052577922</v>
      </c>
      <c r="F62">
        <f t="shared" si="4"/>
        <v>102.90594579478594</v>
      </c>
    </row>
    <row r="63" spans="1:6" x14ac:dyDescent="0.25">
      <c r="A63">
        <v>50</v>
      </c>
      <c r="B63">
        <f t="shared" si="0"/>
        <v>5</v>
      </c>
      <c r="C63">
        <f t="shared" si="1"/>
        <v>0.59889489474220792</v>
      </c>
      <c r="D63">
        <f t="shared" si="2"/>
        <v>38.709405420521428</v>
      </c>
      <c r="E63">
        <f t="shared" ref="E63:F63" si="52">$C$9*D63</f>
        <v>3.8709405420521428</v>
      </c>
      <c r="F63">
        <f t="shared" si="4"/>
        <v>106.77688633683807</v>
      </c>
    </row>
    <row r="64" spans="1:6" x14ac:dyDescent="0.25">
      <c r="A64">
        <v>51</v>
      </c>
      <c r="B64">
        <f t="shared" si="0"/>
        <v>5.1000000000000005</v>
      </c>
      <c r="C64">
        <f t="shared" si="1"/>
        <v>0.59290594579478584</v>
      </c>
      <c r="D64">
        <f t="shared" si="2"/>
        <v>39.302311366316211</v>
      </c>
      <c r="E64">
        <f t="shared" ref="E64:F64" si="53">$C$9*D64</f>
        <v>3.9302311366316212</v>
      </c>
      <c r="F64">
        <f t="shared" si="4"/>
        <v>110.70711747346969</v>
      </c>
    </row>
    <row r="65" spans="1:6" x14ac:dyDescent="0.25">
      <c r="A65">
        <v>52</v>
      </c>
      <c r="B65">
        <f t="shared" si="0"/>
        <v>5.2</v>
      </c>
      <c r="C65">
        <f t="shared" si="1"/>
        <v>0.58697688633683798</v>
      </c>
      <c r="D65">
        <f t="shared" si="2"/>
        <v>39.889288252653046</v>
      </c>
      <c r="E65">
        <f t="shared" ref="E65:F65" si="54">$C$9*D65</f>
        <v>3.9889288252653046</v>
      </c>
      <c r="F65">
        <f t="shared" si="4"/>
        <v>114.696046298735</v>
      </c>
    </row>
    <row r="66" spans="1:6" x14ac:dyDescent="0.25">
      <c r="A66">
        <v>53</v>
      </c>
      <c r="B66">
        <f t="shared" si="0"/>
        <v>5.3000000000000007</v>
      </c>
      <c r="C66">
        <f t="shared" si="1"/>
        <v>0.58110711747346966</v>
      </c>
      <c r="D66">
        <f t="shared" si="2"/>
        <v>40.470395370126518</v>
      </c>
      <c r="E66">
        <f t="shared" ref="E66:F66" si="55">$C$9*D66</f>
        <v>4.047039537012652</v>
      </c>
      <c r="F66">
        <f t="shared" si="4"/>
        <v>118.74308583574765</v>
      </c>
    </row>
    <row r="67" spans="1:6" x14ac:dyDescent="0.25">
      <c r="A67">
        <v>54</v>
      </c>
      <c r="B67">
        <f t="shared" si="0"/>
        <v>5.4</v>
      </c>
      <c r="C67">
        <f t="shared" si="1"/>
        <v>0.57529604629873488</v>
      </c>
      <c r="D67">
        <f t="shared" si="2"/>
        <v>41.04569141642525</v>
      </c>
      <c r="E67">
        <f t="shared" ref="E67:F67" si="56">$C$9*D67</f>
        <v>4.104569141642525</v>
      </c>
      <c r="F67">
        <f t="shared" si="4"/>
        <v>122.84765497739018</v>
      </c>
    </row>
    <row r="68" spans="1:6" x14ac:dyDescent="0.25">
      <c r="A68">
        <v>55</v>
      </c>
      <c r="B68">
        <f t="shared" si="0"/>
        <v>5.5</v>
      </c>
      <c r="C68">
        <f t="shared" si="1"/>
        <v>0.56954308583574764</v>
      </c>
      <c r="D68">
        <f t="shared" si="2"/>
        <v>41.615234502260996</v>
      </c>
      <c r="E68">
        <f t="shared" ref="E68:F68" si="57">$C$9*D68</f>
        <v>4.1615234502260998</v>
      </c>
      <c r="F68">
        <f t="shared" si="4"/>
        <v>127.00917842761628</v>
      </c>
    </row>
    <row r="69" spans="1:6" x14ac:dyDescent="0.25">
      <c r="A69">
        <v>56</v>
      </c>
      <c r="B69">
        <f t="shared" si="0"/>
        <v>5.6000000000000005</v>
      </c>
      <c r="C69">
        <f t="shared" si="1"/>
        <v>0.56384765497739009</v>
      </c>
      <c r="D69">
        <f t="shared" si="2"/>
        <v>42.179082157238383</v>
      </c>
      <c r="E69">
        <f t="shared" ref="E69:F69" si="58">$C$9*D69</f>
        <v>4.2179082157238383</v>
      </c>
      <c r="F69">
        <f t="shared" si="4"/>
        <v>131.2270866433401</v>
      </c>
    </row>
    <row r="70" spans="1:6" x14ac:dyDescent="0.25">
      <c r="A70">
        <v>57</v>
      </c>
      <c r="B70">
        <f t="shared" si="0"/>
        <v>5.7</v>
      </c>
      <c r="C70">
        <f t="shared" si="1"/>
        <v>0.5582091784276163</v>
      </c>
      <c r="D70">
        <f t="shared" si="2"/>
        <v>42.737291335666001</v>
      </c>
      <c r="E70">
        <f t="shared" ref="E70:F70" si="59">$C$9*D70</f>
        <v>4.2737291335665999</v>
      </c>
      <c r="F70">
        <f t="shared" si="4"/>
        <v>135.50081577690671</v>
      </c>
    </row>
    <row r="71" spans="1:6" x14ac:dyDescent="0.25">
      <c r="A71">
        <v>58</v>
      </c>
      <c r="B71">
        <f t="shared" si="0"/>
        <v>5.8000000000000007</v>
      </c>
      <c r="C71">
        <f t="shared" si="1"/>
        <v>0.55262708664334015</v>
      </c>
      <c r="D71">
        <f t="shared" si="2"/>
        <v>43.289918422309341</v>
      </c>
      <c r="E71">
        <f t="shared" ref="E71:F71" si="60">$C$9*D71</f>
        <v>4.3289918422309341</v>
      </c>
      <c r="F71">
        <f t="shared" si="4"/>
        <v>139.82980761913763</v>
      </c>
    </row>
    <row r="72" spans="1:6" x14ac:dyDescent="0.25">
      <c r="A72">
        <v>59</v>
      </c>
      <c r="B72">
        <f t="shared" si="0"/>
        <v>5.9</v>
      </c>
      <c r="C72">
        <f t="shared" si="1"/>
        <v>0.54710081577690672</v>
      </c>
      <c r="D72">
        <f t="shared" si="2"/>
        <v>43.837019238086249</v>
      </c>
      <c r="E72">
        <f t="shared" ref="E72:F72" si="61">$C$9*D72</f>
        <v>4.3837019238086254</v>
      </c>
      <c r="F72">
        <f t="shared" si="4"/>
        <v>144.21350954294624</v>
      </c>
    </row>
    <row r="73" spans="1:6" x14ac:dyDescent="0.25">
      <c r="A73">
        <v>60</v>
      </c>
      <c r="B73">
        <f t="shared" si="0"/>
        <v>6</v>
      </c>
      <c r="C73">
        <f t="shared" si="1"/>
        <v>0.54162980761913759</v>
      </c>
      <c r="D73">
        <f t="shared" si="2"/>
        <v>44.378649045705387</v>
      </c>
      <c r="E73">
        <f t="shared" ref="E73:F73" si="62">$C$9*D73</f>
        <v>4.4378649045705387</v>
      </c>
      <c r="F73">
        <f t="shared" si="4"/>
        <v>148.65137444751679</v>
      </c>
    </row>
    <row r="74" spans="1:6" x14ac:dyDescent="0.25">
      <c r="A74">
        <v>61</v>
      </c>
      <c r="B74">
        <f t="shared" si="0"/>
        <v>6.1000000000000005</v>
      </c>
      <c r="C74">
        <f t="shared" si="1"/>
        <v>0.53621350954294622</v>
      </c>
      <c r="D74">
        <f t="shared" si="2"/>
        <v>44.914862555248334</v>
      </c>
      <c r="E74">
        <f t="shared" ref="E74:F74" si="63">$C$9*D74</f>
        <v>4.4914862555248334</v>
      </c>
      <c r="F74">
        <f t="shared" si="4"/>
        <v>153.14286070304161</v>
      </c>
    </row>
    <row r="75" spans="1:6" x14ac:dyDescent="0.25">
      <c r="A75">
        <v>62</v>
      </c>
      <c r="B75">
        <f t="shared" si="0"/>
        <v>6.2</v>
      </c>
      <c r="C75">
        <f t="shared" si="1"/>
        <v>0.53085137444751673</v>
      </c>
      <c r="D75">
        <f t="shared" si="2"/>
        <v>45.445713929695849</v>
      </c>
      <c r="E75">
        <f t="shared" ref="E75:F75" si="64">$C$9*D75</f>
        <v>4.5445713929695852</v>
      </c>
      <c r="F75">
        <f t="shared" si="4"/>
        <v>157.68743209601118</v>
      </c>
    </row>
    <row r="76" spans="1:6" x14ac:dyDescent="0.25">
      <c r="A76">
        <v>63</v>
      </c>
      <c r="B76">
        <f t="shared" si="0"/>
        <v>6.3000000000000007</v>
      </c>
      <c r="C76">
        <f t="shared" si="1"/>
        <v>0.52554286070304157</v>
      </c>
      <c r="D76">
        <f t="shared" si="2"/>
        <v>45.97125679039889</v>
      </c>
      <c r="E76">
        <f t="shared" ref="E76:F76" si="65">$C$9*D76</f>
        <v>4.5971256790398893</v>
      </c>
      <c r="F76">
        <f t="shared" si="4"/>
        <v>162.28455777505107</v>
      </c>
    </row>
    <row r="77" spans="1:6" x14ac:dyDescent="0.25">
      <c r="A77">
        <v>64</v>
      </c>
      <c r="B77">
        <f t="shared" si="0"/>
        <v>6.4</v>
      </c>
      <c r="C77">
        <f t="shared" si="1"/>
        <v>0.52028743209601114</v>
      </c>
      <c r="D77">
        <f t="shared" si="2"/>
        <v>46.491544222494902</v>
      </c>
      <c r="E77">
        <f t="shared" ref="E77:F77" si="66">$C$9*D77</f>
        <v>4.6491544222494907</v>
      </c>
      <c r="F77">
        <f t="shared" si="4"/>
        <v>166.93371219730057</v>
      </c>
    </row>
    <row r="78" spans="1:6" x14ac:dyDescent="0.25">
      <c r="A78">
        <v>65</v>
      </c>
      <c r="B78">
        <f t="shared" ref="B78:B113" si="67">$C$6+(A78*$C$9)</f>
        <v>6.5</v>
      </c>
      <c r="C78">
        <f t="shared" si="1"/>
        <v>0.51508455777505102</v>
      </c>
      <c r="D78">
        <f t="shared" si="2"/>
        <v>47.006628780269956</v>
      </c>
      <c r="E78">
        <f t="shared" ref="E78:F78" si="68">$C$9*D78</f>
        <v>4.7006628780269955</v>
      </c>
      <c r="F78">
        <f t="shared" si="4"/>
        <v>171.63437507532757</v>
      </c>
    </row>
    <row r="79" spans="1:6" x14ac:dyDescent="0.25">
      <c r="A79">
        <v>66</v>
      </c>
      <c r="B79">
        <f t="shared" si="67"/>
        <v>6.6000000000000005</v>
      </c>
      <c r="C79">
        <f t="shared" ref="C79:C113" si="69">$C$9*($C$3-($C$5/$C$4)*D78)</f>
        <v>0.50993371219730055</v>
      </c>
      <c r="D79">
        <f t="shared" ref="D79:D113" si="70">D78+C79</f>
        <v>47.516562492467258</v>
      </c>
      <c r="E79">
        <f t="shared" ref="E79:F79" si="71">$C$9*D79</f>
        <v>4.751656249246726</v>
      </c>
      <c r="F79">
        <f t="shared" ref="F79:F113" si="72">F78+E79</f>
        <v>176.3860313245743</v>
      </c>
    </row>
    <row r="80" spans="1:6" x14ac:dyDescent="0.25">
      <c r="A80">
        <v>67</v>
      </c>
      <c r="B80">
        <f t="shared" si="67"/>
        <v>6.7</v>
      </c>
      <c r="C80">
        <f t="shared" si="69"/>
        <v>0.50483437507532747</v>
      </c>
      <c r="D80">
        <f t="shared" si="70"/>
        <v>48.021396867542585</v>
      </c>
      <c r="E80">
        <f t="shared" ref="E80:F80" si="73">$C$9*D80</f>
        <v>4.8021396867542592</v>
      </c>
      <c r="F80">
        <f t="shared" si="72"/>
        <v>181.18817101132856</v>
      </c>
    </row>
    <row r="81" spans="1:6" x14ac:dyDescent="0.25">
      <c r="A81">
        <v>68</v>
      </c>
      <c r="B81">
        <f t="shared" si="67"/>
        <v>6.8000000000000007</v>
      </c>
      <c r="C81">
        <f t="shared" si="69"/>
        <v>0.49978603132457416</v>
      </c>
      <c r="D81">
        <f t="shared" si="70"/>
        <v>48.52118289886716</v>
      </c>
      <c r="E81">
        <f t="shared" ref="E81:F81" si="74">$C$9*D81</f>
        <v>4.8521182898867163</v>
      </c>
      <c r="F81">
        <f t="shared" si="72"/>
        <v>186.04028930121527</v>
      </c>
    </row>
    <row r="82" spans="1:6" x14ac:dyDescent="0.25">
      <c r="A82">
        <v>69</v>
      </c>
      <c r="B82">
        <f t="shared" si="67"/>
        <v>6.9</v>
      </c>
      <c r="C82">
        <f t="shared" si="69"/>
        <v>0.49478817101132844</v>
      </c>
      <c r="D82">
        <f t="shared" si="70"/>
        <v>49.015971069878489</v>
      </c>
      <c r="E82">
        <f t="shared" ref="E82:F82" si="75">$C$9*D82</f>
        <v>4.9015971069878495</v>
      </c>
      <c r="F82">
        <f t="shared" si="72"/>
        <v>190.94188640820312</v>
      </c>
    </row>
    <row r="83" spans="1:6" x14ac:dyDescent="0.25">
      <c r="A83">
        <v>70</v>
      </c>
      <c r="B83">
        <f t="shared" si="67"/>
        <v>7</v>
      </c>
      <c r="C83">
        <f t="shared" si="69"/>
        <v>0.48984028930121515</v>
      </c>
      <c r="D83">
        <f t="shared" si="70"/>
        <v>49.505811359179702</v>
      </c>
      <c r="E83">
        <f t="shared" ref="E83:F83" si="76">$C$9*D83</f>
        <v>4.9505811359179708</v>
      </c>
      <c r="F83">
        <f t="shared" si="72"/>
        <v>195.89246754412108</v>
      </c>
    </row>
    <row r="84" spans="1:6" x14ac:dyDescent="0.25">
      <c r="A84">
        <v>71</v>
      </c>
      <c r="B84">
        <f t="shared" si="67"/>
        <v>7.1000000000000005</v>
      </c>
      <c r="C84">
        <f t="shared" si="69"/>
        <v>0.48494188640820302</v>
      </c>
      <c r="D84">
        <f t="shared" si="70"/>
        <v>49.990753245587904</v>
      </c>
      <c r="E84">
        <f t="shared" ref="E84:F84" si="77">$C$9*D84</f>
        <v>4.9990753245587909</v>
      </c>
      <c r="F84">
        <f t="shared" si="72"/>
        <v>200.89154286867986</v>
      </c>
    </row>
    <row r="85" spans="1:6" x14ac:dyDescent="0.25">
      <c r="A85">
        <v>72</v>
      </c>
      <c r="B85">
        <f t="shared" si="67"/>
        <v>7.2</v>
      </c>
      <c r="C85">
        <f t="shared" si="69"/>
        <v>0.48009246754412099</v>
      </c>
      <c r="D85">
        <f t="shared" si="70"/>
        <v>50.470845713132022</v>
      </c>
      <c r="E85">
        <f t="shared" ref="E85:F85" si="78">$C$9*D85</f>
        <v>5.0470845713132029</v>
      </c>
      <c r="F85">
        <f t="shared" si="72"/>
        <v>205.93862743999307</v>
      </c>
    </row>
    <row r="86" spans="1:6" x14ac:dyDescent="0.25">
      <c r="A86">
        <v>73</v>
      </c>
      <c r="B86">
        <f t="shared" si="67"/>
        <v>7.3000000000000007</v>
      </c>
      <c r="C86">
        <f t="shared" si="69"/>
        <v>0.47529154286867981</v>
      </c>
      <c r="D86">
        <f t="shared" si="70"/>
        <v>50.946137256000704</v>
      </c>
      <c r="E86">
        <f t="shared" ref="E86:F86" si="79">$C$9*D86</f>
        <v>5.0946137256000705</v>
      </c>
      <c r="F86">
        <f t="shared" si="72"/>
        <v>211.03324116559315</v>
      </c>
    </row>
    <row r="87" spans="1:6" x14ac:dyDescent="0.25">
      <c r="A87">
        <v>74</v>
      </c>
      <c r="B87">
        <f t="shared" si="67"/>
        <v>7.4</v>
      </c>
      <c r="C87">
        <f t="shared" si="69"/>
        <v>0.47053862743999303</v>
      </c>
      <c r="D87">
        <f t="shared" si="70"/>
        <v>51.416675883440696</v>
      </c>
      <c r="E87">
        <f t="shared" ref="E87:F87" si="80">$C$9*D87</f>
        <v>5.1416675883440703</v>
      </c>
      <c r="F87">
        <f t="shared" si="72"/>
        <v>216.17490875393722</v>
      </c>
    </row>
    <row r="88" spans="1:6" x14ac:dyDescent="0.25">
      <c r="A88">
        <v>75</v>
      </c>
      <c r="B88">
        <f t="shared" si="67"/>
        <v>7.5</v>
      </c>
      <c r="C88">
        <f t="shared" si="69"/>
        <v>0.46583324116559305</v>
      </c>
      <c r="D88">
        <f t="shared" si="70"/>
        <v>51.882509124606287</v>
      </c>
      <c r="E88">
        <f t="shared" ref="E88:F88" si="81">$C$9*D88</f>
        <v>5.1882509124606289</v>
      </c>
      <c r="F88">
        <f t="shared" si="72"/>
        <v>221.36315966639785</v>
      </c>
    </row>
    <row r="89" spans="1:6" x14ac:dyDescent="0.25">
      <c r="A89">
        <v>76</v>
      </c>
      <c r="B89">
        <f t="shared" si="67"/>
        <v>7.6000000000000005</v>
      </c>
      <c r="C89">
        <f t="shared" si="69"/>
        <v>0.46117490875393718</v>
      </c>
      <c r="D89">
        <f t="shared" si="70"/>
        <v>52.343684033360226</v>
      </c>
      <c r="E89">
        <f t="shared" ref="E89:F89" si="82">$C$9*D89</f>
        <v>5.2343684033360232</v>
      </c>
      <c r="F89">
        <f t="shared" si="72"/>
        <v>226.59752806973387</v>
      </c>
    </row>
    <row r="90" spans="1:6" x14ac:dyDescent="0.25">
      <c r="A90">
        <v>77</v>
      </c>
      <c r="B90">
        <f t="shared" si="67"/>
        <v>7.7</v>
      </c>
      <c r="C90">
        <f t="shared" si="69"/>
        <v>0.45656315966639777</v>
      </c>
      <c r="D90">
        <f t="shared" si="70"/>
        <v>52.800247193026621</v>
      </c>
      <c r="E90">
        <f t="shared" ref="E90:F90" si="83">$C$9*D90</f>
        <v>5.2800247193026628</v>
      </c>
      <c r="F90">
        <f t="shared" si="72"/>
        <v>231.87755278903654</v>
      </c>
    </row>
    <row r="91" spans="1:6" x14ac:dyDescent="0.25">
      <c r="A91">
        <v>78</v>
      </c>
      <c r="B91">
        <f t="shared" si="67"/>
        <v>7.8000000000000007</v>
      </c>
      <c r="C91">
        <f t="shared" si="69"/>
        <v>0.45199752806973381</v>
      </c>
      <c r="D91">
        <f t="shared" si="70"/>
        <v>53.252244721096353</v>
      </c>
      <c r="E91">
        <f t="shared" ref="E91:F91" si="84">$C$9*D91</f>
        <v>5.3252244721096353</v>
      </c>
      <c r="F91">
        <f t="shared" si="72"/>
        <v>237.20277726114617</v>
      </c>
    </row>
    <row r="92" spans="1:6" x14ac:dyDescent="0.25">
      <c r="A92">
        <v>79</v>
      </c>
      <c r="B92">
        <f t="shared" si="67"/>
        <v>7.9</v>
      </c>
      <c r="C92">
        <f t="shared" si="69"/>
        <v>0.44747755278903656</v>
      </c>
      <c r="D92">
        <f t="shared" si="70"/>
        <v>53.699722273885392</v>
      </c>
      <c r="E92">
        <f t="shared" ref="E92:F92" si="85">$C$9*D92</f>
        <v>5.3699722273885397</v>
      </c>
      <c r="F92">
        <f t="shared" si="72"/>
        <v>242.5727494885347</v>
      </c>
    </row>
    <row r="93" spans="1:6" x14ac:dyDescent="0.25">
      <c r="A93">
        <v>80</v>
      </c>
      <c r="B93">
        <f t="shared" si="67"/>
        <v>8</v>
      </c>
      <c r="C93">
        <f t="shared" si="69"/>
        <v>0.44300277726114612</v>
      </c>
      <c r="D93">
        <f t="shared" si="70"/>
        <v>54.142725051146542</v>
      </c>
      <c r="E93">
        <f t="shared" ref="E93:F93" si="86">$C$9*D93</f>
        <v>5.4142725051146545</v>
      </c>
      <c r="F93">
        <f t="shared" si="72"/>
        <v>247.98702199364936</v>
      </c>
    </row>
    <row r="94" spans="1:6" x14ac:dyDescent="0.25">
      <c r="A94">
        <v>81</v>
      </c>
      <c r="B94">
        <f t="shared" si="67"/>
        <v>8.1</v>
      </c>
      <c r="C94">
        <f t="shared" si="69"/>
        <v>0.43857274948853464</v>
      </c>
      <c r="D94">
        <f t="shared" si="70"/>
        <v>54.581297800635078</v>
      </c>
      <c r="E94">
        <f t="shared" ref="E94:F94" si="87">$C$9*D94</f>
        <v>5.4581297800635085</v>
      </c>
      <c r="F94">
        <f t="shared" si="72"/>
        <v>253.44515177371287</v>
      </c>
    </row>
    <row r="95" spans="1:6" x14ac:dyDescent="0.25">
      <c r="A95">
        <v>82</v>
      </c>
      <c r="B95">
        <f t="shared" si="67"/>
        <v>8.2000000000000011</v>
      </c>
      <c r="C95">
        <f t="shared" si="69"/>
        <v>0.43418702199364922</v>
      </c>
      <c r="D95">
        <f t="shared" si="70"/>
        <v>55.015484822628729</v>
      </c>
      <c r="E95">
        <f t="shared" ref="E95:F95" si="88">$C$9*D95</f>
        <v>5.5015484822628729</v>
      </c>
      <c r="F95">
        <f t="shared" si="72"/>
        <v>258.94670025597571</v>
      </c>
    </row>
    <row r="96" spans="1:6" x14ac:dyDescent="0.25">
      <c r="A96">
        <v>83</v>
      </c>
      <c r="B96">
        <f t="shared" si="67"/>
        <v>8.3000000000000007</v>
      </c>
      <c r="C96">
        <f t="shared" si="69"/>
        <v>0.4298451517737128</v>
      </c>
      <c r="D96">
        <f t="shared" si="70"/>
        <v>55.445329974402441</v>
      </c>
      <c r="E96">
        <f t="shared" ref="E96:F96" si="89">$C$9*D96</f>
        <v>5.5445329974402444</v>
      </c>
      <c r="F96">
        <f t="shared" si="72"/>
        <v>264.49123325341594</v>
      </c>
    </row>
    <row r="97" spans="1:6" x14ac:dyDescent="0.25">
      <c r="A97">
        <v>84</v>
      </c>
      <c r="B97">
        <f t="shared" si="67"/>
        <v>8.4</v>
      </c>
      <c r="C97">
        <f t="shared" si="69"/>
        <v>0.42554670025597563</v>
      </c>
      <c r="D97">
        <f t="shared" si="70"/>
        <v>55.870876674658419</v>
      </c>
      <c r="E97">
        <f t="shared" ref="E97:F97" si="90">$C$9*D97</f>
        <v>5.5870876674658421</v>
      </c>
      <c r="F97">
        <f t="shared" si="72"/>
        <v>270.07832092088177</v>
      </c>
    </row>
    <row r="98" spans="1:6" x14ac:dyDescent="0.25">
      <c r="A98">
        <v>85</v>
      </c>
      <c r="B98">
        <f t="shared" si="67"/>
        <v>8.5</v>
      </c>
      <c r="C98">
        <f t="shared" si="69"/>
        <v>0.42129123325341589</v>
      </c>
      <c r="D98">
        <f t="shared" si="70"/>
        <v>56.292167907911832</v>
      </c>
      <c r="E98">
        <f t="shared" ref="E98:F98" si="91">$C$9*D98</f>
        <v>5.6292167907911832</v>
      </c>
      <c r="F98">
        <f t="shared" si="72"/>
        <v>275.70753771167296</v>
      </c>
    </row>
    <row r="99" spans="1:6" x14ac:dyDescent="0.25">
      <c r="A99">
        <v>86</v>
      </c>
      <c r="B99">
        <f t="shared" si="67"/>
        <v>8.6</v>
      </c>
      <c r="C99">
        <f t="shared" si="69"/>
        <v>0.41707832092088176</v>
      </c>
      <c r="D99">
        <f t="shared" si="70"/>
        <v>56.709246228832711</v>
      </c>
      <c r="E99">
        <f t="shared" ref="E99:F99" si="92">$C$9*D99</f>
        <v>5.6709246228832715</v>
      </c>
      <c r="F99">
        <f t="shared" si="72"/>
        <v>281.37846233455622</v>
      </c>
    </row>
    <row r="100" spans="1:6" x14ac:dyDescent="0.25">
      <c r="A100">
        <v>87</v>
      </c>
      <c r="B100">
        <f t="shared" si="67"/>
        <v>8.7000000000000011</v>
      </c>
      <c r="C100">
        <f t="shared" si="69"/>
        <v>0.41290753771167293</v>
      </c>
      <c r="D100">
        <f t="shared" si="70"/>
        <v>57.122153766544386</v>
      </c>
      <c r="E100">
        <f t="shared" ref="E100:F100" si="93">$C$9*D100</f>
        <v>5.7122153766544388</v>
      </c>
      <c r="F100">
        <f t="shared" si="72"/>
        <v>287.09067771121067</v>
      </c>
    </row>
    <row r="101" spans="1:6" x14ac:dyDescent="0.25">
      <c r="A101">
        <v>88</v>
      </c>
      <c r="B101">
        <f t="shared" si="67"/>
        <v>8.8000000000000007</v>
      </c>
      <c r="C101">
        <f t="shared" si="69"/>
        <v>0.40877846233455623</v>
      </c>
      <c r="D101">
        <f t="shared" si="70"/>
        <v>57.530932228878939</v>
      </c>
      <c r="E101">
        <f t="shared" ref="E101:F101" si="94">$C$9*D101</f>
        <v>5.7530932228878946</v>
      </c>
      <c r="F101">
        <f t="shared" si="72"/>
        <v>292.84377093409859</v>
      </c>
    </row>
    <row r="102" spans="1:6" x14ac:dyDescent="0.25">
      <c r="A102">
        <v>89</v>
      </c>
      <c r="B102">
        <f t="shared" si="67"/>
        <v>8.9</v>
      </c>
      <c r="C102">
        <f t="shared" si="69"/>
        <v>0.40469067771121064</v>
      </c>
      <c r="D102">
        <f t="shared" si="70"/>
        <v>57.935622906590147</v>
      </c>
      <c r="E102">
        <f t="shared" ref="E102:F102" si="95">$C$9*D102</f>
        <v>5.7935622906590147</v>
      </c>
      <c r="F102">
        <f t="shared" si="72"/>
        <v>298.63733322475758</v>
      </c>
    </row>
    <row r="103" spans="1:6" x14ac:dyDescent="0.25">
      <c r="A103">
        <v>90</v>
      </c>
      <c r="B103">
        <f t="shared" si="67"/>
        <v>9</v>
      </c>
      <c r="C103">
        <f t="shared" si="69"/>
        <v>0.40064377093409864</v>
      </c>
      <c r="D103">
        <f t="shared" si="70"/>
        <v>58.336266677524243</v>
      </c>
      <c r="E103">
        <f t="shared" ref="E103:F103" si="96">$C$9*D103</f>
        <v>5.8336266677524247</v>
      </c>
      <c r="F103">
        <f t="shared" si="72"/>
        <v>304.47095989251</v>
      </c>
    </row>
    <row r="104" spans="1:6" x14ac:dyDescent="0.25">
      <c r="A104">
        <v>91</v>
      </c>
      <c r="B104">
        <f t="shared" si="67"/>
        <v>9.1</v>
      </c>
      <c r="C104">
        <f t="shared" si="69"/>
        <v>0.39663733322475764</v>
      </c>
      <c r="D104">
        <f t="shared" si="70"/>
        <v>58.732904010749003</v>
      </c>
      <c r="E104">
        <f t="shared" ref="E104:F104" si="97">$C$9*D104</f>
        <v>5.8732904010749003</v>
      </c>
      <c r="F104">
        <f t="shared" si="72"/>
        <v>310.34425029358488</v>
      </c>
    </row>
    <row r="105" spans="1:6" x14ac:dyDescent="0.25">
      <c r="A105">
        <v>92</v>
      </c>
      <c r="B105">
        <f t="shared" si="67"/>
        <v>9.2000000000000011</v>
      </c>
      <c r="C105">
        <f t="shared" si="69"/>
        <v>0.39267095989251005</v>
      </c>
      <c r="D105">
        <f t="shared" si="70"/>
        <v>59.125574970641516</v>
      </c>
      <c r="E105">
        <f t="shared" ref="E105:F105" si="98">$C$9*D105</f>
        <v>5.9125574970641521</v>
      </c>
      <c r="F105">
        <f t="shared" si="72"/>
        <v>316.25680779064902</v>
      </c>
    </row>
    <row r="106" spans="1:6" x14ac:dyDescent="0.25">
      <c r="A106">
        <v>93</v>
      </c>
      <c r="B106">
        <f t="shared" si="67"/>
        <v>9.3000000000000007</v>
      </c>
      <c r="C106">
        <f t="shared" si="69"/>
        <v>0.38874425029358489</v>
      </c>
      <c r="D106">
        <f t="shared" si="70"/>
        <v>59.5143192209351</v>
      </c>
      <c r="E106">
        <f t="shared" ref="E106:F106" si="99">$C$9*D106</f>
        <v>5.9514319220935104</v>
      </c>
      <c r="F106">
        <f t="shared" si="72"/>
        <v>322.20823971274251</v>
      </c>
    </row>
    <row r="107" spans="1:6" x14ac:dyDescent="0.25">
      <c r="A107">
        <v>94</v>
      </c>
      <c r="B107">
        <f t="shared" si="67"/>
        <v>9.4</v>
      </c>
      <c r="C107">
        <f t="shared" si="69"/>
        <v>0.38485680779064907</v>
      </c>
      <c r="D107">
        <f t="shared" si="70"/>
        <v>59.899176028725748</v>
      </c>
      <c r="E107">
        <f t="shared" ref="E107:F107" si="100">$C$9*D107</f>
        <v>5.9899176028725751</v>
      </c>
      <c r="F107">
        <f t="shared" si="72"/>
        <v>328.19815731561511</v>
      </c>
    </row>
    <row r="108" spans="1:6" x14ac:dyDescent="0.25">
      <c r="A108">
        <v>95</v>
      </c>
      <c r="B108">
        <f t="shared" si="67"/>
        <v>9.5</v>
      </c>
      <c r="C108">
        <f t="shared" si="69"/>
        <v>0.38100823971274256</v>
      </c>
      <c r="D108">
        <f t="shared" si="70"/>
        <v>60.280184268438489</v>
      </c>
      <c r="E108">
        <f t="shared" ref="E108:F108" si="101">$C$9*D108</f>
        <v>6.0280184268438495</v>
      </c>
      <c r="F108">
        <f t="shared" si="72"/>
        <v>334.22617574245896</v>
      </c>
    </row>
    <row r="109" spans="1:6" x14ac:dyDescent="0.25">
      <c r="A109">
        <v>96</v>
      </c>
      <c r="B109">
        <f t="shared" si="67"/>
        <v>9.6000000000000014</v>
      </c>
      <c r="C109">
        <f t="shared" si="69"/>
        <v>0.37719815731561512</v>
      </c>
      <c r="D109">
        <f t="shared" si="70"/>
        <v>60.657382425754108</v>
      </c>
      <c r="E109">
        <f t="shared" ref="E109:F109" si="102">$C$9*D109</f>
        <v>6.0657382425754109</v>
      </c>
      <c r="F109">
        <f t="shared" si="72"/>
        <v>340.2919139850344</v>
      </c>
    </row>
    <row r="110" spans="1:6" x14ac:dyDescent="0.25">
      <c r="A110">
        <v>97</v>
      </c>
      <c r="B110">
        <f t="shared" si="67"/>
        <v>9.7000000000000011</v>
      </c>
      <c r="C110">
        <f t="shared" si="69"/>
        <v>0.37342617574245901</v>
      </c>
      <c r="D110">
        <f t="shared" si="70"/>
        <v>61.030808601496567</v>
      </c>
      <c r="E110">
        <f t="shared" ref="E110:F110" si="103">$C$9*D110</f>
        <v>6.1030808601496567</v>
      </c>
      <c r="F110">
        <f t="shared" si="72"/>
        <v>346.39499484518404</v>
      </c>
    </row>
    <row r="111" spans="1:6" x14ac:dyDescent="0.25">
      <c r="A111">
        <v>98</v>
      </c>
      <c r="B111">
        <f t="shared" si="67"/>
        <v>9.8000000000000007</v>
      </c>
      <c r="C111">
        <f t="shared" si="69"/>
        <v>0.36969191398503443</v>
      </c>
      <c r="D111">
        <f t="shared" si="70"/>
        <v>61.400500515481603</v>
      </c>
      <c r="E111">
        <f t="shared" ref="E111:F111" si="104">$C$9*D111</f>
        <v>6.1400500515481609</v>
      </c>
      <c r="F111">
        <f t="shared" si="72"/>
        <v>352.53504489673219</v>
      </c>
    </row>
    <row r="112" spans="1:6" x14ac:dyDescent="0.25">
      <c r="A112">
        <v>99</v>
      </c>
      <c r="B112">
        <f t="shared" si="67"/>
        <v>9.9</v>
      </c>
      <c r="C112">
        <f t="shared" si="69"/>
        <v>0.365994994845184</v>
      </c>
      <c r="D112">
        <f t="shared" si="70"/>
        <v>61.766495510326784</v>
      </c>
      <c r="E112">
        <f t="shared" ref="E112:F112" si="105">$C$9*D112</f>
        <v>6.1766495510326784</v>
      </c>
      <c r="F112">
        <f t="shared" si="72"/>
        <v>358.71169444776484</v>
      </c>
    </row>
    <row r="113" spans="1:6" x14ac:dyDescent="0.25">
      <c r="A113">
        <v>100</v>
      </c>
      <c r="B113">
        <f t="shared" si="67"/>
        <v>10</v>
      </c>
      <c r="C113">
        <f t="shared" si="69"/>
        <v>0.36233504489673224</v>
      </c>
      <c r="D113">
        <f t="shared" si="70"/>
        <v>62.128830555223516</v>
      </c>
      <c r="E113">
        <f t="shared" ref="E113:F113" si="106">$C$9*D113</f>
        <v>6.2128830555223518</v>
      </c>
      <c r="F113">
        <f t="shared" si="72"/>
        <v>364.9245775032872</v>
      </c>
    </row>
  </sheetData>
  <mergeCells count="1">
    <mergeCell ref="B1:H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 Nurfauziah</dc:creator>
  <cp:lastModifiedBy>Nuri Nurfauziah</cp:lastModifiedBy>
  <dcterms:created xsi:type="dcterms:W3CDTF">2021-09-17T13:50:33Z</dcterms:created>
  <dcterms:modified xsi:type="dcterms:W3CDTF">2021-09-17T14:46:28Z</dcterms:modified>
</cp:coreProperties>
</file>