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emester 5\fisika komputasi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R3" i="1"/>
  <c r="L26" i="1" l="1"/>
  <c r="L42" i="1"/>
  <c r="L58" i="1"/>
  <c r="L74" i="1"/>
  <c r="L90" i="1"/>
  <c r="K5" i="1"/>
  <c r="M5" i="1" s="1"/>
  <c r="K9" i="1"/>
  <c r="M9" i="1" s="1"/>
  <c r="K13" i="1"/>
  <c r="M13" i="1" s="1"/>
  <c r="K17" i="1"/>
  <c r="M17" i="1" s="1"/>
  <c r="K21" i="1"/>
  <c r="M21" i="1" s="1"/>
  <c r="K25" i="1"/>
  <c r="M25" i="1" s="1"/>
  <c r="K29" i="1"/>
  <c r="M29" i="1" s="1"/>
  <c r="K33" i="1"/>
  <c r="M33" i="1" s="1"/>
  <c r="K37" i="1"/>
  <c r="M37" i="1" s="1"/>
  <c r="K41" i="1"/>
  <c r="M41" i="1" s="1"/>
  <c r="K45" i="1"/>
  <c r="M45" i="1" s="1"/>
  <c r="K49" i="1"/>
  <c r="M49" i="1" s="1"/>
  <c r="K53" i="1"/>
  <c r="M53" i="1" s="1"/>
  <c r="K57" i="1"/>
  <c r="M57" i="1" s="1"/>
  <c r="K61" i="1"/>
  <c r="M61" i="1" s="1"/>
  <c r="K65" i="1"/>
  <c r="M65" i="1" s="1"/>
  <c r="K69" i="1"/>
  <c r="M69" i="1" s="1"/>
  <c r="K73" i="1"/>
  <c r="M73" i="1" s="1"/>
  <c r="K77" i="1"/>
  <c r="M77" i="1" s="1"/>
  <c r="K81" i="1"/>
  <c r="M81" i="1" s="1"/>
  <c r="K85" i="1"/>
  <c r="M85" i="1" s="1"/>
  <c r="K89" i="1"/>
  <c r="M89" i="1" s="1"/>
  <c r="K93" i="1"/>
  <c r="M93" i="1" s="1"/>
  <c r="K97" i="1"/>
  <c r="M97" i="1" s="1"/>
  <c r="K101" i="1"/>
  <c r="M101" i="1" s="1"/>
  <c r="J14" i="1"/>
  <c r="K14" i="1" s="1"/>
  <c r="M14" i="1" s="1"/>
  <c r="J17" i="1"/>
  <c r="L17" i="1" s="1"/>
  <c r="J18" i="1"/>
  <c r="K18" i="1" s="1"/>
  <c r="M18" i="1" s="1"/>
  <c r="J21" i="1"/>
  <c r="L21" i="1" s="1"/>
  <c r="J22" i="1"/>
  <c r="K22" i="1" s="1"/>
  <c r="M22" i="1" s="1"/>
  <c r="J25" i="1"/>
  <c r="L25" i="1" s="1"/>
  <c r="J26" i="1"/>
  <c r="K26" i="1" s="1"/>
  <c r="M26" i="1" s="1"/>
  <c r="J29" i="1"/>
  <c r="L29" i="1" s="1"/>
  <c r="J30" i="1"/>
  <c r="K30" i="1" s="1"/>
  <c r="M30" i="1" s="1"/>
  <c r="J33" i="1"/>
  <c r="L33" i="1" s="1"/>
  <c r="J34" i="1"/>
  <c r="K34" i="1" s="1"/>
  <c r="M34" i="1" s="1"/>
  <c r="J37" i="1"/>
  <c r="L37" i="1" s="1"/>
  <c r="J38" i="1"/>
  <c r="K38" i="1" s="1"/>
  <c r="M38" i="1" s="1"/>
  <c r="J41" i="1"/>
  <c r="L41" i="1" s="1"/>
  <c r="J42" i="1"/>
  <c r="K42" i="1" s="1"/>
  <c r="M42" i="1" s="1"/>
  <c r="J45" i="1"/>
  <c r="L45" i="1" s="1"/>
  <c r="J46" i="1"/>
  <c r="K46" i="1" s="1"/>
  <c r="M46" i="1" s="1"/>
  <c r="J49" i="1"/>
  <c r="L49" i="1" s="1"/>
  <c r="J50" i="1"/>
  <c r="K50" i="1" s="1"/>
  <c r="M50" i="1" s="1"/>
  <c r="J53" i="1"/>
  <c r="L53" i="1" s="1"/>
  <c r="J54" i="1"/>
  <c r="K54" i="1" s="1"/>
  <c r="M54" i="1" s="1"/>
  <c r="J57" i="1"/>
  <c r="L57" i="1" s="1"/>
  <c r="J58" i="1"/>
  <c r="K58" i="1" s="1"/>
  <c r="M58" i="1" s="1"/>
  <c r="J61" i="1"/>
  <c r="L61" i="1" s="1"/>
  <c r="J62" i="1"/>
  <c r="K62" i="1" s="1"/>
  <c r="M62" i="1" s="1"/>
  <c r="J65" i="1"/>
  <c r="L65" i="1" s="1"/>
  <c r="J66" i="1"/>
  <c r="K66" i="1" s="1"/>
  <c r="M66" i="1" s="1"/>
  <c r="J69" i="1"/>
  <c r="L69" i="1" s="1"/>
  <c r="J70" i="1"/>
  <c r="K70" i="1" s="1"/>
  <c r="M70" i="1" s="1"/>
  <c r="J73" i="1"/>
  <c r="L73" i="1" s="1"/>
  <c r="J74" i="1"/>
  <c r="K74" i="1" s="1"/>
  <c r="M74" i="1" s="1"/>
  <c r="J77" i="1"/>
  <c r="L77" i="1" s="1"/>
  <c r="J78" i="1"/>
  <c r="K78" i="1" s="1"/>
  <c r="M78" i="1" s="1"/>
  <c r="J81" i="1"/>
  <c r="L81" i="1" s="1"/>
  <c r="J82" i="1"/>
  <c r="K82" i="1" s="1"/>
  <c r="M82" i="1" s="1"/>
  <c r="J85" i="1"/>
  <c r="L85" i="1" s="1"/>
  <c r="J86" i="1"/>
  <c r="K86" i="1" s="1"/>
  <c r="M86" i="1" s="1"/>
  <c r="J89" i="1"/>
  <c r="L89" i="1" s="1"/>
  <c r="J90" i="1"/>
  <c r="K90" i="1" s="1"/>
  <c r="M90" i="1" s="1"/>
  <c r="J93" i="1"/>
  <c r="L93" i="1" s="1"/>
  <c r="J94" i="1"/>
  <c r="K94" i="1" s="1"/>
  <c r="M94" i="1" s="1"/>
  <c r="J97" i="1"/>
  <c r="L97" i="1" s="1"/>
  <c r="J98" i="1"/>
  <c r="K98" i="1" s="1"/>
  <c r="M98" i="1" s="1"/>
  <c r="J101" i="1"/>
  <c r="L101" i="1" s="1"/>
  <c r="J102" i="1"/>
  <c r="K102" i="1" s="1"/>
  <c r="M102" i="1" s="1"/>
  <c r="J5" i="1"/>
  <c r="L5" i="1" s="1"/>
  <c r="J6" i="1"/>
  <c r="J9" i="1"/>
  <c r="L9" i="1" s="1"/>
  <c r="J10" i="1"/>
  <c r="J13" i="1"/>
  <c r="L13" i="1" s="1"/>
  <c r="J3" i="1"/>
  <c r="C9" i="1"/>
  <c r="J16" i="1" s="1"/>
  <c r="L3" i="1" l="1"/>
  <c r="K3" i="1"/>
  <c r="M3" i="1" s="1"/>
  <c r="K6" i="1"/>
  <c r="M6" i="1" s="1"/>
  <c r="L6" i="1"/>
  <c r="L102" i="1"/>
  <c r="L86" i="1"/>
  <c r="L70" i="1"/>
  <c r="L54" i="1"/>
  <c r="L38" i="1"/>
  <c r="L22" i="1"/>
  <c r="L16" i="1"/>
  <c r="K16" i="1"/>
  <c r="M16" i="1" s="1"/>
  <c r="L98" i="1"/>
  <c r="L82" i="1"/>
  <c r="L66" i="1"/>
  <c r="L50" i="1"/>
  <c r="L34" i="1"/>
  <c r="L18" i="1"/>
  <c r="K10" i="1"/>
  <c r="M10" i="1" s="1"/>
  <c r="L10" i="1"/>
  <c r="L94" i="1"/>
  <c r="L78" i="1"/>
  <c r="L62" i="1"/>
  <c r="L46" i="1"/>
  <c r="L30" i="1"/>
  <c r="L14" i="1"/>
  <c r="J12" i="1"/>
  <c r="J8" i="1"/>
  <c r="J4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S8" i="1"/>
  <c r="S12" i="1"/>
  <c r="S16" i="1"/>
  <c r="S20" i="1"/>
  <c r="S24" i="1"/>
  <c r="S28" i="1"/>
  <c r="S32" i="1"/>
  <c r="S36" i="1"/>
  <c r="S40" i="1"/>
  <c r="S44" i="1"/>
  <c r="S48" i="1"/>
  <c r="S52" i="1"/>
  <c r="S56" i="1"/>
  <c r="S60" i="1"/>
  <c r="S64" i="1"/>
  <c r="S68" i="1"/>
  <c r="S72" i="1"/>
  <c r="S76" i="1"/>
  <c r="S80" i="1"/>
  <c r="S84" i="1"/>
  <c r="S88" i="1"/>
  <c r="S92" i="1"/>
  <c r="S96" i="1"/>
  <c r="S100" i="1"/>
  <c r="S4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S5" i="1"/>
  <c r="S10" i="1"/>
  <c r="S15" i="1"/>
  <c r="S21" i="1"/>
  <c r="S26" i="1"/>
  <c r="S31" i="1"/>
  <c r="S37" i="1"/>
  <c r="S42" i="1"/>
  <c r="S47" i="1"/>
  <c r="S53" i="1"/>
  <c r="S58" i="1"/>
  <c r="S63" i="1"/>
  <c r="S69" i="1"/>
  <c r="S74" i="1"/>
  <c r="S79" i="1"/>
  <c r="S85" i="1"/>
  <c r="S90" i="1"/>
  <c r="S95" i="1"/>
  <c r="S101" i="1"/>
  <c r="S6" i="1"/>
  <c r="S11" i="1"/>
  <c r="S17" i="1"/>
  <c r="S22" i="1"/>
  <c r="S27" i="1"/>
  <c r="S33" i="1"/>
  <c r="S38" i="1"/>
  <c r="S43" i="1"/>
  <c r="S49" i="1"/>
  <c r="S54" i="1"/>
  <c r="S59" i="1"/>
  <c r="S65" i="1"/>
  <c r="S70" i="1"/>
  <c r="S75" i="1"/>
  <c r="S81" i="1"/>
  <c r="S86" i="1"/>
  <c r="S91" i="1"/>
  <c r="S97" i="1"/>
  <c r="S102" i="1"/>
  <c r="S13" i="1"/>
  <c r="S23" i="1"/>
  <c r="S34" i="1"/>
  <c r="S45" i="1"/>
  <c r="S55" i="1"/>
  <c r="S66" i="1"/>
  <c r="S77" i="1"/>
  <c r="S87" i="1"/>
  <c r="S98" i="1"/>
  <c r="N6" i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63" i="1"/>
  <c r="N71" i="1"/>
  <c r="N79" i="1"/>
  <c r="N87" i="1"/>
  <c r="N95" i="1"/>
  <c r="N99" i="1"/>
  <c r="S18" i="1"/>
  <c r="S39" i="1"/>
  <c r="S14" i="1"/>
  <c r="S25" i="1"/>
  <c r="S35" i="1"/>
  <c r="S46" i="1"/>
  <c r="S57" i="1"/>
  <c r="S67" i="1"/>
  <c r="S78" i="1"/>
  <c r="S89" i="1"/>
  <c r="S99" i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7" i="1"/>
  <c r="N75" i="1"/>
  <c r="N83" i="1"/>
  <c r="N91" i="1"/>
  <c r="N103" i="1"/>
  <c r="S7" i="1"/>
  <c r="S9" i="1"/>
  <c r="S41" i="1"/>
  <c r="S62" i="1"/>
  <c r="S83" i="1"/>
  <c r="N8" i="1"/>
  <c r="N16" i="1"/>
  <c r="N24" i="1"/>
  <c r="N32" i="1"/>
  <c r="N40" i="1"/>
  <c r="N48" i="1"/>
  <c r="N56" i="1"/>
  <c r="N64" i="1"/>
  <c r="N72" i="1"/>
  <c r="N80" i="1"/>
  <c r="N88" i="1"/>
  <c r="N96" i="1"/>
  <c r="N4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N9" i="1"/>
  <c r="N17" i="1"/>
  <c r="N33" i="1"/>
  <c r="N41" i="1"/>
  <c r="N49" i="1"/>
  <c r="N65" i="1"/>
  <c r="N73" i="1"/>
  <c r="N89" i="1"/>
  <c r="N97" i="1"/>
  <c r="S73" i="1"/>
  <c r="N12" i="1"/>
  <c r="N20" i="1"/>
  <c r="N36" i="1"/>
  <c r="N52" i="1"/>
  <c r="N68" i="1"/>
  <c r="N84" i="1"/>
  <c r="N100" i="1"/>
  <c r="S61" i="1"/>
  <c r="S103" i="1"/>
  <c r="N5" i="1"/>
  <c r="N21" i="1"/>
  <c r="N37" i="1"/>
  <c r="N53" i="1"/>
  <c r="N69" i="1"/>
  <c r="N85" i="1"/>
  <c r="N101" i="1"/>
  <c r="S19" i="1"/>
  <c r="S50" i="1"/>
  <c r="S71" i="1"/>
  <c r="S93" i="1"/>
  <c r="P4" i="1"/>
  <c r="Q4" i="1" s="1"/>
  <c r="N25" i="1"/>
  <c r="N57" i="1"/>
  <c r="N81" i="1"/>
  <c r="S29" i="1"/>
  <c r="S51" i="1"/>
  <c r="S94" i="1"/>
  <c r="N28" i="1"/>
  <c r="N44" i="1"/>
  <c r="N60" i="1"/>
  <c r="N76" i="1"/>
  <c r="N92" i="1"/>
  <c r="S30" i="1"/>
  <c r="S82" i="1"/>
  <c r="N13" i="1"/>
  <c r="N29" i="1"/>
  <c r="N45" i="1"/>
  <c r="N61" i="1"/>
  <c r="N77" i="1"/>
  <c r="N93" i="1"/>
  <c r="J11" i="1"/>
  <c r="J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L27" i="1" l="1"/>
  <c r="K27" i="1"/>
  <c r="M27" i="1" s="1"/>
  <c r="L59" i="1"/>
  <c r="K59" i="1"/>
  <c r="M59" i="1" s="1"/>
  <c r="L91" i="1"/>
  <c r="K91" i="1"/>
  <c r="M91" i="1" s="1"/>
  <c r="P32" i="1"/>
  <c r="P59" i="1"/>
  <c r="P16" i="1"/>
  <c r="P76" i="1"/>
  <c r="P94" i="1"/>
  <c r="P24" i="1"/>
  <c r="P33" i="1"/>
  <c r="T14" i="1"/>
  <c r="U11" i="1"/>
  <c r="L44" i="1"/>
  <c r="K44" i="1"/>
  <c r="M44" i="1" s="1"/>
  <c r="K92" i="1"/>
  <c r="M92" i="1" s="1"/>
  <c r="L92" i="1"/>
  <c r="L8" i="1"/>
  <c r="K8" i="1"/>
  <c r="M8" i="1" s="1"/>
  <c r="L31" i="1"/>
  <c r="K31" i="1"/>
  <c r="M31" i="1" s="1"/>
  <c r="L95" i="1"/>
  <c r="K95" i="1"/>
  <c r="M95" i="1" s="1"/>
  <c r="P11" i="1"/>
  <c r="P41" i="1"/>
  <c r="P80" i="1"/>
  <c r="P48" i="1"/>
  <c r="P5" i="1"/>
  <c r="P60" i="1"/>
  <c r="P67" i="1"/>
  <c r="P103" i="1"/>
  <c r="P71" i="1"/>
  <c r="P36" i="1"/>
  <c r="P90" i="1"/>
  <c r="P74" i="1"/>
  <c r="P58" i="1"/>
  <c r="P40" i="1"/>
  <c r="P19" i="1"/>
  <c r="U5" i="1"/>
  <c r="P97" i="1"/>
  <c r="P81" i="1"/>
  <c r="P65" i="1"/>
  <c r="P49" i="1"/>
  <c r="P28" i="1"/>
  <c r="P7" i="1"/>
  <c r="P42" i="1"/>
  <c r="P26" i="1"/>
  <c r="P10" i="1"/>
  <c r="U7" i="1"/>
  <c r="U6" i="1"/>
  <c r="K32" i="1"/>
  <c r="M32" i="1" s="1"/>
  <c r="L32" i="1"/>
  <c r="K48" i="1"/>
  <c r="M48" i="1" s="1"/>
  <c r="L48" i="1"/>
  <c r="K64" i="1"/>
  <c r="M64" i="1" s="1"/>
  <c r="L64" i="1"/>
  <c r="K80" i="1"/>
  <c r="M80" i="1" s="1"/>
  <c r="L80" i="1"/>
  <c r="L96" i="1"/>
  <c r="K96" i="1"/>
  <c r="M96" i="1" s="1"/>
  <c r="K12" i="1"/>
  <c r="M12" i="1" s="1"/>
  <c r="L12" i="1"/>
  <c r="P79" i="1"/>
  <c r="P78" i="1"/>
  <c r="P45" i="1"/>
  <c r="P101" i="1"/>
  <c r="P69" i="1"/>
  <c r="P12" i="1"/>
  <c r="P30" i="1"/>
  <c r="K28" i="1"/>
  <c r="M28" i="1" s="1"/>
  <c r="L28" i="1"/>
  <c r="L76" i="1"/>
  <c r="K76" i="1"/>
  <c r="M76" i="1" s="1"/>
  <c r="L47" i="1"/>
  <c r="K47" i="1"/>
  <c r="M47" i="1" s="1"/>
  <c r="L79" i="1"/>
  <c r="K79" i="1"/>
  <c r="M79" i="1" s="1"/>
  <c r="P84" i="1"/>
  <c r="L51" i="1"/>
  <c r="K51" i="1"/>
  <c r="M51" i="1" s="1"/>
  <c r="L99" i="1"/>
  <c r="K99" i="1"/>
  <c r="M99" i="1" s="1"/>
  <c r="P37" i="1"/>
  <c r="P95" i="1"/>
  <c r="P63" i="1"/>
  <c r="P25" i="1"/>
  <c r="U12" i="1"/>
  <c r="P102" i="1"/>
  <c r="P86" i="1"/>
  <c r="P70" i="1"/>
  <c r="P54" i="1"/>
  <c r="P35" i="1"/>
  <c r="P13" i="1"/>
  <c r="P93" i="1"/>
  <c r="P77" i="1"/>
  <c r="P61" i="1"/>
  <c r="P44" i="1"/>
  <c r="P23" i="1"/>
  <c r="P38" i="1"/>
  <c r="P22" i="1"/>
  <c r="P6" i="1"/>
  <c r="K20" i="1"/>
  <c r="M20" i="1" s="1"/>
  <c r="L20" i="1"/>
  <c r="L36" i="1"/>
  <c r="K36" i="1"/>
  <c r="M36" i="1" s="1"/>
  <c r="L52" i="1"/>
  <c r="K52" i="1"/>
  <c r="M52" i="1" s="1"/>
  <c r="L68" i="1"/>
  <c r="K68" i="1"/>
  <c r="M68" i="1" s="1"/>
  <c r="K84" i="1"/>
  <c r="M84" i="1" s="1"/>
  <c r="L84" i="1"/>
  <c r="K100" i="1"/>
  <c r="M100" i="1" s="1"/>
  <c r="L100" i="1"/>
  <c r="L43" i="1"/>
  <c r="K43" i="1"/>
  <c r="M43" i="1" s="1"/>
  <c r="L75" i="1"/>
  <c r="K75" i="1"/>
  <c r="M75" i="1" s="1"/>
  <c r="L7" i="1"/>
  <c r="K7" i="1"/>
  <c r="M7" i="1" s="1"/>
  <c r="P100" i="1"/>
  <c r="P88" i="1"/>
  <c r="P56" i="1"/>
  <c r="P83" i="1"/>
  <c r="P47" i="1"/>
  <c r="P62" i="1"/>
  <c r="P85" i="1"/>
  <c r="P53" i="1"/>
  <c r="P46" i="1"/>
  <c r="P14" i="1"/>
  <c r="U10" i="1"/>
  <c r="L60" i="1"/>
  <c r="K60" i="1"/>
  <c r="M60" i="1" s="1"/>
  <c r="L15" i="1"/>
  <c r="K15" i="1"/>
  <c r="M15" i="1" s="1"/>
  <c r="L63" i="1"/>
  <c r="K63" i="1"/>
  <c r="M63" i="1" s="1"/>
  <c r="L11" i="1"/>
  <c r="K11" i="1"/>
  <c r="M11" i="1" s="1"/>
  <c r="L19" i="1"/>
  <c r="K19" i="1"/>
  <c r="M19" i="1" s="1"/>
  <c r="L35" i="1"/>
  <c r="K35" i="1"/>
  <c r="M35" i="1" s="1"/>
  <c r="L67" i="1"/>
  <c r="K67" i="1"/>
  <c r="M67" i="1" s="1"/>
  <c r="L83" i="1"/>
  <c r="K83" i="1"/>
  <c r="M83" i="1" s="1"/>
  <c r="P68" i="1"/>
  <c r="P91" i="1"/>
  <c r="P20" i="1"/>
  <c r="P72" i="1"/>
  <c r="P43" i="1"/>
  <c r="P51" i="1"/>
  <c r="L23" i="1"/>
  <c r="K23" i="1"/>
  <c r="M23" i="1" s="1"/>
  <c r="L39" i="1"/>
  <c r="K39" i="1"/>
  <c r="M39" i="1" s="1"/>
  <c r="L55" i="1"/>
  <c r="K55" i="1"/>
  <c r="M55" i="1" s="1"/>
  <c r="L71" i="1"/>
  <c r="K71" i="1"/>
  <c r="M71" i="1" s="1"/>
  <c r="L87" i="1"/>
  <c r="K87" i="1"/>
  <c r="M87" i="1" s="1"/>
  <c r="L103" i="1"/>
  <c r="K103" i="1"/>
  <c r="M103" i="1" s="1"/>
  <c r="P52" i="1"/>
  <c r="P75" i="1"/>
  <c r="P9" i="1"/>
  <c r="Q5" i="1"/>
  <c r="R4" i="1"/>
  <c r="P64" i="1"/>
  <c r="P27" i="1"/>
  <c r="P92" i="1"/>
  <c r="P21" i="1"/>
  <c r="U13" i="1"/>
  <c r="P99" i="1"/>
  <c r="P31" i="1"/>
  <c r="P96" i="1"/>
  <c r="P87" i="1"/>
  <c r="P55" i="1"/>
  <c r="P15" i="1"/>
  <c r="P98" i="1"/>
  <c r="P82" i="1"/>
  <c r="P66" i="1"/>
  <c r="P50" i="1"/>
  <c r="P29" i="1"/>
  <c r="P8" i="1"/>
  <c r="P89" i="1"/>
  <c r="P73" i="1"/>
  <c r="P57" i="1"/>
  <c r="P39" i="1"/>
  <c r="P17" i="1"/>
  <c r="U4" i="1"/>
  <c r="V4" i="1" s="1"/>
  <c r="W4" i="1" s="1"/>
  <c r="U9" i="1"/>
  <c r="P34" i="1"/>
  <c r="P18" i="1"/>
  <c r="U8" i="1"/>
  <c r="L24" i="1"/>
  <c r="K24" i="1"/>
  <c r="M24" i="1" s="1"/>
  <c r="K40" i="1"/>
  <c r="M40" i="1" s="1"/>
  <c r="L40" i="1"/>
  <c r="K56" i="1"/>
  <c r="M56" i="1" s="1"/>
  <c r="L56" i="1"/>
  <c r="K72" i="1"/>
  <c r="M72" i="1" s="1"/>
  <c r="L72" i="1"/>
  <c r="L88" i="1"/>
  <c r="K88" i="1"/>
  <c r="M88" i="1" s="1"/>
  <c r="K4" i="1"/>
  <c r="M4" i="1" s="1"/>
  <c r="L4" i="1"/>
  <c r="T15" i="1" l="1"/>
  <c r="U14" i="1"/>
  <c r="R5" i="1"/>
  <c r="Q6" i="1"/>
  <c r="V5" i="1"/>
  <c r="R6" i="1" l="1"/>
  <c r="Q7" i="1"/>
  <c r="V6" i="1"/>
  <c r="W5" i="1"/>
  <c r="T16" i="1"/>
  <c r="U15" i="1"/>
  <c r="V7" i="1" l="1"/>
  <c r="W6" i="1"/>
  <c r="R7" i="1"/>
  <c r="Q8" i="1"/>
  <c r="T17" i="1"/>
  <c r="U16" i="1"/>
  <c r="Q9" i="1" l="1"/>
  <c r="R8" i="1"/>
  <c r="T18" i="1"/>
  <c r="U17" i="1"/>
  <c r="V8" i="1"/>
  <c r="W7" i="1"/>
  <c r="T19" i="1" l="1"/>
  <c r="U18" i="1"/>
  <c r="V9" i="1"/>
  <c r="W8" i="1"/>
  <c r="Q10" i="1"/>
  <c r="R9" i="1"/>
  <c r="V10" i="1" l="1"/>
  <c r="W9" i="1"/>
  <c r="Q11" i="1"/>
  <c r="R10" i="1"/>
  <c r="T20" i="1"/>
  <c r="U19" i="1"/>
  <c r="Q12" i="1" l="1"/>
  <c r="R11" i="1"/>
  <c r="T21" i="1"/>
  <c r="U20" i="1"/>
  <c r="V11" i="1"/>
  <c r="W10" i="1"/>
  <c r="T22" i="1" l="1"/>
  <c r="U21" i="1"/>
  <c r="V12" i="1"/>
  <c r="W11" i="1"/>
  <c r="Q13" i="1"/>
  <c r="R12" i="1"/>
  <c r="V13" i="1" l="1"/>
  <c r="W12" i="1"/>
  <c r="Q14" i="1"/>
  <c r="R13" i="1"/>
  <c r="T23" i="1"/>
  <c r="U22" i="1"/>
  <c r="Q15" i="1" l="1"/>
  <c r="R14" i="1"/>
  <c r="T24" i="1"/>
  <c r="U23" i="1"/>
  <c r="V14" i="1"/>
  <c r="W13" i="1"/>
  <c r="T25" i="1" l="1"/>
  <c r="U24" i="1"/>
  <c r="V15" i="1"/>
  <c r="W14" i="1"/>
  <c r="Q16" i="1"/>
  <c r="R15" i="1"/>
  <c r="V16" i="1" l="1"/>
  <c r="W15" i="1"/>
  <c r="Q17" i="1"/>
  <c r="R16" i="1"/>
  <c r="T26" i="1"/>
  <c r="U25" i="1"/>
  <c r="Q18" i="1" l="1"/>
  <c r="R17" i="1"/>
  <c r="T27" i="1"/>
  <c r="U26" i="1"/>
  <c r="V17" i="1"/>
  <c r="W16" i="1"/>
  <c r="T28" i="1" l="1"/>
  <c r="U27" i="1"/>
  <c r="V18" i="1"/>
  <c r="W17" i="1"/>
  <c r="Q19" i="1"/>
  <c r="R18" i="1"/>
  <c r="V19" i="1" l="1"/>
  <c r="W18" i="1"/>
  <c r="Q20" i="1"/>
  <c r="R19" i="1"/>
  <c r="T29" i="1"/>
  <c r="U28" i="1"/>
  <c r="Q21" i="1" l="1"/>
  <c r="R20" i="1"/>
  <c r="T30" i="1"/>
  <c r="U29" i="1"/>
  <c r="V20" i="1"/>
  <c r="W19" i="1"/>
  <c r="T31" i="1" l="1"/>
  <c r="U30" i="1"/>
  <c r="V21" i="1"/>
  <c r="W20" i="1"/>
  <c r="Q22" i="1"/>
  <c r="R21" i="1"/>
  <c r="V22" i="1" l="1"/>
  <c r="W21" i="1"/>
  <c r="Q23" i="1"/>
  <c r="R22" i="1"/>
  <c r="T32" i="1"/>
  <c r="U31" i="1"/>
  <c r="Q24" i="1" l="1"/>
  <c r="R23" i="1"/>
  <c r="T33" i="1"/>
  <c r="U32" i="1"/>
  <c r="V23" i="1"/>
  <c r="W22" i="1"/>
  <c r="T34" i="1" l="1"/>
  <c r="U33" i="1"/>
  <c r="V24" i="1"/>
  <c r="W23" i="1"/>
  <c r="Q25" i="1"/>
  <c r="R24" i="1"/>
  <c r="V25" i="1" l="1"/>
  <c r="W24" i="1"/>
  <c r="Q26" i="1"/>
  <c r="R25" i="1"/>
  <c r="T35" i="1"/>
  <c r="U34" i="1"/>
  <c r="Q27" i="1" l="1"/>
  <c r="R26" i="1"/>
  <c r="T36" i="1"/>
  <c r="U35" i="1"/>
  <c r="V26" i="1"/>
  <c r="W25" i="1"/>
  <c r="T37" i="1" l="1"/>
  <c r="U36" i="1"/>
  <c r="V27" i="1"/>
  <c r="W26" i="1"/>
  <c r="Q28" i="1"/>
  <c r="R27" i="1"/>
  <c r="V28" i="1" l="1"/>
  <c r="W27" i="1"/>
  <c r="Q29" i="1"/>
  <c r="R28" i="1"/>
  <c r="T38" i="1"/>
  <c r="U37" i="1"/>
  <c r="Q30" i="1" l="1"/>
  <c r="R29" i="1"/>
  <c r="T39" i="1"/>
  <c r="U38" i="1"/>
  <c r="V29" i="1"/>
  <c r="W28" i="1"/>
  <c r="T40" i="1" l="1"/>
  <c r="U39" i="1"/>
  <c r="V30" i="1"/>
  <c r="W29" i="1"/>
  <c r="Q31" i="1"/>
  <c r="R30" i="1"/>
  <c r="V31" i="1" l="1"/>
  <c r="W30" i="1"/>
  <c r="Q32" i="1"/>
  <c r="R31" i="1"/>
  <c r="T41" i="1"/>
  <c r="U40" i="1"/>
  <c r="Q33" i="1" l="1"/>
  <c r="R32" i="1"/>
  <c r="T42" i="1"/>
  <c r="U41" i="1"/>
  <c r="V32" i="1"/>
  <c r="W31" i="1"/>
  <c r="T43" i="1" l="1"/>
  <c r="U42" i="1"/>
  <c r="V33" i="1"/>
  <c r="W32" i="1"/>
  <c r="Q34" i="1"/>
  <c r="R33" i="1"/>
  <c r="V34" i="1" l="1"/>
  <c r="W33" i="1"/>
  <c r="Q35" i="1"/>
  <c r="R34" i="1"/>
  <c r="T44" i="1"/>
  <c r="U43" i="1"/>
  <c r="Q36" i="1" l="1"/>
  <c r="R35" i="1"/>
  <c r="T45" i="1"/>
  <c r="U44" i="1"/>
  <c r="V35" i="1"/>
  <c r="W34" i="1"/>
  <c r="T46" i="1" l="1"/>
  <c r="U45" i="1"/>
  <c r="V36" i="1"/>
  <c r="W35" i="1"/>
  <c r="Q37" i="1"/>
  <c r="R36" i="1"/>
  <c r="V37" i="1" l="1"/>
  <c r="W36" i="1"/>
  <c r="Q38" i="1"/>
  <c r="R37" i="1"/>
  <c r="T47" i="1"/>
  <c r="U46" i="1"/>
  <c r="Q39" i="1" l="1"/>
  <c r="R38" i="1"/>
  <c r="T48" i="1"/>
  <c r="U47" i="1"/>
  <c r="V38" i="1"/>
  <c r="W37" i="1"/>
  <c r="T49" i="1" l="1"/>
  <c r="U48" i="1"/>
  <c r="V39" i="1"/>
  <c r="W38" i="1"/>
  <c r="Q40" i="1"/>
  <c r="R39" i="1"/>
  <c r="V40" i="1" l="1"/>
  <c r="W39" i="1"/>
  <c r="Q41" i="1"/>
  <c r="R40" i="1"/>
  <c r="T50" i="1"/>
  <c r="U49" i="1"/>
  <c r="Q42" i="1" l="1"/>
  <c r="R41" i="1"/>
  <c r="T51" i="1"/>
  <c r="U50" i="1"/>
  <c r="V41" i="1"/>
  <c r="W40" i="1"/>
  <c r="T52" i="1" l="1"/>
  <c r="U51" i="1"/>
  <c r="V42" i="1"/>
  <c r="W41" i="1"/>
  <c r="Q43" i="1"/>
  <c r="R42" i="1"/>
  <c r="V43" i="1" l="1"/>
  <c r="W42" i="1"/>
  <c r="Q44" i="1"/>
  <c r="R43" i="1"/>
  <c r="T53" i="1"/>
  <c r="U52" i="1"/>
  <c r="Q45" i="1" l="1"/>
  <c r="R44" i="1"/>
  <c r="T54" i="1"/>
  <c r="U53" i="1"/>
  <c r="V44" i="1"/>
  <c r="W43" i="1"/>
  <c r="T55" i="1" l="1"/>
  <c r="U54" i="1"/>
  <c r="V45" i="1"/>
  <c r="W44" i="1"/>
  <c r="Q46" i="1"/>
  <c r="R45" i="1"/>
  <c r="V46" i="1" l="1"/>
  <c r="W45" i="1"/>
  <c r="Q47" i="1"/>
  <c r="R46" i="1"/>
  <c r="T56" i="1"/>
  <c r="U55" i="1"/>
  <c r="Q48" i="1" l="1"/>
  <c r="R47" i="1"/>
  <c r="T57" i="1"/>
  <c r="U56" i="1"/>
  <c r="V47" i="1"/>
  <c r="W46" i="1"/>
  <c r="T58" i="1" l="1"/>
  <c r="U57" i="1"/>
  <c r="V48" i="1"/>
  <c r="W47" i="1"/>
  <c r="Q49" i="1"/>
  <c r="R48" i="1"/>
  <c r="V49" i="1" l="1"/>
  <c r="W48" i="1"/>
  <c r="Q50" i="1"/>
  <c r="R49" i="1"/>
  <c r="T59" i="1"/>
  <c r="U58" i="1"/>
  <c r="Q51" i="1" l="1"/>
  <c r="R50" i="1"/>
  <c r="T60" i="1"/>
  <c r="U59" i="1"/>
  <c r="V50" i="1"/>
  <c r="W49" i="1"/>
  <c r="T61" i="1" l="1"/>
  <c r="U60" i="1"/>
  <c r="V51" i="1"/>
  <c r="W50" i="1"/>
  <c r="Q52" i="1"/>
  <c r="R51" i="1"/>
  <c r="V52" i="1" l="1"/>
  <c r="W51" i="1"/>
  <c r="Q53" i="1"/>
  <c r="R52" i="1"/>
  <c r="T62" i="1"/>
  <c r="U61" i="1"/>
  <c r="Q54" i="1" l="1"/>
  <c r="R53" i="1"/>
  <c r="T63" i="1"/>
  <c r="U62" i="1"/>
  <c r="V53" i="1"/>
  <c r="W52" i="1"/>
  <c r="T64" i="1" l="1"/>
  <c r="U63" i="1"/>
  <c r="V54" i="1"/>
  <c r="W53" i="1"/>
  <c r="Q55" i="1"/>
  <c r="R54" i="1"/>
  <c r="V55" i="1" l="1"/>
  <c r="W54" i="1"/>
  <c r="Q56" i="1"/>
  <c r="R55" i="1"/>
  <c r="T65" i="1"/>
  <c r="U64" i="1"/>
  <c r="Q57" i="1" l="1"/>
  <c r="R56" i="1"/>
  <c r="T66" i="1"/>
  <c r="U65" i="1"/>
  <c r="V56" i="1"/>
  <c r="W55" i="1"/>
  <c r="T67" i="1" l="1"/>
  <c r="U66" i="1"/>
  <c r="V57" i="1"/>
  <c r="W56" i="1"/>
  <c r="Q58" i="1"/>
  <c r="R57" i="1"/>
  <c r="V58" i="1" l="1"/>
  <c r="W57" i="1"/>
  <c r="Q59" i="1"/>
  <c r="R58" i="1"/>
  <c r="T68" i="1"/>
  <c r="U67" i="1"/>
  <c r="Q60" i="1" l="1"/>
  <c r="R59" i="1"/>
  <c r="T69" i="1"/>
  <c r="U68" i="1"/>
  <c r="V59" i="1"/>
  <c r="W58" i="1"/>
  <c r="T70" i="1" l="1"/>
  <c r="U69" i="1"/>
  <c r="V60" i="1"/>
  <c r="W59" i="1"/>
  <c r="Q61" i="1"/>
  <c r="R60" i="1"/>
  <c r="V61" i="1" l="1"/>
  <c r="W60" i="1"/>
  <c r="Q62" i="1"/>
  <c r="R61" i="1"/>
  <c r="T71" i="1"/>
  <c r="U70" i="1"/>
  <c r="Q63" i="1" l="1"/>
  <c r="R62" i="1"/>
  <c r="T72" i="1"/>
  <c r="U71" i="1"/>
  <c r="V62" i="1"/>
  <c r="W61" i="1"/>
  <c r="T73" i="1" l="1"/>
  <c r="U72" i="1"/>
  <c r="V63" i="1"/>
  <c r="W62" i="1"/>
  <c r="Q64" i="1"/>
  <c r="R63" i="1"/>
  <c r="V64" i="1" l="1"/>
  <c r="W63" i="1"/>
  <c r="Q65" i="1"/>
  <c r="R64" i="1"/>
  <c r="T74" i="1"/>
  <c r="U73" i="1"/>
  <c r="Q66" i="1" l="1"/>
  <c r="R65" i="1"/>
  <c r="T75" i="1"/>
  <c r="U74" i="1"/>
  <c r="V65" i="1"/>
  <c r="W64" i="1"/>
  <c r="T76" i="1" l="1"/>
  <c r="U75" i="1"/>
  <c r="V66" i="1"/>
  <c r="W65" i="1"/>
  <c r="Q67" i="1"/>
  <c r="R66" i="1"/>
  <c r="V67" i="1" l="1"/>
  <c r="W66" i="1"/>
  <c r="Q68" i="1"/>
  <c r="R67" i="1"/>
  <c r="T77" i="1"/>
  <c r="U76" i="1"/>
  <c r="Q69" i="1" l="1"/>
  <c r="R68" i="1"/>
  <c r="T78" i="1"/>
  <c r="U77" i="1"/>
  <c r="V68" i="1"/>
  <c r="W67" i="1"/>
  <c r="T79" i="1" l="1"/>
  <c r="U78" i="1"/>
  <c r="V69" i="1"/>
  <c r="W68" i="1"/>
  <c r="Q70" i="1"/>
  <c r="R69" i="1"/>
  <c r="V70" i="1" l="1"/>
  <c r="W69" i="1"/>
  <c r="Q71" i="1"/>
  <c r="R70" i="1"/>
  <c r="T80" i="1"/>
  <c r="U79" i="1"/>
  <c r="Q72" i="1" l="1"/>
  <c r="R71" i="1"/>
  <c r="T81" i="1"/>
  <c r="U80" i="1"/>
  <c r="V71" i="1"/>
  <c r="W70" i="1"/>
  <c r="T82" i="1" l="1"/>
  <c r="U81" i="1"/>
  <c r="V72" i="1"/>
  <c r="W71" i="1"/>
  <c r="Q73" i="1"/>
  <c r="R72" i="1"/>
  <c r="V73" i="1" l="1"/>
  <c r="W72" i="1"/>
  <c r="Q74" i="1"/>
  <c r="R73" i="1"/>
  <c r="T83" i="1"/>
  <c r="U82" i="1"/>
  <c r="Q75" i="1" l="1"/>
  <c r="R74" i="1"/>
  <c r="T84" i="1"/>
  <c r="U83" i="1"/>
  <c r="V74" i="1"/>
  <c r="W73" i="1"/>
  <c r="T85" i="1" l="1"/>
  <c r="U84" i="1"/>
  <c r="V75" i="1"/>
  <c r="W74" i="1"/>
  <c r="Q76" i="1"/>
  <c r="R75" i="1"/>
  <c r="V76" i="1" l="1"/>
  <c r="W75" i="1"/>
  <c r="Q77" i="1"/>
  <c r="R76" i="1"/>
  <c r="T86" i="1"/>
  <c r="U85" i="1"/>
  <c r="Q78" i="1" l="1"/>
  <c r="R77" i="1"/>
  <c r="T87" i="1"/>
  <c r="U86" i="1"/>
  <c r="V77" i="1"/>
  <c r="W76" i="1"/>
  <c r="T88" i="1" l="1"/>
  <c r="U87" i="1"/>
  <c r="V78" i="1"/>
  <c r="W77" i="1"/>
  <c r="Q79" i="1"/>
  <c r="R78" i="1"/>
  <c r="V79" i="1" l="1"/>
  <c r="W78" i="1"/>
  <c r="Q80" i="1"/>
  <c r="R79" i="1"/>
  <c r="T89" i="1"/>
  <c r="U88" i="1"/>
  <c r="Q81" i="1" l="1"/>
  <c r="R80" i="1"/>
  <c r="T90" i="1"/>
  <c r="U89" i="1"/>
  <c r="V80" i="1"/>
  <c r="W79" i="1"/>
  <c r="T91" i="1" l="1"/>
  <c r="U90" i="1"/>
  <c r="V81" i="1"/>
  <c r="W80" i="1"/>
  <c r="Q82" i="1"/>
  <c r="R81" i="1"/>
  <c r="V82" i="1" l="1"/>
  <c r="W81" i="1"/>
  <c r="Q83" i="1"/>
  <c r="R82" i="1"/>
  <c r="T92" i="1"/>
  <c r="U91" i="1"/>
  <c r="Q84" i="1" l="1"/>
  <c r="R83" i="1"/>
  <c r="T93" i="1"/>
  <c r="U92" i="1"/>
  <c r="V83" i="1"/>
  <c r="W82" i="1"/>
  <c r="T94" i="1" l="1"/>
  <c r="U93" i="1"/>
  <c r="V84" i="1"/>
  <c r="W83" i="1"/>
  <c r="Q85" i="1"/>
  <c r="R84" i="1"/>
  <c r="V85" i="1" l="1"/>
  <c r="W84" i="1"/>
  <c r="Q86" i="1"/>
  <c r="R85" i="1"/>
  <c r="T95" i="1"/>
  <c r="U94" i="1"/>
  <c r="Q87" i="1" l="1"/>
  <c r="R86" i="1"/>
  <c r="T96" i="1"/>
  <c r="U95" i="1"/>
  <c r="V86" i="1"/>
  <c r="W85" i="1"/>
  <c r="T97" i="1" l="1"/>
  <c r="U96" i="1"/>
  <c r="V87" i="1"/>
  <c r="W86" i="1"/>
  <c r="Q88" i="1"/>
  <c r="R87" i="1"/>
  <c r="V88" i="1" l="1"/>
  <c r="W87" i="1"/>
  <c r="Q89" i="1"/>
  <c r="R88" i="1"/>
  <c r="T98" i="1"/>
  <c r="U97" i="1"/>
  <c r="Q90" i="1" l="1"/>
  <c r="R89" i="1"/>
  <c r="T99" i="1"/>
  <c r="U98" i="1"/>
  <c r="V89" i="1"/>
  <c r="W88" i="1"/>
  <c r="T100" i="1" l="1"/>
  <c r="U99" i="1"/>
  <c r="V90" i="1"/>
  <c r="W89" i="1"/>
  <c r="Q91" i="1"/>
  <c r="R90" i="1"/>
  <c r="Q92" i="1" l="1"/>
  <c r="R91" i="1"/>
  <c r="T101" i="1"/>
  <c r="U100" i="1"/>
  <c r="V91" i="1"/>
  <c r="W90" i="1"/>
  <c r="T102" i="1" l="1"/>
  <c r="U101" i="1"/>
  <c r="V92" i="1"/>
  <c r="W91" i="1"/>
  <c r="Q93" i="1"/>
  <c r="R92" i="1"/>
  <c r="Q94" i="1" l="1"/>
  <c r="R93" i="1"/>
  <c r="T103" i="1"/>
  <c r="U103" i="1" s="1"/>
  <c r="U102" i="1"/>
  <c r="V93" i="1"/>
  <c r="W92" i="1"/>
  <c r="V94" i="1" l="1"/>
  <c r="W93" i="1"/>
  <c r="Q95" i="1"/>
  <c r="R94" i="1"/>
  <c r="V95" i="1" l="1"/>
  <c r="W94" i="1"/>
  <c r="Q96" i="1"/>
  <c r="R95" i="1"/>
  <c r="Q97" i="1" l="1"/>
  <c r="R96" i="1"/>
  <c r="V96" i="1"/>
  <c r="W95" i="1"/>
  <c r="Q98" i="1" l="1"/>
  <c r="R97" i="1"/>
  <c r="V97" i="1"/>
  <c r="W96" i="1"/>
  <c r="V98" i="1" l="1"/>
  <c r="W97" i="1"/>
  <c r="Q99" i="1"/>
  <c r="R98" i="1"/>
  <c r="Q100" i="1" l="1"/>
  <c r="R99" i="1"/>
  <c r="V99" i="1"/>
  <c r="W98" i="1"/>
  <c r="V100" i="1" l="1"/>
  <c r="W99" i="1"/>
  <c r="Q101" i="1"/>
  <c r="R100" i="1"/>
  <c r="Q102" i="1" l="1"/>
  <c r="R101" i="1"/>
  <c r="V101" i="1"/>
  <c r="W100" i="1"/>
  <c r="V102" i="1" l="1"/>
  <c r="W101" i="1"/>
  <c r="Q103" i="1"/>
  <c r="R103" i="1" s="1"/>
  <c r="R102" i="1"/>
  <c r="V103" i="1" l="1"/>
  <c r="W103" i="1" s="1"/>
  <c r="W102" i="1"/>
</calcChain>
</file>

<file path=xl/sharedStrings.xml><?xml version="1.0" encoding="utf-8"?>
<sst xmlns="http://schemas.openxmlformats.org/spreadsheetml/2006/main" count="53" uniqueCount="50">
  <si>
    <t>STUDI KASUUS JATUH BEBAS TANPA GESEKAN UDARA</t>
  </si>
  <si>
    <t>H0</t>
  </si>
  <si>
    <t>g</t>
  </si>
  <si>
    <t>a</t>
  </si>
  <si>
    <t>b</t>
  </si>
  <si>
    <t>N</t>
  </si>
  <si>
    <t>h=(b-a)/N</t>
  </si>
  <si>
    <t>t_i=a+i*h</t>
  </si>
  <si>
    <t>s</t>
  </si>
  <si>
    <t>m/s^2</t>
  </si>
  <si>
    <t>ketinggian awal</t>
  </si>
  <si>
    <t>percepatan gravitasi</t>
  </si>
  <si>
    <t>waktu awal</t>
  </si>
  <si>
    <t>waltu akhir</t>
  </si>
  <si>
    <t>jumlah data (integer)</t>
  </si>
  <si>
    <t>step size</t>
  </si>
  <si>
    <t>waktu saat i</t>
  </si>
  <si>
    <t>m</t>
  </si>
  <si>
    <t xml:space="preserve"> </t>
  </si>
  <si>
    <t>untuk:</t>
  </si>
  <si>
    <t>v_eksak = g*t</t>
  </si>
  <si>
    <t>y_eksak = (1/2) g*t^2</t>
  </si>
  <si>
    <t>i</t>
  </si>
  <si>
    <t>t</t>
  </si>
  <si>
    <t>y_eksak</t>
  </si>
  <si>
    <t>v_eksak</t>
  </si>
  <si>
    <t>Ht_eksak</t>
  </si>
  <si>
    <t>solusi eksak</t>
  </si>
  <si>
    <t>Ht_eksak=H0-y_eksak</t>
  </si>
  <si>
    <t>solusi numerik euler</t>
  </si>
  <si>
    <t>v_euler=vi+h*g</t>
  </si>
  <si>
    <t>y_euler=yi+h*vi</t>
  </si>
  <si>
    <t>Ht_euler=H0-y_euler</t>
  </si>
  <si>
    <t>solusi numerik euler termidifikasi</t>
  </si>
  <si>
    <t>v_euler_modif=vi+h*g</t>
  </si>
  <si>
    <t>y_euler_modif=yi+h*(vi+1)</t>
  </si>
  <si>
    <t>H_euler_modif=H0-y_euler_modif</t>
  </si>
  <si>
    <t>k_v=h*g</t>
  </si>
  <si>
    <t>k_y=h*vi</t>
  </si>
  <si>
    <t>ky=h*(vi+1)</t>
  </si>
  <si>
    <t>kv</t>
  </si>
  <si>
    <t>ky</t>
  </si>
  <si>
    <t>v_euler</t>
  </si>
  <si>
    <t>y_euler</t>
  </si>
  <si>
    <t>H_euler</t>
  </si>
  <si>
    <t>kv_mod</t>
  </si>
  <si>
    <t>v_euler_modif</t>
  </si>
  <si>
    <t>y_euler_modif</t>
  </si>
  <si>
    <t>H_euler_modif</t>
  </si>
  <si>
    <t>ky_mod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</si>
</sst>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grafik posisi terhadap waktu (Eksak)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Sheet1!$J$3:$J$103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Sheet1!$K$3:$K$103</c:f>
              <c:numCache>
                <c:formatCode>General</c:formatCode>
                <c:ptCount val="101"/>
                <c:pt idx="0">
                  <c:v>0</c:v>
                </c:pt>
                <c:pt idx="1">
                  <c:v>4.9000000000000016E-2</c:v>
                </c:pt>
                <c:pt idx="2">
                  <c:v>0.19600000000000006</c:v>
                </c:pt>
                <c:pt idx="3">
                  <c:v>0.44100000000000017</c:v>
                </c:pt>
                <c:pt idx="4">
                  <c:v>0.78400000000000025</c:v>
                </c:pt>
                <c:pt idx="5">
                  <c:v>1.2250000000000001</c:v>
                </c:pt>
                <c:pt idx="6">
                  <c:v>1.7640000000000007</c:v>
                </c:pt>
                <c:pt idx="7">
                  <c:v>2.4010000000000007</c:v>
                </c:pt>
                <c:pt idx="8">
                  <c:v>3.136000000000001</c:v>
                </c:pt>
                <c:pt idx="9">
                  <c:v>3.9690000000000007</c:v>
                </c:pt>
                <c:pt idx="10">
                  <c:v>4.9000000000000004</c:v>
                </c:pt>
                <c:pt idx="11">
                  <c:v>5.9290000000000012</c:v>
                </c:pt>
                <c:pt idx="12">
                  <c:v>7.0560000000000027</c:v>
                </c:pt>
                <c:pt idx="13">
                  <c:v>8.2810000000000006</c:v>
                </c:pt>
                <c:pt idx="14">
                  <c:v>9.6040000000000028</c:v>
                </c:pt>
                <c:pt idx="15">
                  <c:v>11.025</c:v>
                </c:pt>
                <c:pt idx="16">
                  <c:v>12.544000000000004</c:v>
                </c:pt>
                <c:pt idx="17">
                  <c:v>14.161000000000003</c:v>
                </c:pt>
                <c:pt idx="18">
                  <c:v>15.876000000000003</c:v>
                </c:pt>
                <c:pt idx="19">
                  <c:v>17.689000000000004</c:v>
                </c:pt>
                <c:pt idx="20">
                  <c:v>19.600000000000001</c:v>
                </c:pt>
                <c:pt idx="21">
                  <c:v>21.609000000000002</c:v>
                </c:pt>
                <c:pt idx="22">
                  <c:v>23.716000000000005</c:v>
                </c:pt>
                <c:pt idx="23">
                  <c:v>25.921000000000006</c:v>
                </c:pt>
                <c:pt idx="24">
                  <c:v>28.224000000000011</c:v>
                </c:pt>
                <c:pt idx="25">
                  <c:v>30.625000000000004</c:v>
                </c:pt>
                <c:pt idx="26">
                  <c:v>33.124000000000002</c:v>
                </c:pt>
                <c:pt idx="27">
                  <c:v>35.721000000000004</c:v>
                </c:pt>
                <c:pt idx="28">
                  <c:v>38.416000000000011</c:v>
                </c:pt>
                <c:pt idx="29">
                  <c:v>41.20900000000001</c:v>
                </c:pt>
                <c:pt idx="30">
                  <c:v>44.1</c:v>
                </c:pt>
                <c:pt idx="31">
                  <c:v>47.089000000000013</c:v>
                </c:pt>
                <c:pt idx="32">
                  <c:v>50.176000000000016</c:v>
                </c:pt>
                <c:pt idx="33">
                  <c:v>53.361000000000018</c:v>
                </c:pt>
                <c:pt idx="34">
                  <c:v>56.644000000000013</c:v>
                </c:pt>
                <c:pt idx="35">
                  <c:v>60.025000000000006</c:v>
                </c:pt>
                <c:pt idx="36">
                  <c:v>63.504000000000012</c:v>
                </c:pt>
                <c:pt idx="37">
                  <c:v>67.081000000000017</c:v>
                </c:pt>
                <c:pt idx="38">
                  <c:v>70.756000000000014</c:v>
                </c:pt>
                <c:pt idx="39">
                  <c:v>74.529000000000025</c:v>
                </c:pt>
                <c:pt idx="40">
                  <c:v>78.400000000000006</c:v>
                </c:pt>
                <c:pt idx="41">
                  <c:v>82.369000000000028</c:v>
                </c:pt>
                <c:pt idx="42">
                  <c:v>86.436000000000007</c:v>
                </c:pt>
                <c:pt idx="43">
                  <c:v>90.600999999999999</c:v>
                </c:pt>
                <c:pt idx="44">
                  <c:v>94.864000000000019</c:v>
                </c:pt>
                <c:pt idx="45">
                  <c:v>99.225000000000009</c:v>
                </c:pt>
                <c:pt idx="46">
                  <c:v>103.68400000000003</c:v>
                </c:pt>
                <c:pt idx="47">
                  <c:v>108.24100000000003</c:v>
                </c:pt>
                <c:pt idx="48">
                  <c:v>112.89600000000004</c:v>
                </c:pt>
                <c:pt idx="49">
                  <c:v>117.64900000000003</c:v>
                </c:pt>
                <c:pt idx="50">
                  <c:v>122.50000000000001</c:v>
                </c:pt>
                <c:pt idx="51">
                  <c:v>127.44900000000004</c:v>
                </c:pt>
                <c:pt idx="52">
                  <c:v>132.49600000000001</c:v>
                </c:pt>
                <c:pt idx="53">
                  <c:v>137.64100000000005</c:v>
                </c:pt>
                <c:pt idx="54">
                  <c:v>142.88400000000001</c:v>
                </c:pt>
                <c:pt idx="55">
                  <c:v>148.22500000000002</c:v>
                </c:pt>
                <c:pt idx="56">
                  <c:v>153.66400000000004</c:v>
                </c:pt>
                <c:pt idx="57">
                  <c:v>159.20100000000002</c:v>
                </c:pt>
                <c:pt idx="58">
                  <c:v>164.83600000000004</c:v>
                </c:pt>
                <c:pt idx="59">
                  <c:v>170.56900000000002</c:v>
                </c:pt>
                <c:pt idx="60">
                  <c:v>176.4</c:v>
                </c:pt>
                <c:pt idx="61">
                  <c:v>182.32900000000006</c:v>
                </c:pt>
                <c:pt idx="62">
                  <c:v>188.35600000000005</c:v>
                </c:pt>
                <c:pt idx="63">
                  <c:v>194.48100000000008</c:v>
                </c:pt>
                <c:pt idx="64">
                  <c:v>200.70400000000006</c:v>
                </c:pt>
                <c:pt idx="65">
                  <c:v>207.02500000000001</c:v>
                </c:pt>
                <c:pt idx="66">
                  <c:v>213.44400000000007</c:v>
                </c:pt>
                <c:pt idx="67">
                  <c:v>219.96100000000001</c:v>
                </c:pt>
                <c:pt idx="68">
                  <c:v>226.57600000000005</c:v>
                </c:pt>
                <c:pt idx="69">
                  <c:v>233.28900000000004</c:v>
                </c:pt>
                <c:pt idx="70">
                  <c:v>240.10000000000002</c:v>
                </c:pt>
                <c:pt idx="71">
                  <c:v>247.00900000000007</c:v>
                </c:pt>
                <c:pt idx="72">
                  <c:v>254.01600000000005</c:v>
                </c:pt>
                <c:pt idx="73">
                  <c:v>261.12100000000009</c:v>
                </c:pt>
                <c:pt idx="74">
                  <c:v>268.32400000000007</c:v>
                </c:pt>
                <c:pt idx="75">
                  <c:v>275.625</c:v>
                </c:pt>
                <c:pt idx="76">
                  <c:v>283.02400000000006</c:v>
                </c:pt>
                <c:pt idx="77">
                  <c:v>290.52100000000007</c:v>
                </c:pt>
                <c:pt idx="78">
                  <c:v>298.1160000000001</c:v>
                </c:pt>
                <c:pt idx="79">
                  <c:v>305.80900000000003</c:v>
                </c:pt>
                <c:pt idx="80">
                  <c:v>313.60000000000002</c:v>
                </c:pt>
                <c:pt idx="81">
                  <c:v>321.48900000000003</c:v>
                </c:pt>
                <c:pt idx="82">
                  <c:v>329.47600000000011</c:v>
                </c:pt>
                <c:pt idx="83">
                  <c:v>337.56100000000009</c:v>
                </c:pt>
                <c:pt idx="84">
                  <c:v>345.74400000000003</c:v>
                </c:pt>
                <c:pt idx="85">
                  <c:v>354.02500000000003</c:v>
                </c:pt>
                <c:pt idx="86">
                  <c:v>362.404</c:v>
                </c:pt>
                <c:pt idx="87">
                  <c:v>370.88100000000009</c:v>
                </c:pt>
                <c:pt idx="88">
                  <c:v>379.45600000000007</c:v>
                </c:pt>
                <c:pt idx="89">
                  <c:v>388.12900000000008</c:v>
                </c:pt>
                <c:pt idx="90">
                  <c:v>396.90000000000003</c:v>
                </c:pt>
                <c:pt idx="91">
                  <c:v>405.76899999999995</c:v>
                </c:pt>
                <c:pt idx="92">
                  <c:v>414.7360000000001</c:v>
                </c:pt>
                <c:pt idx="93">
                  <c:v>423.8010000000001</c:v>
                </c:pt>
                <c:pt idx="94">
                  <c:v>432.96400000000011</c:v>
                </c:pt>
                <c:pt idx="95">
                  <c:v>442.22500000000002</c:v>
                </c:pt>
                <c:pt idx="96">
                  <c:v>451.58400000000017</c:v>
                </c:pt>
                <c:pt idx="97">
                  <c:v>461.04100000000011</c:v>
                </c:pt>
                <c:pt idx="98">
                  <c:v>470.59600000000012</c:v>
                </c:pt>
                <c:pt idx="99">
                  <c:v>480.24900000000008</c:v>
                </c:pt>
                <c:pt idx="100">
                  <c:v>490.00000000000006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25-45DF-B4F4-5D6F58525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99152"/>
        <c:axId val="233096656"/>
      </c:scatterChart>
      <c:valAx>
        <c:axId val="23309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96656"/>
        <c:crosses val="autoZero"/>
        <c:crossBetween val="midCat"/>
      </c:valAx>
      <c:valAx>
        <c:axId val="2330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posisi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9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Garafik kecepatan terhadap waktu (eksak)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Sheet1!$J$3:$J$103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Sheet1!$L$3:$L$103</c:f>
              <c:numCache>
                <c:formatCode>General</c:formatCode>
                <c:ptCount val="101"/>
                <c:pt idx="0">
                  <c:v>0</c:v>
                </c:pt>
                <c:pt idx="1">
                  <c:v>0.98000000000000009</c:v>
                </c:pt>
                <c:pt idx="2">
                  <c:v>1.9600000000000002</c:v>
                </c:pt>
                <c:pt idx="3">
                  <c:v>2.9400000000000008</c:v>
                </c:pt>
                <c:pt idx="4">
                  <c:v>3.9200000000000004</c:v>
                </c:pt>
                <c:pt idx="5">
                  <c:v>4.9000000000000004</c:v>
                </c:pt>
                <c:pt idx="6">
                  <c:v>5.8800000000000017</c:v>
                </c:pt>
                <c:pt idx="7">
                  <c:v>6.8600000000000012</c:v>
                </c:pt>
                <c:pt idx="8">
                  <c:v>7.8400000000000007</c:v>
                </c:pt>
                <c:pt idx="9">
                  <c:v>8.82</c:v>
                </c:pt>
                <c:pt idx="10">
                  <c:v>9.8000000000000007</c:v>
                </c:pt>
                <c:pt idx="11">
                  <c:v>10.780000000000001</c:v>
                </c:pt>
                <c:pt idx="12">
                  <c:v>11.760000000000003</c:v>
                </c:pt>
                <c:pt idx="13">
                  <c:v>12.740000000000002</c:v>
                </c:pt>
                <c:pt idx="14">
                  <c:v>13.720000000000002</c:v>
                </c:pt>
                <c:pt idx="15">
                  <c:v>14.700000000000001</c:v>
                </c:pt>
                <c:pt idx="16">
                  <c:v>15.680000000000001</c:v>
                </c:pt>
                <c:pt idx="17">
                  <c:v>16.660000000000004</c:v>
                </c:pt>
                <c:pt idx="18">
                  <c:v>17.64</c:v>
                </c:pt>
                <c:pt idx="19">
                  <c:v>18.62</c:v>
                </c:pt>
                <c:pt idx="20">
                  <c:v>19.600000000000001</c:v>
                </c:pt>
                <c:pt idx="21">
                  <c:v>20.580000000000002</c:v>
                </c:pt>
                <c:pt idx="22">
                  <c:v>21.560000000000002</c:v>
                </c:pt>
                <c:pt idx="23">
                  <c:v>22.540000000000003</c:v>
                </c:pt>
                <c:pt idx="24">
                  <c:v>23.520000000000007</c:v>
                </c:pt>
                <c:pt idx="25">
                  <c:v>24.5</c:v>
                </c:pt>
                <c:pt idx="26">
                  <c:v>25.480000000000004</c:v>
                </c:pt>
                <c:pt idx="27">
                  <c:v>26.460000000000004</c:v>
                </c:pt>
                <c:pt idx="28">
                  <c:v>27.440000000000005</c:v>
                </c:pt>
                <c:pt idx="29">
                  <c:v>28.420000000000005</c:v>
                </c:pt>
                <c:pt idx="30">
                  <c:v>29.400000000000002</c:v>
                </c:pt>
                <c:pt idx="31">
                  <c:v>30.380000000000003</c:v>
                </c:pt>
                <c:pt idx="32">
                  <c:v>31.360000000000003</c:v>
                </c:pt>
                <c:pt idx="33">
                  <c:v>32.340000000000003</c:v>
                </c:pt>
                <c:pt idx="34">
                  <c:v>33.320000000000007</c:v>
                </c:pt>
                <c:pt idx="35">
                  <c:v>34.300000000000004</c:v>
                </c:pt>
                <c:pt idx="36">
                  <c:v>35.28</c:v>
                </c:pt>
                <c:pt idx="37">
                  <c:v>36.260000000000005</c:v>
                </c:pt>
                <c:pt idx="38">
                  <c:v>37.24</c:v>
                </c:pt>
                <c:pt idx="39">
                  <c:v>38.220000000000006</c:v>
                </c:pt>
                <c:pt idx="40">
                  <c:v>39.200000000000003</c:v>
                </c:pt>
                <c:pt idx="41">
                  <c:v>40.180000000000007</c:v>
                </c:pt>
                <c:pt idx="42">
                  <c:v>41.160000000000004</c:v>
                </c:pt>
                <c:pt idx="43">
                  <c:v>42.14</c:v>
                </c:pt>
                <c:pt idx="44">
                  <c:v>43.120000000000005</c:v>
                </c:pt>
                <c:pt idx="45">
                  <c:v>44.1</c:v>
                </c:pt>
                <c:pt idx="46">
                  <c:v>45.080000000000005</c:v>
                </c:pt>
                <c:pt idx="47">
                  <c:v>46.06</c:v>
                </c:pt>
                <c:pt idx="48">
                  <c:v>47.040000000000013</c:v>
                </c:pt>
                <c:pt idx="49">
                  <c:v>48.02000000000001</c:v>
                </c:pt>
                <c:pt idx="50">
                  <c:v>49</c:v>
                </c:pt>
                <c:pt idx="51">
                  <c:v>49.980000000000011</c:v>
                </c:pt>
                <c:pt idx="52">
                  <c:v>50.960000000000008</c:v>
                </c:pt>
                <c:pt idx="53">
                  <c:v>51.940000000000012</c:v>
                </c:pt>
                <c:pt idx="54">
                  <c:v>52.920000000000009</c:v>
                </c:pt>
                <c:pt idx="55">
                  <c:v>53.900000000000006</c:v>
                </c:pt>
                <c:pt idx="56">
                  <c:v>54.88000000000001</c:v>
                </c:pt>
                <c:pt idx="57">
                  <c:v>55.860000000000007</c:v>
                </c:pt>
                <c:pt idx="58">
                  <c:v>56.840000000000011</c:v>
                </c:pt>
                <c:pt idx="59">
                  <c:v>57.820000000000007</c:v>
                </c:pt>
                <c:pt idx="60">
                  <c:v>58.800000000000004</c:v>
                </c:pt>
                <c:pt idx="61">
                  <c:v>59.780000000000008</c:v>
                </c:pt>
                <c:pt idx="62">
                  <c:v>60.760000000000005</c:v>
                </c:pt>
                <c:pt idx="63">
                  <c:v>61.740000000000009</c:v>
                </c:pt>
                <c:pt idx="64">
                  <c:v>62.720000000000006</c:v>
                </c:pt>
                <c:pt idx="65">
                  <c:v>63.7</c:v>
                </c:pt>
                <c:pt idx="66">
                  <c:v>64.680000000000007</c:v>
                </c:pt>
                <c:pt idx="67">
                  <c:v>65.660000000000011</c:v>
                </c:pt>
                <c:pt idx="68">
                  <c:v>66.640000000000015</c:v>
                </c:pt>
                <c:pt idx="69">
                  <c:v>67.62</c:v>
                </c:pt>
                <c:pt idx="70">
                  <c:v>68.600000000000009</c:v>
                </c:pt>
                <c:pt idx="71">
                  <c:v>69.580000000000013</c:v>
                </c:pt>
                <c:pt idx="72">
                  <c:v>70.56</c:v>
                </c:pt>
                <c:pt idx="73">
                  <c:v>71.540000000000006</c:v>
                </c:pt>
                <c:pt idx="74">
                  <c:v>72.52000000000001</c:v>
                </c:pt>
                <c:pt idx="75">
                  <c:v>73.5</c:v>
                </c:pt>
                <c:pt idx="76">
                  <c:v>74.48</c:v>
                </c:pt>
                <c:pt idx="77">
                  <c:v>75.460000000000008</c:v>
                </c:pt>
                <c:pt idx="78">
                  <c:v>76.440000000000012</c:v>
                </c:pt>
                <c:pt idx="79">
                  <c:v>77.420000000000016</c:v>
                </c:pt>
                <c:pt idx="80">
                  <c:v>78.400000000000006</c:v>
                </c:pt>
                <c:pt idx="81">
                  <c:v>79.38</c:v>
                </c:pt>
                <c:pt idx="82">
                  <c:v>80.360000000000014</c:v>
                </c:pt>
                <c:pt idx="83">
                  <c:v>81.340000000000018</c:v>
                </c:pt>
                <c:pt idx="84">
                  <c:v>82.320000000000007</c:v>
                </c:pt>
                <c:pt idx="85">
                  <c:v>83.300000000000011</c:v>
                </c:pt>
                <c:pt idx="86">
                  <c:v>84.28</c:v>
                </c:pt>
                <c:pt idx="87">
                  <c:v>85.260000000000019</c:v>
                </c:pt>
                <c:pt idx="88">
                  <c:v>86.240000000000009</c:v>
                </c:pt>
                <c:pt idx="89">
                  <c:v>87.220000000000013</c:v>
                </c:pt>
                <c:pt idx="90">
                  <c:v>88.2</c:v>
                </c:pt>
                <c:pt idx="91">
                  <c:v>89.18</c:v>
                </c:pt>
                <c:pt idx="92">
                  <c:v>90.160000000000011</c:v>
                </c:pt>
                <c:pt idx="93">
                  <c:v>91.140000000000015</c:v>
                </c:pt>
                <c:pt idx="94">
                  <c:v>92.12</c:v>
                </c:pt>
                <c:pt idx="95">
                  <c:v>93.100000000000009</c:v>
                </c:pt>
                <c:pt idx="96">
                  <c:v>94.080000000000027</c:v>
                </c:pt>
                <c:pt idx="97">
                  <c:v>95.060000000000016</c:v>
                </c:pt>
                <c:pt idx="98">
                  <c:v>96.04000000000002</c:v>
                </c:pt>
                <c:pt idx="99">
                  <c:v>97.02000000000001</c:v>
                </c:pt>
                <c:pt idx="100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6D-42E9-8E3D-FD9DD8DAA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410576"/>
        <c:axId val="288415152"/>
      </c:scatterChart>
      <c:valAx>
        <c:axId val="28841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15152"/>
        <c:crosses val="autoZero"/>
        <c:crossBetween val="midCat"/>
      </c:valAx>
      <c:valAx>
        <c:axId val="2884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Kecepatan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1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Ketinggian terhadap Waktu (eksak)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Sheet1!$J$3:$J$103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Sheet1!$M$3:$M$103</c:f>
              <c:numCache>
                <c:formatCode>General</c:formatCode>
                <c:ptCount val="101"/>
                <c:pt idx="0">
                  <c:v>600</c:v>
                </c:pt>
                <c:pt idx="1">
                  <c:v>599.95100000000002</c:v>
                </c:pt>
                <c:pt idx="2">
                  <c:v>599.80399999999997</c:v>
                </c:pt>
                <c:pt idx="3">
                  <c:v>599.55899999999997</c:v>
                </c:pt>
                <c:pt idx="4">
                  <c:v>599.21600000000001</c:v>
                </c:pt>
                <c:pt idx="5">
                  <c:v>598.77499999999998</c:v>
                </c:pt>
                <c:pt idx="6">
                  <c:v>598.23599999999999</c:v>
                </c:pt>
                <c:pt idx="7">
                  <c:v>597.59900000000005</c:v>
                </c:pt>
                <c:pt idx="8">
                  <c:v>596.86400000000003</c:v>
                </c:pt>
                <c:pt idx="9">
                  <c:v>596.03099999999995</c:v>
                </c:pt>
                <c:pt idx="10">
                  <c:v>595.1</c:v>
                </c:pt>
                <c:pt idx="11">
                  <c:v>594.07100000000003</c:v>
                </c:pt>
                <c:pt idx="12">
                  <c:v>592.94399999999996</c:v>
                </c:pt>
                <c:pt idx="13">
                  <c:v>591.71900000000005</c:v>
                </c:pt>
                <c:pt idx="14">
                  <c:v>590.39599999999996</c:v>
                </c:pt>
                <c:pt idx="15">
                  <c:v>588.97500000000002</c:v>
                </c:pt>
                <c:pt idx="16">
                  <c:v>587.45600000000002</c:v>
                </c:pt>
                <c:pt idx="17">
                  <c:v>585.83899999999994</c:v>
                </c:pt>
                <c:pt idx="18">
                  <c:v>584.12400000000002</c:v>
                </c:pt>
                <c:pt idx="19">
                  <c:v>582.31100000000004</c:v>
                </c:pt>
                <c:pt idx="20">
                  <c:v>580.4</c:v>
                </c:pt>
                <c:pt idx="21">
                  <c:v>578.39099999999996</c:v>
                </c:pt>
                <c:pt idx="22">
                  <c:v>576.28399999999999</c:v>
                </c:pt>
                <c:pt idx="23">
                  <c:v>574.07899999999995</c:v>
                </c:pt>
                <c:pt idx="24">
                  <c:v>571.77599999999995</c:v>
                </c:pt>
                <c:pt idx="25">
                  <c:v>569.375</c:v>
                </c:pt>
                <c:pt idx="26">
                  <c:v>566.87599999999998</c:v>
                </c:pt>
                <c:pt idx="27">
                  <c:v>564.279</c:v>
                </c:pt>
                <c:pt idx="28">
                  <c:v>561.58399999999995</c:v>
                </c:pt>
                <c:pt idx="29">
                  <c:v>558.79099999999994</c:v>
                </c:pt>
                <c:pt idx="30">
                  <c:v>555.9</c:v>
                </c:pt>
                <c:pt idx="31">
                  <c:v>552.91099999999994</c:v>
                </c:pt>
                <c:pt idx="32">
                  <c:v>549.82399999999996</c:v>
                </c:pt>
                <c:pt idx="33">
                  <c:v>546.63900000000001</c:v>
                </c:pt>
                <c:pt idx="34">
                  <c:v>543.35599999999999</c:v>
                </c:pt>
                <c:pt idx="35">
                  <c:v>539.97500000000002</c:v>
                </c:pt>
                <c:pt idx="36">
                  <c:v>536.49599999999998</c:v>
                </c:pt>
                <c:pt idx="37">
                  <c:v>532.91899999999998</c:v>
                </c:pt>
                <c:pt idx="38">
                  <c:v>529.24400000000003</c:v>
                </c:pt>
                <c:pt idx="39">
                  <c:v>525.471</c:v>
                </c:pt>
                <c:pt idx="40">
                  <c:v>521.6</c:v>
                </c:pt>
                <c:pt idx="41">
                  <c:v>517.63099999999997</c:v>
                </c:pt>
                <c:pt idx="42">
                  <c:v>513.56399999999996</c:v>
                </c:pt>
                <c:pt idx="43">
                  <c:v>509.399</c:v>
                </c:pt>
                <c:pt idx="44">
                  <c:v>505.13599999999997</c:v>
                </c:pt>
                <c:pt idx="45">
                  <c:v>500.77499999999998</c:v>
                </c:pt>
                <c:pt idx="46">
                  <c:v>496.31599999999997</c:v>
                </c:pt>
                <c:pt idx="47">
                  <c:v>491.75899999999996</c:v>
                </c:pt>
                <c:pt idx="48">
                  <c:v>487.10399999999993</c:v>
                </c:pt>
                <c:pt idx="49">
                  <c:v>482.351</c:v>
                </c:pt>
                <c:pt idx="50">
                  <c:v>477.5</c:v>
                </c:pt>
                <c:pt idx="51">
                  <c:v>472.55099999999993</c:v>
                </c:pt>
                <c:pt idx="52">
                  <c:v>467.50400000000002</c:v>
                </c:pt>
                <c:pt idx="53">
                  <c:v>462.35899999999992</c:v>
                </c:pt>
                <c:pt idx="54">
                  <c:v>457.11599999999999</c:v>
                </c:pt>
                <c:pt idx="55">
                  <c:v>451.77499999999998</c:v>
                </c:pt>
                <c:pt idx="56">
                  <c:v>446.33599999999996</c:v>
                </c:pt>
                <c:pt idx="57">
                  <c:v>440.79899999999998</c:v>
                </c:pt>
                <c:pt idx="58">
                  <c:v>435.16399999999999</c:v>
                </c:pt>
                <c:pt idx="59">
                  <c:v>429.43099999999998</c:v>
                </c:pt>
                <c:pt idx="60">
                  <c:v>423.6</c:v>
                </c:pt>
                <c:pt idx="61">
                  <c:v>417.67099999999994</c:v>
                </c:pt>
                <c:pt idx="62">
                  <c:v>411.64399999999995</c:v>
                </c:pt>
                <c:pt idx="63">
                  <c:v>405.51899999999989</c:v>
                </c:pt>
                <c:pt idx="64">
                  <c:v>399.29599999999994</c:v>
                </c:pt>
                <c:pt idx="65">
                  <c:v>392.97500000000002</c:v>
                </c:pt>
                <c:pt idx="66">
                  <c:v>386.55599999999993</c:v>
                </c:pt>
                <c:pt idx="67">
                  <c:v>380.03899999999999</c:v>
                </c:pt>
                <c:pt idx="68">
                  <c:v>373.42399999999998</c:v>
                </c:pt>
                <c:pt idx="69">
                  <c:v>366.71099999999996</c:v>
                </c:pt>
                <c:pt idx="70">
                  <c:v>359.9</c:v>
                </c:pt>
                <c:pt idx="71">
                  <c:v>352.99099999999993</c:v>
                </c:pt>
                <c:pt idx="72">
                  <c:v>345.98399999999992</c:v>
                </c:pt>
                <c:pt idx="73">
                  <c:v>338.87899999999991</c:v>
                </c:pt>
                <c:pt idx="74">
                  <c:v>331.67599999999993</c:v>
                </c:pt>
                <c:pt idx="75">
                  <c:v>324.375</c:v>
                </c:pt>
                <c:pt idx="76">
                  <c:v>316.97599999999994</c:v>
                </c:pt>
                <c:pt idx="77">
                  <c:v>309.47899999999993</c:v>
                </c:pt>
                <c:pt idx="78">
                  <c:v>301.8839999999999</c:v>
                </c:pt>
                <c:pt idx="79">
                  <c:v>294.19099999999997</c:v>
                </c:pt>
                <c:pt idx="80">
                  <c:v>286.39999999999998</c:v>
                </c:pt>
                <c:pt idx="81">
                  <c:v>278.51099999999997</c:v>
                </c:pt>
                <c:pt idx="82">
                  <c:v>270.52399999999989</c:v>
                </c:pt>
                <c:pt idx="83">
                  <c:v>262.43899999999991</c:v>
                </c:pt>
                <c:pt idx="84">
                  <c:v>254.25599999999997</c:v>
                </c:pt>
                <c:pt idx="85">
                  <c:v>245.97499999999997</c:v>
                </c:pt>
                <c:pt idx="86">
                  <c:v>237.596</c:v>
                </c:pt>
                <c:pt idx="87">
                  <c:v>229.11899999999991</c:v>
                </c:pt>
                <c:pt idx="88">
                  <c:v>220.54399999999993</c:v>
                </c:pt>
                <c:pt idx="89">
                  <c:v>211.87099999999992</c:v>
                </c:pt>
                <c:pt idx="90">
                  <c:v>203.09999999999997</c:v>
                </c:pt>
                <c:pt idx="91">
                  <c:v>194.23100000000005</c:v>
                </c:pt>
                <c:pt idx="92">
                  <c:v>185.2639999999999</c:v>
                </c:pt>
                <c:pt idx="93">
                  <c:v>176.1989999999999</c:v>
                </c:pt>
                <c:pt idx="94">
                  <c:v>167.03599999999989</c:v>
                </c:pt>
                <c:pt idx="95">
                  <c:v>157.77499999999998</c:v>
                </c:pt>
                <c:pt idx="96">
                  <c:v>148.41599999999983</c:v>
                </c:pt>
                <c:pt idx="97">
                  <c:v>138.95899999999989</c:v>
                </c:pt>
                <c:pt idx="98">
                  <c:v>129.40399999999988</c:v>
                </c:pt>
                <c:pt idx="99">
                  <c:v>119.75099999999992</c:v>
                </c:pt>
                <c:pt idx="100">
                  <c:v>109.99999999999994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7A-42DD-9892-30CDA79F5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413904"/>
        <c:axId val="288415568"/>
      </c:scatterChart>
      <c:valAx>
        <c:axId val="28841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15568"/>
        <c:crosses val="autoZero"/>
        <c:crossBetween val="midCat"/>
      </c:valAx>
      <c:valAx>
        <c:axId val="2884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Ketinggian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1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kecepatan terhadap waktu (Euler)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Sheet1!$J$3:$J$103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Sheet1!$O$3:$O$103</c:f>
              <c:numCache>
                <c:formatCode>General</c:formatCode>
                <c:ptCount val="101"/>
                <c:pt idx="0">
                  <c:v>0</c:v>
                </c:pt>
                <c:pt idx="1">
                  <c:v>0.98000000000000009</c:v>
                </c:pt>
                <c:pt idx="2">
                  <c:v>1.9600000000000002</c:v>
                </c:pt>
                <c:pt idx="3">
                  <c:v>2.9400000000000004</c:v>
                </c:pt>
                <c:pt idx="4">
                  <c:v>3.9200000000000004</c:v>
                </c:pt>
                <c:pt idx="5">
                  <c:v>4.9000000000000004</c:v>
                </c:pt>
                <c:pt idx="6">
                  <c:v>5.8800000000000008</c:v>
                </c:pt>
                <c:pt idx="7">
                  <c:v>6.8600000000000012</c:v>
                </c:pt>
                <c:pt idx="8">
                  <c:v>7.8400000000000016</c:v>
                </c:pt>
                <c:pt idx="9">
                  <c:v>8.8200000000000021</c:v>
                </c:pt>
                <c:pt idx="10">
                  <c:v>9.8000000000000025</c:v>
                </c:pt>
                <c:pt idx="11">
                  <c:v>10.780000000000003</c:v>
                </c:pt>
                <c:pt idx="12">
                  <c:v>11.760000000000003</c:v>
                </c:pt>
                <c:pt idx="13">
                  <c:v>12.740000000000004</c:v>
                </c:pt>
                <c:pt idx="14">
                  <c:v>13.720000000000004</c:v>
                </c:pt>
                <c:pt idx="15">
                  <c:v>14.700000000000005</c:v>
                </c:pt>
                <c:pt idx="16">
                  <c:v>15.680000000000005</c:v>
                </c:pt>
                <c:pt idx="17">
                  <c:v>16.660000000000004</c:v>
                </c:pt>
                <c:pt idx="18">
                  <c:v>17.640000000000004</c:v>
                </c:pt>
                <c:pt idx="19">
                  <c:v>18.620000000000005</c:v>
                </c:pt>
                <c:pt idx="20">
                  <c:v>19.600000000000005</c:v>
                </c:pt>
                <c:pt idx="21">
                  <c:v>20.580000000000005</c:v>
                </c:pt>
                <c:pt idx="22">
                  <c:v>21.560000000000006</c:v>
                </c:pt>
                <c:pt idx="23">
                  <c:v>22.540000000000006</c:v>
                </c:pt>
                <c:pt idx="24">
                  <c:v>23.520000000000007</c:v>
                </c:pt>
                <c:pt idx="25">
                  <c:v>24.500000000000007</c:v>
                </c:pt>
                <c:pt idx="26">
                  <c:v>25.480000000000008</c:v>
                </c:pt>
                <c:pt idx="27">
                  <c:v>26.460000000000008</c:v>
                </c:pt>
                <c:pt idx="28">
                  <c:v>27.440000000000008</c:v>
                </c:pt>
                <c:pt idx="29">
                  <c:v>28.420000000000009</c:v>
                </c:pt>
                <c:pt idx="30">
                  <c:v>29.400000000000009</c:v>
                </c:pt>
                <c:pt idx="31">
                  <c:v>30.38000000000001</c:v>
                </c:pt>
                <c:pt idx="32">
                  <c:v>31.36000000000001</c:v>
                </c:pt>
                <c:pt idx="33">
                  <c:v>32.340000000000011</c:v>
                </c:pt>
                <c:pt idx="34">
                  <c:v>33.320000000000007</c:v>
                </c:pt>
                <c:pt idx="35">
                  <c:v>34.300000000000004</c:v>
                </c:pt>
                <c:pt idx="36">
                  <c:v>35.28</c:v>
                </c:pt>
                <c:pt idx="37">
                  <c:v>36.26</c:v>
                </c:pt>
                <c:pt idx="38">
                  <c:v>37.239999999999995</c:v>
                </c:pt>
                <c:pt idx="39">
                  <c:v>38.219999999999992</c:v>
                </c:pt>
                <c:pt idx="40">
                  <c:v>39.199999999999989</c:v>
                </c:pt>
                <c:pt idx="41">
                  <c:v>40.179999999999986</c:v>
                </c:pt>
                <c:pt idx="42">
                  <c:v>41.159999999999982</c:v>
                </c:pt>
                <c:pt idx="43">
                  <c:v>42.139999999999979</c:v>
                </c:pt>
                <c:pt idx="44">
                  <c:v>43.119999999999976</c:v>
                </c:pt>
                <c:pt idx="45">
                  <c:v>44.099999999999973</c:v>
                </c:pt>
                <c:pt idx="46">
                  <c:v>45.07999999999997</c:v>
                </c:pt>
                <c:pt idx="47">
                  <c:v>46.059999999999967</c:v>
                </c:pt>
                <c:pt idx="48">
                  <c:v>47.039999999999964</c:v>
                </c:pt>
                <c:pt idx="49">
                  <c:v>48.01999999999996</c:v>
                </c:pt>
                <c:pt idx="50">
                  <c:v>48.999999999999957</c:v>
                </c:pt>
                <c:pt idx="51">
                  <c:v>49.979999999999954</c:v>
                </c:pt>
                <c:pt idx="52">
                  <c:v>50.959999999999951</c:v>
                </c:pt>
                <c:pt idx="53">
                  <c:v>51.939999999999948</c:v>
                </c:pt>
                <c:pt idx="54">
                  <c:v>52.919999999999945</c:v>
                </c:pt>
                <c:pt idx="55">
                  <c:v>53.899999999999942</c:v>
                </c:pt>
                <c:pt idx="56">
                  <c:v>54.879999999999939</c:v>
                </c:pt>
                <c:pt idx="57">
                  <c:v>55.859999999999935</c:v>
                </c:pt>
                <c:pt idx="58">
                  <c:v>56.839999999999932</c:v>
                </c:pt>
                <c:pt idx="59">
                  <c:v>57.819999999999929</c:v>
                </c:pt>
                <c:pt idx="60">
                  <c:v>58.799999999999926</c:v>
                </c:pt>
                <c:pt idx="61">
                  <c:v>59.779999999999923</c:v>
                </c:pt>
                <c:pt idx="62">
                  <c:v>60.75999999999992</c:v>
                </c:pt>
                <c:pt idx="63">
                  <c:v>61.739999999999917</c:v>
                </c:pt>
                <c:pt idx="64">
                  <c:v>62.719999999999914</c:v>
                </c:pt>
                <c:pt idx="65">
                  <c:v>63.69999999999991</c:v>
                </c:pt>
                <c:pt idx="66">
                  <c:v>64.679999999999907</c:v>
                </c:pt>
                <c:pt idx="67">
                  <c:v>65.659999999999911</c:v>
                </c:pt>
                <c:pt idx="68">
                  <c:v>66.639999999999915</c:v>
                </c:pt>
                <c:pt idx="69">
                  <c:v>67.619999999999919</c:v>
                </c:pt>
                <c:pt idx="70">
                  <c:v>68.599999999999923</c:v>
                </c:pt>
                <c:pt idx="71">
                  <c:v>69.579999999999927</c:v>
                </c:pt>
                <c:pt idx="72">
                  <c:v>70.559999999999931</c:v>
                </c:pt>
                <c:pt idx="73">
                  <c:v>71.539999999999935</c:v>
                </c:pt>
                <c:pt idx="74">
                  <c:v>72.519999999999939</c:v>
                </c:pt>
                <c:pt idx="75">
                  <c:v>73.499999999999943</c:v>
                </c:pt>
                <c:pt idx="76">
                  <c:v>74.479999999999947</c:v>
                </c:pt>
                <c:pt idx="77">
                  <c:v>75.459999999999951</c:v>
                </c:pt>
                <c:pt idx="78">
                  <c:v>76.439999999999955</c:v>
                </c:pt>
                <c:pt idx="79">
                  <c:v>77.419999999999959</c:v>
                </c:pt>
                <c:pt idx="80">
                  <c:v>78.399999999999963</c:v>
                </c:pt>
                <c:pt idx="81">
                  <c:v>79.379999999999967</c:v>
                </c:pt>
                <c:pt idx="82">
                  <c:v>80.359999999999971</c:v>
                </c:pt>
                <c:pt idx="83">
                  <c:v>81.339999999999975</c:v>
                </c:pt>
                <c:pt idx="84">
                  <c:v>82.319999999999979</c:v>
                </c:pt>
                <c:pt idx="85">
                  <c:v>83.299999999999983</c:v>
                </c:pt>
                <c:pt idx="86">
                  <c:v>84.279999999999987</c:v>
                </c:pt>
                <c:pt idx="87">
                  <c:v>85.259999999999991</c:v>
                </c:pt>
                <c:pt idx="88">
                  <c:v>86.24</c:v>
                </c:pt>
                <c:pt idx="89">
                  <c:v>87.22</c:v>
                </c:pt>
                <c:pt idx="90">
                  <c:v>88.2</c:v>
                </c:pt>
                <c:pt idx="91">
                  <c:v>89.18</c:v>
                </c:pt>
                <c:pt idx="92">
                  <c:v>90.160000000000011</c:v>
                </c:pt>
                <c:pt idx="93">
                  <c:v>91.140000000000015</c:v>
                </c:pt>
                <c:pt idx="94">
                  <c:v>92.120000000000019</c:v>
                </c:pt>
                <c:pt idx="95">
                  <c:v>93.100000000000023</c:v>
                </c:pt>
                <c:pt idx="96">
                  <c:v>94.080000000000027</c:v>
                </c:pt>
                <c:pt idx="97">
                  <c:v>95.060000000000031</c:v>
                </c:pt>
                <c:pt idx="98">
                  <c:v>96.040000000000035</c:v>
                </c:pt>
                <c:pt idx="99">
                  <c:v>97.020000000000039</c:v>
                </c:pt>
                <c:pt idx="100">
                  <c:v>98.000000000000043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34-40D9-AA16-30D046A31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230959"/>
        <c:axId val="1296235535"/>
      </c:scatterChart>
      <c:valAx>
        <c:axId val="129623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35535"/>
        <c:crosses val="autoZero"/>
        <c:crossBetween val="midCat"/>
      </c:valAx>
      <c:valAx>
        <c:axId val="129623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kecepatan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3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Grafik posisi terhadap waktu (Euler)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Sheet1!$J$3:$J$103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Sheet1!$Q$3:$Q$103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9.8000000000000018E-2</c:v>
                </c:pt>
                <c:pt idx="3">
                  <c:v>0.29400000000000004</c:v>
                </c:pt>
                <c:pt idx="4">
                  <c:v>0.58800000000000008</c:v>
                </c:pt>
                <c:pt idx="5">
                  <c:v>0.9800000000000002</c:v>
                </c:pt>
                <c:pt idx="6">
                  <c:v>1.4700000000000002</c:v>
                </c:pt>
                <c:pt idx="7">
                  <c:v>2.0580000000000003</c:v>
                </c:pt>
                <c:pt idx="8">
                  <c:v>2.7440000000000007</c:v>
                </c:pt>
                <c:pt idx="9">
                  <c:v>3.5280000000000009</c:v>
                </c:pt>
                <c:pt idx="10">
                  <c:v>4.410000000000001</c:v>
                </c:pt>
                <c:pt idx="11">
                  <c:v>5.3900000000000015</c:v>
                </c:pt>
                <c:pt idx="12">
                  <c:v>6.4680000000000017</c:v>
                </c:pt>
                <c:pt idx="13">
                  <c:v>7.6440000000000019</c:v>
                </c:pt>
                <c:pt idx="14">
                  <c:v>8.9180000000000028</c:v>
                </c:pt>
                <c:pt idx="15">
                  <c:v>10.290000000000003</c:v>
                </c:pt>
                <c:pt idx="16">
                  <c:v>11.760000000000003</c:v>
                </c:pt>
                <c:pt idx="17">
                  <c:v>13.328000000000003</c:v>
                </c:pt>
                <c:pt idx="18">
                  <c:v>14.994000000000003</c:v>
                </c:pt>
                <c:pt idx="19">
                  <c:v>16.758000000000003</c:v>
                </c:pt>
                <c:pt idx="20">
                  <c:v>18.620000000000005</c:v>
                </c:pt>
                <c:pt idx="21">
                  <c:v>20.580000000000005</c:v>
                </c:pt>
                <c:pt idx="22">
                  <c:v>22.638000000000005</c:v>
                </c:pt>
                <c:pt idx="23">
                  <c:v>24.794000000000004</c:v>
                </c:pt>
                <c:pt idx="24">
                  <c:v>27.048000000000005</c:v>
                </c:pt>
                <c:pt idx="25">
                  <c:v>29.400000000000006</c:v>
                </c:pt>
                <c:pt idx="26">
                  <c:v>31.850000000000009</c:v>
                </c:pt>
                <c:pt idx="27">
                  <c:v>34.39800000000001</c:v>
                </c:pt>
                <c:pt idx="28">
                  <c:v>37.044000000000011</c:v>
                </c:pt>
                <c:pt idx="29">
                  <c:v>39.788000000000011</c:v>
                </c:pt>
                <c:pt idx="30">
                  <c:v>42.63000000000001</c:v>
                </c:pt>
                <c:pt idx="31">
                  <c:v>45.570000000000007</c:v>
                </c:pt>
                <c:pt idx="32">
                  <c:v>48.608000000000011</c:v>
                </c:pt>
                <c:pt idx="33">
                  <c:v>51.744000000000014</c:v>
                </c:pt>
                <c:pt idx="34">
                  <c:v>54.978000000000016</c:v>
                </c:pt>
                <c:pt idx="35">
                  <c:v>58.310000000000016</c:v>
                </c:pt>
                <c:pt idx="36">
                  <c:v>61.740000000000016</c:v>
                </c:pt>
                <c:pt idx="37">
                  <c:v>65.268000000000015</c:v>
                </c:pt>
                <c:pt idx="38">
                  <c:v>68.89400000000002</c:v>
                </c:pt>
                <c:pt idx="39">
                  <c:v>72.618000000000023</c:v>
                </c:pt>
                <c:pt idx="40">
                  <c:v>76.440000000000026</c:v>
                </c:pt>
                <c:pt idx="41">
                  <c:v>80.360000000000028</c:v>
                </c:pt>
                <c:pt idx="42">
                  <c:v>84.378000000000029</c:v>
                </c:pt>
                <c:pt idx="43">
                  <c:v>88.494000000000028</c:v>
                </c:pt>
                <c:pt idx="44">
                  <c:v>92.708000000000027</c:v>
                </c:pt>
                <c:pt idx="45">
                  <c:v>97.020000000000024</c:v>
                </c:pt>
                <c:pt idx="46">
                  <c:v>101.43000000000002</c:v>
                </c:pt>
                <c:pt idx="47">
                  <c:v>105.93800000000002</c:v>
                </c:pt>
                <c:pt idx="48">
                  <c:v>110.54400000000001</c:v>
                </c:pt>
                <c:pt idx="49">
                  <c:v>115.248</c:v>
                </c:pt>
                <c:pt idx="50">
                  <c:v>120.05</c:v>
                </c:pt>
                <c:pt idx="51">
                  <c:v>124.94999999999999</c:v>
                </c:pt>
                <c:pt idx="52">
                  <c:v>129.94799999999998</c:v>
                </c:pt>
                <c:pt idx="53">
                  <c:v>135.04399999999998</c:v>
                </c:pt>
                <c:pt idx="54">
                  <c:v>140.23799999999997</c:v>
                </c:pt>
                <c:pt idx="55">
                  <c:v>145.52999999999997</c:v>
                </c:pt>
                <c:pt idx="56">
                  <c:v>150.91999999999996</c:v>
                </c:pt>
                <c:pt idx="57">
                  <c:v>156.40799999999996</c:v>
                </c:pt>
                <c:pt idx="58">
                  <c:v>161.99399999999994</c:v>
                </c:pt>
                <c:pt idx="59">
                  <c:v>167.67799999999994</c:v>
                </c:pt>
                <c:pt idx="60">
                  <c:v>173.45999999999992</c:v>
                </c:pt>
                <c:pt idx="61">
                  <c:v>179.33999999999992</c:v>
                </c:pt>
                <c:pt idx="62">
                  <c:v>185.3179999999999</c:v>
                </c:pt>
                <c:pt idx="63">
                  <c:v>191.39399999999989</c:v>
                </c:pt>
                <c:pt idx="64">
                  <c:v>197.56799999999987</c:v>
                </c:pt>
                <c:pt idx="65">
                  <c:v>203.83999999999986</c:v>
                </c:pt>
                <c:pt idx="66">
                  <c:v>210.20999999999987</c:v>
                </c:pt>
                <c:pt idx="67">
                  <c:v>216.67799999999986</c:v>
                </c:pt>
                <c:pt idx="68">
                  <c:v>223.24399999999986</c:v>
                </c:pt>
                <c:pt idx="69">
                  <c:v>229.90799999999984</c:v>
                </c:pt>
                <c:pt idx="70">
                  <c:v>236.66999999999985</c:v>
                </c:pt>
                <c:pt idx="71">
                  <c:v>243.52999999999983</c:v>
                </c:pt>
                <c:pt idx="72">
                  <c:v>250.48799999999983</c:v>
                </c:pt>
                <c:pt idx="73">
                  <c:v>257.54399999999981</c:v>
                </c:pt>
                <c:pt idx="74">
                  <c:v>264.69799999999981</c:v>
                </c:pt>
                <c:pt idx="75">
                  <c:v>271.94999999999982</c:v>
                </c:pt>
                <c:pt idx="76">
                  <c:v>279.29999999999984</c:v>
                </c:pt>
                <c:pt idx="77">
                  <c:v>286.74799999999982</c:v>
                </c:pt>
                <c:pt idx="78">
                  <c:v>294.29399999999981</c:v>
                </c:pt>
                <c:pt idx="79">
                  <c:v>301.93799999999982</c:v>
                </c:pt>
                <c:pt idx="80">
                  <c:v>309.67999999999984</c:v>
                </c:pt>
                <c:pt idx="81">
                  <c:v>317.51999999999981</c:v>
                </c:pt>
                <c:pt idx="82">
                  <c:v>325.4579999999998</c:v>
                </c:pt>
                <c:pt idx="83">
                  <c:v>333.4939999999998</c:v>
                </c:pt>
                <c:pt idx="84">
                  <c:v>341.62799999999982</c:v>
                </c:pt>
                <c:pt idx="85">
                  <c:v>349.85999999999979</c:v>
                </c:pt>
                <c:pt idx="86">
                  <c:v>358.18999999999977</c:v>
                </c:pt>
                <c:pt idx="87">
                  <c:v>366.61799999999977</c:v>
                </c:pt>
                <c:pt idx="88">
                  <c:v>375.14399999999978</c:v>
                </c:pt>
                <c:pt idx="89">
                  <c:v>383.7679999999998</c:v>
                </c:pt>
                <c:pt idx="90">
                  <c:v>392.48999999999978</c:v>
                </c:pt>
                <c:pt idx="91">
                  <c:v>401.30999999999977</c:v>
                </c:pt>
                <c:pt idx="92">
                  <c:v>410.22799999999978</c:v>
                </c:pt>
                <c:pt idx="93">
                  <c:v>419.2439999999998</c:v>
                </c:pt>
                <c:pt idx="94">
                  <c:v>428.35799999999978</c:v>
                </c:pt>
                <c:pt idx="95">
                  <c:v>437.56999999999977</c:v>
                </c:pt>
                <c:pt idx="96">
                  <c:v>446.87999999999977</c:v>
                </c:pt>
                <c:pt idx="97">
                  <c:v>456.28799999999978</c:v>
                </c:pt>
                <c:pt idx="98">
                  <c:v>465.79399999999981</c:v>
                </c:pt>
                <c:pt idx="99">
                  <c:v>475.3979999999998</c:v>
                </c:pt>
                <c:pt idx="100">
                  <c:v>485.0999999999998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4-452C-9EEC-0016E097C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597087"/>
        <c:axId val="1303588351"/>
      </c:scatterChart>
      <c:valAx>
        <c:axId val="130359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88351"/>
        <c:crosses val="autoZero"/>
        <c:crossBetween val="midCat"/>
      </c:valAx>
      <c:valAx>
        <c:axId val="13035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Kecepatan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9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ketinggian terhadap waktu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Sheet1!$J$3:$J$103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Sheet1!$M$3:$M$103</c:f>
              <c:numCache>
                <c:formatCode>General</c:formatCode>
                <c:ptCount val="101"/>
                <c:pt idx="0">
                  <c:v>600</c:v>
                </c:pt>
                <c:pt idx="1">
                  <c:v>599.95100000000002</c:v>
                </c:pt>
                <c:pt idx="2">
                  <c:v>599.80399999999997</c:v>
                </c:pt>
                <c:pt idx="3">
                  <c:v>599.55899999999997</c:v>
                </c:pt>
                <c:pt idx="4">
                  <c:v>599.21600000000001</c:v>
                </c:pt>
                <c:pt idx="5">
                  <c:v>598.77499999999998</c:v>
                </c:pt>
                <c:pt idx="6">
                  <c:v>598.23599999999999</c:v>
                </c:pt>
                <c:pt idx="7">
                  <c:v>597.59900000000005</c:v>
                </c:pt>
                <c:pt idx="8">
                  <c:v>596.86400000000003</c:v>
                </c:pt>
                <c:pt idx="9">
                  <c:v>596.03099999999995</c:v>
                </c:pt>
                <c:pt idx="10">
                  <c:v>595.1</c:v>
                </c:pt>
                <c:pt idx="11">
                  <c:v>594.07100000000003</c:v>
                </c:pt>
                <c:pt idx="12">
                  <c:v>592.94399999999996</c:v>
                </c:pt>
                <c:pt idx="13">
                  <c:v>591.71900000000005</c:v>
                </c:pt>
                <c:pt idx="14">
                  <c:v>590.39599999999996</c:v>
                </c:pt>
                <c:pt idx="15">
                  <c:v>588.97500000000002</c:v>
                </c:pt>
                <c:pt idx="16">
                  <c:v>587.45600000000002</c:v>
                </c:pt>
                <c:pt idx="17">
                  <c:v>585.83899999999994</c:v>
                </c:pt>
                <c:pt idx="18">
                  <c:v>584.12400000000002</c:v>
                </c:pt>
                <c:pt idx="19">
                  <c:v>582.31100000000004</c:v>
                </c:pt>
                <c:pt idx="20">
                  <c:v>580.4</c:v>
                </c:pt>
                <c:pt idx="21">
                  <c:v>578.39099999999996</c:v>
                </c:pt>
                <c:pt idx="22">
                  <c:v>576.28399999999999</c:v>
                </c:pt>
                <c:pt idx="23">
                  <c:v>574.07899999999995</c:v>
                </c:pt>
                <c:pt idx="24">
                  <c:v>571.77599999999995</c:v>
                </c:pt>
                <c:pt idx="25">
                  <c:v>569.375</c:v>
                </c:pt>
                <c:pt idx="26">
                  <c:v>566.87599999999998</c:v>
                </c:pt>
                <c:pt idx="27">
                  <c:v>564.279</c:v>
                </c:pt>
                <c:pt idx="28">
                  <c:v>561.58399999999995</c:v>
                </c:pt>
                <c:pt idx="29">
                  <c:v>558.79099999999994</c:v>
                </c:pt>
                <c:pt idx="30">
                  <c:v>555.9</c:v>
                </c:pt>
                <c:pt idx="31">
                  <c:v>552.91099999999994</c:v>
                </c:pt>
                <c:pt idx="32">
                  <c:v>549.82399999999996</c:v>
                </c:pt>
                <c:pt idx="33">
                  <c:v>546.63900000000001</c:v>
                </c:pt>
                <c:pt idx="34">
                  <c:v>543.35599999999999</c:v>
                </c:pt>
                <c:pt idx="35">
                  <c:v>539.97500000000002</c:v>
                </c:pt>
                <c:pt idx="36">
                  <c:v>536.49599999999998</c:v>
                </c:pt>
                <c:pt idx="37">
                  <c:v>532.91899999999998</c:v>
                </c:pt>
                <c:pt idx="38">
                  <c:v>529.24400000000003</c:v>
                </c:pt>
                <c:pt idx="39">
                  <c:v>525.471</c:v>
                </c:pt>
                <c:pt idx="40">
                  <c:v>521.6</c:v>
                </c:pt>
                <c:pt idx="41">
                  <c:v>517.63099999999997</c:v>
                </c:pt>
                <c:pt idx="42">
                  <c:v>513.56399999999996</c:v>
                </c:pt>
                <c:pt idx="43">
                  <c:v>509.399</c:v>
                </c:pt>
                <c:pt idx="44">
                  <c:v>505.13599999999997</c:v>
                </c:pt>
                <c:pt idx="45">
                  <c:v>500.77499999999998</c:v>
                </c:pt>
                <c:pt idx="46">
                  <c:v>496.31599999999997</c:v>
                </c:pt>
                <c:pt idx="47">
                  <c:v>491.75899999999996</c:v>
                </c:pt>
                <c:pt idx="48">
                  <c:v>487.10399999999993</c:v>
                </c:pt>
                <c:pt idx="49">
                  <c:v>482.351</c:v>
                </c:pt>
                <c:pt idx="50">
                  <c:v>477.5</c:v>
                </c:pt>
                <c:pt idx="51">
                  <c:v>472.55099999999993</c:v>
                </c:pt>
                <c:pt idx="52">
                  <c:v>467.50400000000002</c:v>
                </c:pt>
                <c:pt idx="53">
                  <c:v>462.35899999999992</c:v>
                </c:pt>
                <c:pt idx="54">
                  <c:v>457.11599999999999</c:v>
                </c:pt>
                <c:pt idx="55">
                  <c:v>451.77499999999998</c:v>
                </c:pt>
                <c:pt idx="56">
                  <c:v>446.33599999999996</c:v>
                </c:pt>
                <c:pt idx="57">
                  <c:v>440.79899999999998</c:v>
                </c:pt>
                <c:pt idx="58">
                  <c:v>435.16399999999999</c:v>
                </c:pt>
                <c:pt idx="59">
                  <c:v>429.43099999999998</c:v>
                </c:pt>
                <c:pt idx="60">
                  <c:v>423.6</c:v>
                </c:pt>
                <c:pt idx="61">
                  <c:v>417.67099999999994</c:v>
                </c:pt>
                <c:pt idx="62">
                  <c:v>411.64399999999995</c:v>
                </c:pt>
                <c:pt idx="63">
                  <c:v>405.51899999999989</c:v>
                </c:pt>
                <c:pt idx="64">
                  <c:v>399.29599999999994</c:v>
                </c:pt>
                <c:pt idx="65">
                  <c:v>392.97500000000002</c:v>
                </c:pt>
                <c:pt idx="66">
                  <c:v>386.55599999999993</c:v>
                </c:pt>
                <c:pt idx="67">
                  <c:v>380.03899999999999</c:v>
                </c:pt>
                <c:pt idx="68">
                  <c:v>373.42399999999998</c:v>
                </c:pt>
                <c:pt idx="69">
                  <c:v>366.71099999999996</c:v>
                </c:pt>
                <c:pt idx="70">
                  <c:v>359.9</c:v>
                </c:pt>
                <c:pt idx="71">
                  <c:v>352.99099999999993</c:v>
                </c:pt>
                <c:pt idx="72">
                  <c:v>345.98399999999992</c:v>
                </c:pt>
                <c:pt idx="73">
                  <c:v>338.87899999999991</c:v>
                </c:pt>
                <c:pt idx="74">
                  <c:v>331.67599999999993</c:v>
                </c:pt>
                <c:pt idx="75">
                  <c:v>324.375</c:v>
                </c:pt>
                <c:pt idx="76">
                  <c:v>316.97599999999994</c:v>
                </c:pt>
                <c:pt idx="77">
                  <c:v>309.47899999999993</c:v>
                </c:pt>
                <c:pt idx="78">
                  <c:v>301.8839999999999</c:v>
                </c:pt>
                <c:pt idx="79">
                  <c:v>294.19099999999997</c:v>
                </c:pt>
                <c:pt idx="80">
                  <c:v>286.39999999999998</c:v>
                </c:pt>
                <c:pt idx="81">
                  <c:v>278.51099999999997</c:v>
                </c:pt>
                <c:pt idx="82">
                  <c:v>270.52399999999989</c:v>
                </c:pt>
                <c:pt idx="83">
                  <c:v>262.43899999999991</c:v>
                </c:pt>
                <c:pt idx="84">
                  <c:v>254.25599999999997</c:v>
                </c:pt>
                <c:pt idx="85">
                  <c:v>245.97499999999997</c:v>
                </c:pt>
                <c:pt idx="86">
                  <c:v>237.596</c:v>
                </c:pt>
                <c:pt idx="87">
                  <c:v>229.11899999999991</c:v>
                </c:pt>
                <c:pt idx="88">
                  <c:v>220.54399999999993</c:v>
                </c:pt>
                <c:pt idx="89">
                  <c:v>211.87099999999992</c:v>
                </c:pt>
                <c:pt idx="90">
                  <c:v>203.09999999999997</c:v>
                </c:pt>
                <c:pt idx="91">
                  <c:v>194.23100000000005</c:v>
                </c:pt>
                <c:pt idx="92">
                  <c:v>185.2639999999999</c:v>
                </c:pt>
                <c:pt idx="93">
                  <c:v>176.1989999999999</c:v>
                </c:pt>
                <c:pt idx="94">
                  <c:v>167.03599999999989</c:v>
                </c:pt>
                <c:pt idx="95">
                  <c:v>157.77499999999998</c:v>
                </c:pt>
                <c:pt idx="96">
                  <c:v>148.41599999999983</c:v>
                </c:pt>
                <c:pt idx="97">
                  <c:v>138.95899999999989</c:v>
                </c:pt>
                <c:pt idx="98">
                  <c:v>129.40399999999988</c:v>
                </c:pt>
                <c:pt idx="99">
                  <c:v>119.75099999999992</c:v>
                </c:pt>
                <c:pt idx="100">
                  <c:v>109.99999999999994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A8-4839-A3C2-24D8A12EE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86191"/>
        <c:axId val="1303282447"/>
      </c:scatterChart>
      <c:valAx>
        <c:axId val="130328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82447"/>
        <c:crosses val="autoZero"/>
        <c:crossBetween val="midCat"/>
      </c:valAx>
      <c:valAx>
        <c:axId val="13032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Ketinggian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8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Kecepatan terhadap waktu (Euler modif)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Sheet1!$J$3:$J$103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Sheet1!$T$3:$T$103</c:f>
              <c:numCache>
                <c:formatCode>General</c:formatCode>
                <c:ptCount val="101"/>
                <c:pt idx="0">
                  <c:v>0</c:v>
                </c:pt>
                <c:pt idx="1">
                  <c:v>0.98000000000000009</c:v>
                </c:pt>
                <c:pt idx="2">
                  <c:v>1.9600000000000002</c:v>
                </c:pt>
                <c:pt idx="3">
                  <c:v>2.9400000000000004</c:v>
                </c:pt>
                <c:pt idx="4">
                  <c:v>3.9200000000000004</c:v>
                </c:pt>
                <c:pt idx="5">
                  <c:v>4.9000000000000004</c:v>
                </c:pt>
                <c:pt idx="6">
                  <c:v>5.8800000000000008</c:v>
                </c:pt>
                <c:pt idx="7">
                  <c:v>6.8600000000000012</c:v>
                </c:pt>
                <c:pt idx="8">
                  <c:v>7.8400000000000016</c:v>
                </c:pt>
                <c:pt idx="9">
                  <c:v>8.8200000000000021</c:v>
                </c:pt>
                <c:pt idx="10">
                  <c:v>9.8000000000000025</c:v>
                </c:pt>
                <c:pt idx="11">
                  <c:v>10.780000000000003</c:v>
                </c:pt>
                <c:pt idx="12">
                  <c:v>11.760000000000003</c:v>
                </c:pt>
                <c:pt idx="13">
                  <c:v>12.740000000000004</c:v>
                </c:pt>
                <c:pt idx="14">
                  <c:v>13.720000000000004</c:v>
                </c:pt>
                <c:pt idx="15">
                  <c:v>14.700000000000005</c:v>
                </c:pt>
                <c:pt idx="16">
                  <c:v>15.680000000000005</c:v>
                </c:pt>
                <c:pt idx="17">
                  <c:v>16.660000000000004</c:v>
                </c:pt>
                <c:pt idx="18">
                  <c:v>17.640000000000004</c:v>
                </c:pt>
                <c:pt idx="19">
                  <c:v>18.620000000000005</c:v>
                </c:pt>
                <c:pt idx="20">
                  <c:v>19.600000000000005</c:v>
                </c:pt>
                <c:pt idx="21">
                  <c:v>20.580000000000005</c:v>
                </c:pt>
                <c:pt idx="22">
                  <c:v>21.560000000000006</c:v>
                </c:pt>
                <c:pt idx="23">
                  <c:v>22.540000000000006</c:v>
                </c:pt>
                <c:pt idx="24">
                  <c:v>23.520000000000007</c:v>
                </c:pt>
                <c:pt idx="25">
                  <c:v>24.500000000000007</c:v>
                </c:pt>
                <c:pt idx="26">
                  <c:v>25.480000000000008</c:v>
                </c:pt>
                <c:pt idx="27">
                  <c:v>26.460000000000008</c:v>
                </c:pt>
                <c:pt idx="28">
                  <c:v>27.440000000000008</c:v>
                </c:pt>
                <c:pt idx="29">
                  <c:v>28.420000000000009</c:v>
                </c:pt>
                <c:pt idx="30">
                  <c:v>29.400000000000009</c:v>
                </c:pt>
                <c:pt idx="31">
                  <c:v>30.38000000000001</c:v>
                </c:pt>
                <c:pt idx="32">
                  <c:v>31.36000000000001</c:v>
                </c:pt>
                <c:pt idx="33">
                  <c:v>32.340000000000011</c:v>
                </c:pt>
                <c:pt idx="34">
                  <c:v>33.320000000000007</c:v>
                </c:pt>
                <c:pt idx="35">
                  <c:v>34.300000000000004</c:v>
                </c:pt>
                <c:pt idx="36">
                  <c:v>35.28</c:v>
                </c:pt>
                <c:pt idx="37">
                  <c:v>36.26</c:v>
                </c:pt>
                <c:pt idx="38">
                  <c:v>37.239999999999995</c:v>
                </c:pt>
                <c:pt idx="39">
                  <c:v>38.219999999999992</c:v>
                </c:pt>
                <c:pt idx="40">
                  <c:v>39.199999999999989</c:v>
                </c:pt>
                <c:pt idx="41">
                  <c:v>40.179999999999986</c:v>
                </c:pt>
                <c:pt idx="42">
                  <c:v>41.159999999999982</c:v>
                </c:pt>
                <c:pt idx="43">
                  <c:v>42.139999999999979</c:v>
                </c:pt>
                <c:pt idx="44">
                  <c:v>43.119999999999976</c:v>
                </c:pt>
                <c:pt idx="45">
                  <c:v>44.099999999999973</c:v>
                </c:pt>
                <c:pt idx="46">
                  <c:v>45.07999999999997</c:v>
                </c:pt>
                <c:pt idx="47">
                  <c:v>46.059999999999967</c:v>
                </c:pt>
                <c:pt idx="48">
                  <c:v>47.039999999999964</c:v>
                </c:pt>
                <c:pt idx="49">
                  <c:v>48.01999999999996</c:v>
                </c:pt>
                <c:pt idx="50">
                  <c:v>48.999999999999957</c:v>
                </c:pt>
                <c:pt idx="51">
                  <c:v>49.979999999999954</c:v>
                </c:pt>
                <c:pt idx="52">
                  <c:v>50.959999999999951</c:v>
                </c:pt>
                <c:pt idx="53">
                  <c:v>51.939999999999948</c:v>
                </c:pt>
                <c:pt idx="54">
                  <c:v>52.919999999999945</c:v>
                </c:pt>
                <c:pt idx="55">
                  <c:v>53.899999999999942</c:v>
                </c:pt>
                <c:pt idx="56">
                  <c:v>54.879999999999939</c:v>
                </c:pt>
                <c:pt idx="57">
                  <c:v>55.859999999999935</c:v>
                </c:pt>
                <c:pt idx="58">
                  <c:v>56.839999999999932</c:v>
                </c:pt>
                <c:pt idx="59">
                  <c:v>57.819999999999929</c:v>
                </c:pt>
                <c:pt idx="60">
                  <c:v>58.799999999999926</c:v>
                </c:pt>
                <c:pt idx="61">
                  <c:v>59.779999999999923</c:v>
                </c:pt>
                <c:pt idx="62">
                  <c:v>60.75999999999992</c:v>
                </c:pt>
                <c:pt idx="63">
                  <c:v>61.739999999999917</c:v>
                </c:pt>
                <c:pt idx="64">
                  <c:v>62.719999999999914</c:v>
                </c:pt>
                <c:pt idx="65">
                  <c:v>63.69999999999991</c:v>
                </c:pt>
                <c:pt idx="66">
                  <c:v>64.679999999999907</c:v>
                </c:pt>
                <c:pt idx="67">
                  <c:v>65.659999999999911</c:v>
                </c:pt>
                <c:pt idx="68">
                  <c:v>66.639999999999915</c:v>
                </c:pt>
                <c:pt idx="69">
                  <c:v>67.619999999999919</c:v>
                </c:pt>
                <c:pt idx="70">
                  <c:v>68.599999999999923</c:v>
                </c:pt>
                <c:pt idx="71">
                  <c:v>69.579999999999927</c:v>
                </c:pt>
                <c:pt idx="72">
                  <c:v>70.559999999999931</c:v>
                </c:pt>
                <c:pt idx="73">
                  <c:v>71.539999999999935</c:v>
                </c:pt>
                <c:pt idx="74">
                  <c:v>72.519999999999939</c:v>
                </c:pt>
                <c:pt idx="75">
                  <c:v>73.499999999999943</c:v>
                </c:pt>
                <c:pt idx="76">
                  <c:v>74.479999999999947</c:v>
                </c:pt>
                <c:pt idx="77">
                  <c:v>75.459999999999951</c:v>
                </c:pt>
                <c:pt idx="78">
                  <c:v>76.439999999999955</c:v>
                </c:pt>
                <c:pt idx="79">
                  <c:v>77.419999999999959</c:v>
                </c:pt>
                <c:pt idx="80">
                  <c:v>78.399999999999963</c:v>
                </c:pt>
                <c:pt idx="81">
                  <c:v>79.379999999999967</c:v>
                </c:pt>
                <c:pt idx="82">
                  <c:v>80.359999999999971</c:v>
                </c:pt>
                <c:pt idx="83">
                  <c:v>81.339999999999975</c:v>
                </c:pt>
                <c:pt idx="84">
                  <c:v>82.319999999999979</c:v>
                </c:pt>
                <c:pt idx="85">
                  <c:v>83.299999999999983</c:v>
                </c:pt>
                <c:pt idx="86">
                  <c:v>84.279999999999987</c:v>
                </c:pt>
                <c:pt idx="87">
                  <c:v>85.259999999999991</c:v>
                </c:pt>
                <c:pt idx="88">
                  <c:v>86.24</c:v>
                </c:pt>
                <c:pt idx="89">
                  <c:v>87.22</c:v>
                </c:pt>
                <c:pt idx="90">
                  <c:v>88.2</c:v>
                </c:pt>
                <c:pt idx="91">
                  <c:v>89.18</c:v>
                </c:pt>
                <c:pt idx="92">
                  <c:v>90.160000000000011</c:v>
                </c:pt>
                <c:pt idx="93">
                  <c:v>91.140000000000015</c:v>
                </c:pt>
                <c:pt idx="94">
                  <c:v>92.120000000000019</c:v>
                </c:pt>
                <c:pt idx="95">
                  <c:v>93.100000000000023</c:v>
                </c:pt>
                <c:pt idx="96">
                  <c:v>94.080000000000027</c:v>
                </c:pt>
                <c:pt idx="97">
                  <c:v>95.060000000000031</c:v>
                </c:pt>
                <c:pt idx="98">
                  <c:v>96.040000000000035</c:v>
                </c:pt>
                <c:pt idx="99">
                  <c:v>97.020000000000039</c:v>
                </c:pt>
                <c:pt idx="100">
                  <c:v>98.000000000000043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3B-4A12-BACE-3954853FC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729343"/>
        <c:axId val="1302741823"/>
      </c:scatterChart>
      <c:valAx>
        <c:axId val="130272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41823"/>
        <c:crosses val="autoZero"/>
        <c:crossBetween val="midCat"/>
      </c:valAx>
      <c:valAx>
        <c:axId val="130274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Kecepatan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2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Grafik posisi terhadap waktu (Euler modif)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Sheet1!$J$3:$J$103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Sheet1!$V$3:$V$103</c:f>
              <c:numCache>
                <c:formatCode>General</c:formatCode>
                <c:ptCount val="101"/>
                <c:pt idx="0">
                  <c:v>0</c:v>
                </c:pt>
                <c:pt idx="1">
                  <c:v>9.8000000000000018E-2</c:v>
                </c:pt>
                <c:pt idx="2">
                  <c:v>0.29400000000000004</c:v>
                </c:pt>
                <c:pt idx="3">
                  <c:v>0.58800000000000008</c:v>
                </c:pt>
                <c:pt idx="4">
                  <c:v>0.9800000000000002</c:v>
                </c:pt>
                <c:pt idx="5">
                  <c:v>1.4700000000000002</c:v>
                </c:pt>
                <c:pt idx="6">
                  <c:v>2.0580000000000003</c:v>
                </c:pt>
                <c:pt idx="7">
                  <c:v>2.7440000000000007</c:v>
                </c:pt>
                <c:pt idx="8">
                  <c:v>3.5280000000000009</c:v>
                </c:pt>
                <c:pt idx="9">
                  <c:v>4.410000000000001</c:v>
                </c:pt>
                <c:pt idx="10">
                  <c:v>5.3900000000000015</c:v>
                </c:pt>
                <c:pt idx="11">
                  <c:v>6.4680000000000017</c:v>
                </c:pt>
                <c:pt idx="12">
                  <c:v>7.6440000000000019</c:v>
                </c:pt>
                <c:pt idx="13">
                  <c:v>8.9180000000000028</c:v>
                </c:pt>
                <c:pt idx="14">
                  <c:v>10.290000000000003</c:v>
                </c:pt>
                <c:pt idx="15">
                  <c:v>11.760000000000003</c:v>
                </c:pt>
                <c:pt idx="16">
                  <c:v>13.328000000000003</c:v>
                </c:pt>
                <c:pt idx="17">
                  <c:v>14.994000000000003</c:v>
                </c:pt>
                <c:pt idx="18">
                  <c:v>16.758000000000003</c:v>
                </c:pt>
                <c:pt idx="19">
                  <c:v>18.620000000000005</c:v>
                </c:pt>
                <c:pt idx="20">
                  <c:v>20.580000000000005</c:v>
                </c:pt>
                <c:pt idx="21">
                  <c:v>22.638000000000005</c:v>
                </c:pt>
                <c:pt idx="22">
                  <c:v>24.794000000000004</c:v>
                </c:pt>
                <c:pt idx="23">
                  <c:v>27.048000000000005</c:v>
                </c:pt>
                <c:pt idx="24">
                  <c:v>29.400000000000006</c:v>
                </c:pt>
                <c:pt idx="25">
                  <c:v>31.850000000000009</c:v>
                </c:pt>
                <c:pt idx="26">
                  <c:v>34.39800000000001</c:v>
                </c:pt>
                <c:pt idx="27">
                  <c:v>37.044000000000011</c:v>
                </c:pt>
                <c:pt idx="28">
                  <c:v>39.788000000000011</c:v>
                </c:pt>
                <c:pt idx="29">
                  <c:v>42.63000000000001</c:v>
                </c:pt>
                <c:pt idx="30">
                  <c:v>45.570000000000007</c:v>
                </c:pt>
                <c:pt idx="31">
                  <c:v>48.608000000000011</c:v>
                </c:pt>
                <c:pt idx="32">
                  <c:v>51.744000000000014</c:v>
                </c:pt>
                <c:pt idx="33">
                  <c:v>54.978000000000016</c:v>
                </c:pt>
                <c:pt idx="34">
                  <c:v>58.310000000000016</c:v>
                </c:pt>
                <c:pt idx="35">
                  <c:v>61.740000000000016</c:v>
                </c:pt>
                <c:pt idx="36">
                  <c:v>65.268000000000015</c:v>
                </c:pt>
                <c:pt idx="37">
                  <c:v>68.89400000000002</c:v>
                </c:pt>
                <c:pt idx="38">
                  <c:v>72.618000000000023</c:v>
                </c:pt>
                <c:pt idx="39">
                  <c:v>76.440000000000026</c:v>
                </c:pt>
                <c:pt idx="40">
                  <c:v>80.360000000000028</c:v>
                </c:pt>
                <c:pt idx="41">
                  <c:v>84.378000000000029</c:v>
                </c:pt>
                <c:pt idx="42">
                  <c:v>88.494000000000028</c:v>
                </c:pt>
                <c:pt idx="43">
                  <c:v>92.708000000000027</c:v>
                </c:pt>
                <c:pt idx="44">
                  <c:v>97.020000000000024</c:v>
                </c:pt>
                <c:pt idx="45">
                  <c:v>101.43000000000002</c:v>
                </c:pt>
                <c:pt idx="46">
                  <c:v>105.93800000000002</c:v>
                </c:pt>
                <c:pt idx="47">
                  <c:v>110.54400000000001</c:v>
                </c:pt>
                <c:pt idx="48">
                  <c:v>115.248</c:v>
                </c:pt>
                <c:pt idx="49">
                  <c:v>120.05</c:v>
                </c:pt>
                <c:pt idx="50">
                  <c:v>124.94999999999999</c:v>
                </c:pt>
                <c:pt idx="51">
                  <c:v>129.94799999999998</c:v>
                </c:pt>
                <c:pt idx="52">
                  <c:v>135.04399999999998</c:v>
                </c:pt>
                <c:pt idx="53">
                  <c:v>140.23799999999997</c:v>
                </c:pt>
                <c:pt idx="54">
                  <c:v>145.52999999999997</c:v>
                </c:pt>
                <c:pt idx="55">
                  <c:v>150.91999999999996</c:v>
                </c:pt>
                <c:pt idx="56">
                  <c:v>156.40799999999996</c:v>
                </c:pt>
                <c:pt idx="57">
                  <c:v>161.99399999999994</c:v>
                </c:pt>
                <c:pt idx="58">
                  <c:v>167.67799999999994</c:v>
                </c:pt>
                <c:pt idx="59">
                  <c:v>173.45999999999992</c:v>
                </c:pt>
                <c:pt idx="60">
                  <c:v>179.33999999999992</c:v>
                </c:pt>
                <c:pt idx="61">
                  <c:v>185.3179999999999</c:v>
                </c:pt>
                <c:pt idx="62">
                  <c:v>191.39399999999989</c:v>
                </c:pt>
                <c:pt idx="63">
                  <c:v>197.56799999999987</c:v>
                </c:pt>
                <c:pt idx="64">
                  <c:v>203.83999999999986</c:v>
                </c:pt>
                <c:pt idx="65">
                  <c:v>210.20999999999987</c:v>
                </c:pt>
                <c:pt idx="66">
                  <c:v>216.67799999999986</c:v>
                </c:pt>
                <c:pt idx="67">
                  <c:v>223.24399999999986</c:v>
                </c:pt>
                <c:pt idx="68">
                  <c:v>229.90799999999984</c:v>
                </c:pt>
                <c:pt idx="69">
                  <c:v>236.66999999999985</c:v>
                </c:pt>
                <c:pt idx="70">
                  <c:v>243.52999999999983</c:v>
                </c:pt>
                <c:pt idx="71">
                  <c:v>250.48799999999983</c:v>
                </c:pt>
                <c:pt idx="72">
                  <c:v>257.54399999999981</c:v>
                </c:pt>
                <c:pt idx="73">
                  <c:v>264.69799999999981</c:v>
                </c:pt>
                <c:pt idx="74">
                  <c:v>271.94999999999982</c:v>
                </c:pt>
                <c:pt idx="75">
                  <c:v>279.29999999999984</c:v>
                </c:pt>
                <c:pt idx="76">
                  <c:v>286.74799999999982</c:v>
                </c:pt>
                <c:pt idx="77">
                  <c:v>294.29399999999981</c:v>
                </c:pt>
                <c:pt idx="78">
                  <c:v>301.93799999999982</c:v>
                </c:pt>
                <c:pt idx="79">
                  <c:v>309.67999999999984</c:v>
                </c:pt>
                <c:pt idx="80">
                  <c:v>317.51999999999981</c:v>
                </c:pt>
                <c:pt idx="81">
                  <c:v>325.4579999999998</c:v>
                </c:pt>
                <c:pt idx="82">
                  <c:v>333.4939999999998</c:v>
                </c:pt>
                <c:pt idx="83">
                  <c:v>341.62799999999982</c:v>
                </c:pt>
                <c:pt idx="84">
                  <c:v>349.85999999999979</c:v>
                </c:pt>
                <c:pt idx="85">
                  <c:v>358.18999999999977</c:v>
                </c:pt>
                <c:pt idx="86">
                  <c:v>366.61799999999977</c:v>
                </c:pt>
                <c:pt idx="87">
                  <c:v>375.14399999999978</c:v>
                </c:pt>
                <c:pt idx="88">
                  <c:v>383.7679999999998</c:v>
                </c:pt>
                <c:pt idx="89">
                  <c:v>392.48999999999978</c:v>
                </c:pt>
                <c:pt idx="90">
                  <c:v>401.30999999999977</c:v>
                </c:pt>
                <c:pt idx="91">
                  <c:v>410.22799999999978</c:v>
                </c:pt>
                <c:pt idx="92">
                  <c:v>419.2439999999998</c:v>
                </c:pt>
                <c:pt idx="93">
                  <c:v>428.35799999999978</c:v>
                </c:pt>
                <c:pt idx="94">
                  <c:v>437.56999999999977</c:v>
                </c:pt>
                <c:pt idx="95">
                  <c:v>446.87999999999977</c:v>
                </c:pt>
                <c:pt idx="96">
                  <c:v>456.28799999999978</c:v>
                </c:pt>
                <c:pt idx="97">
                  <c:v>465.79399999999981</c:v>
                </c:pt>
                <c:pt idx="98">
                  <c:v>475.3979999999998</c:v>
                </c:pt>
                <c:pt idx="99">
                  <c:v>485.0999999999998</c:v>
                </c:pt>
                <c:pt idx="100">
                  <c:v>494.89999999999981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27-48F4-8BD3-90442AAB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743071"/>
        <c:axId val="1302728927"/>
      </c:scatterChart>
      <c:valAx>
        <c:axId val="130274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28927"/>
        <c:crosses val="autoZero"/>
        <c:crossBetween val="midCat"/>
      </c:valAx>
      <c:valAx>
        <c:axId val="130272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Posisi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4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Ketinggian terhadap waktu (Euler Modif)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Sheet1!$J$3:$J$103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Sheet1!$W$3:$W$103</c:f>
              <c:numCache>
                <c:formatCode>General</c:formatCode>
                <c:ptCount val="101"/>
                <c:pt idx="0">
                  <c:v>600</c:v>
                </c:pt>
                <c:pt idx="1">
                  <c:v>599.90200000000004</c:v>
                </c:pt>
                <c:pt idx="2">
                  <c:v>599.70600000000002</c:v>
                </c:pt>
                <c:pt idx="3">
                  <c:v>599.41200000000003</c:v>
                </c:pt>
                <c:pt idx="4">
                  <c:v>599.02</c:v>
                </c:pt>
                <c:pt idx="5">
                  <c:v>598.53</c:v>
                </c:pt>
                <c:pt idx="6">
                  <c:v>597.94200000000001</c:v>
                </c:pt>
                <c:pt idx="7">
                  <c:v>597.25599999999997</c:v>
                </c:pt>
                <c:pt idx="8">
                  <c:v>596.47199999999998</c:v>
                </c:pt>
                <c:pt idx="9">
                  <c:v>595.59</c:v>
                </c:pt>
                <c:pt idx="10">
                  <c:v>594.61</c:v>
                </c:pt>
                <c:pt idx="11">
                  <c:v>593.53200000000004</c:v>
                </c:pt>
                <c:pt idx="12">
                  <c:v>592.35599999999999</c:v>
                </c:pt>
                <c:pt idx="13">
                  <c:v>591.08199999999999</c:v>
                </c:pt>
                <c:pt idx="14">
                  <c:v>589.71</c:v>
                </c:pt>
                <c:pt idx="15">
                  <c:v>588.24</c:v>
                </c:pt>
                <c:pt idx="16">
                  <c:v>586.67200000000003</c:v>
                </c:pt>
                <c:pt idx="17">
                  <c:v>585.00599999999997</c:v>
                </c:pt>
                <c:pt idx="18">
                  <c:v>583.24199999999996</c:v>
                </c:pt>
                <c:pt idx="19">
                  <c:v>581.38</c:v>
                </c:pt>
                <c:pt idx="20">
                  <c:v>579.41999999999996</c:v>
                </c:pt>
                <c:pt idx="21">
                  <c:v>577.36199999999997</c:v>
                </c:pt>
                <c:pt idx="22">
                  <c:v>575.20600000000002</c:v>
                </c:pt>
                <c:pt idx="23">
                  <c:v>572.952</c:v>
                </c:pt>
                <c:pt idx="24">
                  <c:v>570.6</c:v>
                </c:pt>
                <c:pt idx="25">
                  <c:v>568.15</c:v>
                </c:pt>
                <c:pt idx="26">
                  <c:v>565.60199999999998</c:v>
                </c:pt>
                <c:pt idx="27">
                  <c:v>562.95600000000002</c:v>
                </c:pt>
                <c:pt idx="28">
                  <c:v>560.21199999999999</c:v>
                </c:pt>
                <c:pt idx="29">
                  <c:v>557.37</c:v>
                </c:pt>
                <c:pt idx="30">
                  <c:v>554.42999999999995</c:v>
                </c:pt>
                <c:pt idx="31">
                  <c:v>551.39199999999994</c:v>
                </c:pt>
                <c:pt idx="32">
                  <c:v>548.25599999999997</c:v>
                </c:pt>
                <c:pt idx="33">
                  <c:v>545.02199999999993</c:v>
                </c:pt>
                <c:pt idx="34">
                  <c:v>541.68999999999994</c:v>
                </c:pt>
                <c:pt idx="35">
                  <c:v>538.26</c:v>
                </c:pt>
                <c:pt idx="36">
                  <c:v>534.73199999999997</c:v>
                </c:pt>
                <c:pt idx="37">
                  <c:v>531.10599999999999</c:v>
                </c:pt>
                <c:pt idx="38">
                  <c:v>527.38199999999995</c:v>
                </c:pt>
                <c:pt idx="39">
                  <c:v>523.55999999999995</c:v>
                </c:pt>
                <c:pt idx="40">
                  <c:v>519.64</c:v>
                </c:pt>
                <c:pt idx="41">
                  <c:v>515.62199999999996</c:v>
                </c:pt>
                <c:pt idx="42">
                  <c:v>511.50599999999997</c:v>
                </c:pt>
                <c:pt idx="43">
                  <c:v>507.29199999999997</c:v>
                </c:pt>
                <c:pt idx="44">
                  <c:v>502.97999999999996</c:v>
                </c:pt>
                <c:pt idx="45">
                  <c:v>498.57</c:v>
                </c:pt>
                <c:pt idx="46">
                  <c:v>494.06200000000001</c:v>
                </c:pt>
                <c:pt idx="47">
                  <c:v>489.45600000000002</c:v>
                </c:pt>
                <c:pt idx="48">
                  <c:v>484.75200000000001</c:v>
                </c:pt>
                <c:pt idx="49">
                  <c:v>479.95</c:v>
                </c:pt>
                <c:pt idx="50">
                  <c:v>475.05</c:v>
                </c:pt>
                <c:pt idx="51">
                  <c:v>470.05200000000002</c:v>
                </c:pt>
                <c:pt idx="52">
                  <c:v>464.95600000000002</c:v>
                </c:pt>
                <c:pt idx="53">
                  <c:v>459.76200000000006</c:v>
                </c:pt>
                <c:pt idx="54">
                  <c:v>454.47</c:v>
                </c:pt>
                <c:pt idx="55">
                  <c:v>449.08000000000004</c:v>
                </c:pt>
                <c:pt idx="56">
                  <c:v>443.59200000000004</c:v>
                </c:pt>
                <c:pt idx="57">
                  <c:v>438.00600000000009</c:v>
                </c:pt>
                <c:pt idx="58">
                  <c:v>432.32200000000006</c:v>
                </c:pt>
                <c:pt idx="59">
                  <c:v>426.54000000000008</c:v>
                </c:pt>
                <c:pt idx="60">
                  <c:v>420.66000000000008</c:v>
                </c:pt>
                <c:pt idx="61">
                  <c:v>414.68200000000013</c:v>
                </c:pt>
                <c:pt idx="62">
                  <c:v>408.60600000000011</c:v>
                </c:pt>
                <c:pt idx="63">
                  <c:v>402.43200000000013</c:v>
                </c:pt>
                <c:pt idx="64">
                  <c:v>396.16000000000014</c:v>
                </c:pt>
                <c:pt idx="65">
                  <c:v>389.79000000000013</c:v>
                </c:pt>
                <c:pt idx="66">
                  <c:v>383.32200000000012</c:v>
                </c:pt>
                <c:pt idx="67">
                  <c:v>376.75600000000014</c:v>
                </c:pt>
                <c:pt idx="68">
                  <c:v>370.09200000000016</c:v>
                </c:pt>
                <c:pt idx="69">
                  <c:v>363.33000000000015</c:v>
                </c:pt>
                <c:pt idx="70">
                  <c:v>356.47000000000014</c:v>
                </c:pt>
                <c:pt idx="71">
                  <c:v>349.51200000000017</c:v>
                </c:pt>
                <c:pt idx="72">
                  <c:v>342.45600000000019</c:v>
                </c:pt>
                <c:pt idx="73">
                  <c:v>335.30200000000019</c:v>
                </c:pt>
                <c:pt idx="74">
                  <c:v>328.05000000000018</c:v>
                </c:pt>
                <c:pt idx="75">
                  <c:v>320.70000000000016</c:v>
                </c:pt>
                <c:pt idx="76">
                  <c:v>313.25200000000018</c:v>
                </c:pt>
                <c:pt idx="77">
                  <c:v>305.70600000000019</c:v>
                </c:pt>
                <c:pt idx="78">
                  <c:v>298.06200000000018</c:v>
                </c:pt>
                <c:pt idx="79">
                  <c:v>290.32000000000016</c:v>
                </c:pt>
                <c:pt idx="80">
                  <c:v>282.48000000000019</c:v>
                </c:pt>
                <c:pt idx="81">
                  <c:v>274.5420000000002</c:v>
                </c:pt>
                <c:pt idx="82">
                  <c:v>266.5060000000002</c:v>
                </c:pt>
                <c:pt idx="83">
                  <c:v>258.37200000000018</c:v>
                </c:pt>
                <c:pt idx="84">
                  <c:v>250.14000000000021</c:v>
                </c:pt>
                <c:pt idx="85">
                  <c:v>241.81000000000023</c:v>
                </c:pt>
                <c:pt idx="86">
                  <c:v>233.38200000000023</c:v>
                </c:pt>
                <c:pt idx="87">
                  <c:v>224.85600000000022</c:v>
                </c:pt>
                <c:pt idx="88">
                  <c:v>216.2320000000002</c:v>
                </c:pt>
                <c:pt idx="89">
                  <c:v>207.51000000000022</c:v>
                </c:pt>
                <c:pt idx="90">
                  <c:v>198.69000000000023</c:v>
                </c:pt>
                <c:pt idx="91">
                  <c:v>189.77200000000022</c:v>
                </c:pt>
                <c:pt idx="92">
                  <c:v>180.7560000000002</c:v>
                </c:pt>
                <c:pt idx="93">
                  <c:v>171.64200000000022</c:v>
                </c:pt>
                <c:pt idx="94">
                  <c:v>162.43000000000023</c:v>
                </c:pt>
                <c:pt idx="95">
                  <c:v>153.12000000000023</c:v>
                </c:pt>
                <c:pt idx="96">
                  <c:v>143.71200000000022</c:v>
                </c:pt>
                <c:pt idx="97">
                  <c:v>134.20600000000019</c:v>
                </c:pt>
                <c:pt idx="98">
                  <c:v>124.6020000000002</c:v>
                </c:pt>
                <c:pt idx="99">
                  <c:v>114.9000000000002</c:v>
                </c:pt>
                <c:pt idx="100">
                  <c:v>105.10000000000019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E-44BE-A83A-90F2B408F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736831"/>
        <c:axId val="1302740159"/>
      </c:scatterChart>
      <c:valAx>
        <c:axId val="130273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40159"/>
        <c:crosses val="autoZero"/>
        <c:crossBetween val="midCat"/>
      </c:valAx>
      <c:valAx>
        <c:axId val="13027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Ketinggian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3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312315</xdr:colOff>
      <xdr:row>1</xdr:row>
      <xdr:rowOff>0</xdr:rowOff>
    </xdr:from>
    <xdr:to>
      <xdr:col>32</xdr:col>
      <xdr:colOff>9136</xdr:colOff>
      <xdr:row>15</xdr:row>
      <xdr:rowOff>68093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286733</xdr:colOff>
      <xdr:row>16</xdr:row>
      <xdr:rowOff>26742</xdr:rowOff>
    </xdr:from>
    <xdr:to>
      <xdr:col>31</xdr:col>
      <xdr:colOff>602883</xdr:colOff>
      <xdr:row>31</xdr:row>
      <xdr:rowOff>34040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254739</xdr:colOff>
      <xdr:row>31</xdr:row>
      <xdr:rowOff>185574</xdr:rowOff>
    </xdr:from>
    <xdr:to>
      <xdr:col>31</xdr:col>
      <xdr:colOff>594778</xdr:colOff>
      <xdr:row>45</xdr:row>
      <xdr:rowOff>174372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33227</xdr:colOff>
      <xdr:row>16</xdr:row>
      <xdr:rowOff>11076</xdr:rowOff>
    </xdr:from>
    <xdr:to>
      <xdr:col>40</xdr:col>
      <xdr:colOff>341128</xdr:colOff>
      <xdr:row>30</xdr:row>
      <xdr:rowOff>118287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44302</xdr:colOff>
      <xdr:row>1</xdr:row>
      <xdr:rowOff>0</xdr:rowOff>
    </xdr:from>
    <xdr:to>
      <xdr:col>40</xdr:col>
      <xdr:colOff>352203</xdr:colOff>
      <xdr:row>15</xdr:row>
      <xdr:rowOff>107212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22151</xdr:colOff>
      <xdr:row>31</xdr:row>
      <xdr:rowOff>166134</xdr:rowOff>
    </xdr:from>
    <xdr:to>
      <xdr:col>40</xdr:col>
      <xdr:colOff>330052</xdr:colOff>
      <xdr:row>46</xdr:row>
      <xdr:rowOff>85060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27214</xdr:colOff>
      <xdr:row>15</xdr:row>
      <xdr:rowOff>176893</xdr:rowOff>
    </xdr:from>
    <xdr:to>
      <xdr:col>49</xdr:col>
      <xdr:colOff>312964</xdr:colOff>
      <xdr:row>30</xdr:row>
      <xdr:rowOff>62593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13608</xdr:colOff>
      <xdr:row>1</xdr:row>
      <xdr:rowOff>13607</xdr:rowOff>
    </xdr:from>
    <xdr:to>
      <xdr:col>49</xdr:col>
      <xdr:colOff>299358</xdr:colOff>
      <xdr:row>15</xdr:row>
      <xdr:rowOff>89807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81643</xdr:colOff>
      <xdr:row>31</xdr:row>
      <xdr:rowOff>81643</xdr:rowOff>
    </xdr:from>
    <xdr:to>
      <xdr:col>49</xdr:col>
      <xdr:colOff>367393</xdr:colOff>
      <xdr:row>45</xdr:row>
      <xdr:rowOff>157843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abSelected="1" topLeftCell="Y24" zoomScale="70" zoomScaleNormal="86" workbookViewId="0">
      <selection activeCell="AE50" sqref="AE50"/>
    </sheetView>
  </sheetViews>
  <sheetFormatPr defaultRowHeight="15" x14ac:dyDescent="0.25"/>
  <cols>
    <col min="20" max="20" width="14" customWidth="1"/>
    <col min="21" max="21" width="11" customWidth="1"/>
    <col min="22" max="22" width="14.42578125" customWidth="1"/>
    <col min="23" max="23" width="14.28515625" customWidth="1"/>
  </cols>
  <sheetData>
    <row r="1" spans="1:23" x14ac:dyDescent="0.25">
      <c r="A1" s="3" t="s">
        <v>0</v>
      </c>
      <c r="B1" s="3"/>
      <c r="C1" s="3"/>
      <c r="D1" s="3"/>
      <c r="E1" s="3"/>
      <c r="F1" s="3"/>
      <c r="G1" s="3"/>
    </row>
    <row r="2" spans="1:23" x14ac:dyDescent="0.25">
      <c r="I2" s="1" t="s">
        <v>22</v>
      </c>
      <c r="J2" s="1" t="s">
        <v>23</v>
      </c>
      <c r="K2" s="6" t="s">
        <v>24</v>
      </c>
      <c r="L2" s="6" t="s">
        <v>25</v>
      </c>
      <c r="M2" s="6" t="s">
        <v>26</v>
      </c>
      <c r="N2" s="4" t="s">
        <v>40</v>
      </c>
      <c r="O2" s="4" t="s">
        <v>42</v>
      </c>
      <c r="P2" s="4" t="s">
        <v>41</v>
      </c>
      <c r="Q2" s="4" t="s">
        <v>43</v>
      </c>
      <c r="R2" s="4" t="s">
        <v>44</v>
      </c>
      <c r="S2" s="5" t="s">
        <v>45</v>
      </c>
      <c r="T2" s="5" t="s">
        <v>46</v>
      </c>
      <c r="U2" s="5" t="s">
        <v>49</v>
      </c>
      <c r="V2" s="5" t="s">
        <v>47</v>
      </c>
      <c r="W2" s="5" t="s">
        <v>48</v>
      </c>
    </row>
    <row r="3" spans="1:23" x14ac:dyDescent="0.25">
      <c r="B3" t="s">
        <v>1</v>
      </c>
      <c r="C3">
        <v>600</v>
      </c>
      <c r="D3" t="s">
        <v>17</v>
      </c>
      <c r="E3" t="s">
        <v>10</v>
      </c>
      <c r="I3">
        <v>0</v>
      </c>
      <c r="J3">
        <f>$C$6+($I3*$C$9)</f>
        <v>0</v>
      </c>
      <c r="K3">
        <f>(1/2)*$C$4*(J3^2)</f>
        <v>0</v>
      </c>
      <c r="L3">
        <f>$C$4*J3</f>
        <v>0</v>
      </c>
      <c r="M3">
        <f>$C$3-K3</f>
        <v>600</v>
      </c>
      <c r="N3">
        <v>0</v>
      </c>
      <c r="O3">
        <v>0</v>
      </c>
      <c r="P3">
        <v>0</v>
      </c>
      <c r="Q3">
        <v>0</v>
      </c>
      <c r="R3">
        <f>$C$3-Q3</f>
        <v>600</v>
      </c>
      <c r="S3">
        <v>0</v>
      </c>
      <c r="T3">
        <v>0</v>
      </c>
      <c r="U3">
        <v>0</v>
      </c>
      <c r="V3">
        <v>0</v>
      </c>
      <c r="W3">
        <f>$C$3-V3</f>
        <v>600</v>
      </c>
    </row>
    <row r="4" spans="1:23" x14ac:dyDescent="0.25">
      <c r="B4" t="s">
        <v>2</v>
      </c>
      <c r="C4">
        <v>9.8000000000000007</v>
      </c>
      <c r="D4" t="s">
        <v>9</v>
      </c>
      <c r="E4" t="s">
        <v>11</v>
      </c>
      <c r="I4">
        <v>1</v>
      </c>
      <c r="J4">
        <f t="shared" ref="J4:J67" si="0">$C$6+($I4*$C$9)</f>
        <v>0.1</v>
      </c>
      <c r="K4">
        <f t="shared" ref="K4:K67" si="1">(1/2)*$C$4*(J4^2)</f>
        <v>4.9000000000000016E-2</v>
      </c>
      <c r="L4">
        <f t="shared" ref="L4:L67" si="2">$C$4*J4</f>
        <v>0.98000000000000009</v>
      </c>
      <c r="M4">
        <f t="shared" ref="M4:M67" si="3">$C$3-K4</f>
        <v>599.95100000000002</v>
      </c>
      <c r="N4">
        <f>$C$9*$C$4</f>
        <v>0.98000000000000009</v>
      </c>
      <c r="O4">
        <f>O3+N4</f>
        <v>0.98000000000000009</v>
      </c>
      <c r="P4">
        <f>$C$9*O3</f>
        <v>0</v>
      </c>
      <c r="Q4">
        <f>Q3+P4</f>
        <v>0</v>
      </c>
      <c r="R4">
        <f t="shared" ref="R4:R67" si="4">$C$3-Q4</f>
        <v>600</v>
      </c>
      <c r="S4">
        <f>$C$9*$C$4</f>
        <v>0.98000000000000009</v>
      </c>
      <c r="T4">
        <f>T3+S4</f>
        <v>0.98000000000000009</v>
      </c>
      <c r="U4">
        <f>$C$9*T4</f>
        <v>9.8000000000000018E-2</v>
      </c>
      <c r="V4">
        <f>V3+U4</f>
        <v>9.8000000000000018E-2</v>
      </c>
      <c r="W4">
        <f t="shared" ref="W4:W67" si="5">$C$3-V4</f>
        <v>599.90200000000004</v>
      </c>
    </row>
    <row r="5" spans="1:23" x14ac:dyDescent="0.25">
      <c r="I5">
        <v>2</v>
      </c>
      <c r="J5">
        <f t="shared" si="0"/>
        <v>0.2</v>
      </c>
      <c r="K5">
        <f t="shared" si="1"/>
        <v>0.19600000000000006</v>
      </c>
      <c r="L5">
        <f t="shared" si="2"/>
        <v>1.9600000000000002</v>
      </c>
      <c r="M5">
        <f t="shared" si="3"/>
        <v>599.80399999999997</v>
      </c>
      <c r="N5">
        <f t="shared" ref="N5:N68" si="6">$C$9*$C$4</f>
        <v>0.98000000000000009</v>
      </c>
      <c r="O5">
        <f t="shared" ref="O5:O68" si="7">O4+N5</f>
        <v>1.9600000000000002</v>
      </c>
      <c r="P5">
        <f t="shared" ref="P5:P68" si="8">$C$9*O4</f>
        <v>9.8000000000000018E-2</v>
      </c>
      <c r="Q5">
        <f t="shared" ref="Q5:Q68" si="9">Q4+P5</f>
        <v>9.8000000000000018E-2</v>
      </c>
      <c r="R5">
        <f t="shared" si="4"/>
        <v>599.90200000000004</v>
      </c>
      <c r="S5">
        <f t="shared" ref="S5:S68" si="10">$C$9*$C$4</f>
        <v>0.98000000000000009</v>
      </c>
      <c r="T5">
        <f t="shared" ref="T5:T68" si="11">T4+S5</f>
        <v>1.9600000000000002</v>
      </c>
      <c r="U5">
        <f t="shared" ref="U5:U68" si="12">$C$9*T5</f>
        <v>0.19600000000000004</v>
      </c>
      <c r="V5">
        <f t="shared" ref="V5:V68" si="13">V4+U5</f>
        <v>0.29400000000000004</v>
      </c>
      <c r="W5">
        <f t="shared" si="5"/>
        <v>599.70600000000002</v>
      </c>
    </row>
    <row r="6" spans="1:23" x14ac:dyDescent="0.25">
      <c r="B6" t="s">
        <v>3</v>
      </c>
      <c r="C6">
        <v>0</v>
      </c>
      <c r="D6" t="s">
        <v>8</v>
      </c>
      <c r="E6" t="s">
        <v>12</v>
      </c>
      <c r="I6">
        <v>3</v>
      </c>
      <c r="J6">
        <f t="shared" si="0"/>
        <v>0.30000000000000004</v>
      </c>
      <c r="K6">
        <f t="shared" si="1"/>
        <v>0.44100000000000017</v>
      </c>
      <c r="L6">
        <f t="shared" si="2"/>
        <v>2.9400000000000008</v>
      </c>
      <c r="M6">
        <f t="shared" si="3"/>
        <v>599.55899999999997</v>
      </c>
      <c r="N6">
        <f t="shared" si="6"/>
        <v>0.98000000000000009</v>
      </c>
      <c r="O6">
        <f t="shared" si="7"/>
        <v>2.9400000000000004</v>
      </c>
      <c r="P6">
        <f t="shared" si="8"/>
        <v>0.19600000000000004</v>
      </c>
      <c r="Q6">
        <f t="shared" si="9"/>
        <v>0.29400000000000004</v>
      </c>
      <c r="R6">
        <f t="shared" si="4"/>
        <v>599.70600000000002</v>
      </c>
      <c r="S6">
        <f t="shared" si="10"/>
        <v>0.98000000000000009</v>
      </c>
      <c r="T6">
        <f t="shared" si="11"/>
        <v>2.9400000000000004</v>
      </c>
      <c r="U6">
        <f t="shared" si="12"/>
        <v>0.29400000000000004</v>
      </c>
      <c r="V6">
        <f t="shared" si="13"/>
        <v>0.58800000000000008</v>
      </c>
      <c r="W6">
        <f t="shared" si="5"/>
        <v>599.41200000000003</v>
      </c>
    </row>
    <row r="7" spans="1:23" x14ac:dyDescent="0.25">
      <c r="B7" t="s">
        <v>4</v>
      </c>
      <c r="C7">
        <v>10</v>
      </c>
      <c r="D7" t="s">
        <v>8</v>
      </c>
      <c r="E7" t="s">
        <v>13</v>
      </c>
      <c r="I7">
        <v>4</v>
      </c>
      <c r="J7">
        <f t="shared" si="0"/>
        <v>0.4</v>
      </c>
      <c r="K7">
        <f t="shared" si="1"/>
        <v>0.78400000000000025</v>
      </c>
      <c r="L7">
        <f t="shared" si="2"/>
        <v>3.9200000000000004</v>
      </c>
      <c r="M7">
        <f t="shared" si="3"/>
        <v>599.21600000000001</v>
      </c>
      <c r="N7">
        <f t="shared" si="6"/>
        <v>0.98000000000000009</v>
      </c>
      <c r="O7">
        <f t="shared" si="7"/>
        <v>3.9200000000000004</v>
      </c>
      <c r="P7">
        <f t="shared" si="8"/>
        <v>0.29400000000000004</v>
      </c>
      <c r="Q7">
        <f t="shared" si="9"/>
        <v>0.58800000000000008</v>
      </c>
      <c r="R7">
        <f t="shared" si="4"/>
        <v>599.41200000000003</v>
      </c>
      <c r="S7">
        <f t="shared" si="10"/>
        <v>0.98000000000000009</v>
      </c>
      <c r="T7">
        <f t="shared" si="11"/>
        <v>3.9200000000000004</v>
      </c>
      <c r="U7">
        <f t="shared" si="12"/>
        <v>0.39200000000000007</v>
      </c>
      <c r="V7">
        <f t="shared" si="13"/>
        <v>0.9800000000000002</v>
      </c>
      <c r="W7">
        <f t="shared" si="5"/>
        <v>599.02</v>
      </c>
    </row>
    <row r="8" spans="1:23" x14ac:dyDescent="0.25">
      <c r="B8" t="s">
        <v>5</v>
      </c>
      <c r="C8">
        <v>100</v>
      </c>
      <c r="E8" t="s">
        <v>14</v>
      </c>
      <c r="I8">
        <v>5</v>
      </c>
      <c r="J8">
        <f t="shared" si="0"/>
        <v>0.5</v>
      </c>
      <c r="K8">
        <f t="shared" si="1"/>
        <v>1.2250000000000001</v>
      </c>
      <c r="L8">
        <f t="shared" si="2"/>
        <v>4.9000000000000004</v>
      </c>
      <c r="M8">
        <f t="shared" si="3"/>
        <v>598.77499999999998</v>
      </c>
      <c r="N8">
        <f t="shared" si="6"/>
        <v>0.98000000000000009</v>
      </c>
      <c r="O8">
        <f t="shared" si="7"/>
        <v>4.9000000000000004</v>
      </c>
      <c r="P8">
        <f t="shared" si="8"/>
        <v>0.39200000000000007</v>
      </c>
      <c r="Q8">
        <f t="shared" si="9"/>
        <v>0.9800000000000002</v>
      </c>
      <c r="R8">
        <f t="shared" si="4"/>
        <v>599.02</v>
      </c>
      <c r="S8">
        <f t="shared" si="10"/>
        <v>0.98000000000000009</v>
      </c>
      <c r="T8">
        <f t="shared" si="11"/>
        <v>4.9000000000000004</v>
      </c>
      <c r="U8">
        <f t="shared" si="12"/>
        <v>0.49000000000000005</v>
      </c>
      <c r="V8">
        <f t="shared" si="13"/>
        <v>1.4700000000000002</v>
      </c>
      <c r="W8">
        <f t="shared" si="5"/>
        <v>598.53</v>
      </c>
    </row>
    <row r="9" spans="1:23" x14ac:dyDescent="0.25">
      <c r="B9" t="s">
        <v>6</v>
      </c>
      <c r="C9">
        <f>((C7-C6)/C8)</f>
        <v>0.1</v>
      </c>
      <c r="D9" t="s">
        <v>8</v>
      </c>
      <c r="E9" t="s">
        <v>15</v>
      </c>
      <c r="I9">
        <v>6</v>
      </c>
      <c r="J9">
        <f t="shared" si="0"/>
        <v>0.60000000000000009</v>
      </c>
      <c r="K9">
        <f t="shared" si="1"/>
        <v>1.7640000000000007</v>
      </c>
      <c r="L9">
        <f t="shared" si="2"/>
        <v>5.8800000000000017</v>
      </c>
      <c r="M9">
        <f t="shared" si="3"/>
        <v>598.23599999999999</v>
      </c>
      <c r="N9">
        <f t="shared" si="6"/>
        <v>0.98000000000000009</v>
      </c>
      <c r="O9">
        <f t="shared" si="7"/>
        <v>5.8800000000000008</v>
      </c>
      <c r="P9">
        <f t="shared" si="8"/>
        <v>0.49000000000000005</v>
      </c>
      <c r="Q9">
        <f t="shared" si="9"/>
        <v>1.4700000000000002</v>
      </c>
      <c r="R9">
        <f t="shared" si="4"/>
        <v>598.53</v>
      </c>
      <c r="S9">
        <f t="shared" si="10"/>
        <v>0.98000000000000009</v>
      </c>
      <c r="T9">
        <f t="shared" si="11"/>
        <v>5.8800000000000008</v>
      </c>
      <c r="U9">
        <f t="shared" si="12"/>
        <v>0.58800000000000008</v>
      </c>
      <c r="V9">
        <f t="shared" si="13"/>
        <v>2.0580000000000003</v>
      </c>
      <c r="W9">
        <f t="shared" si="5"/>
        <v>597.94200000000001</v>
      </c>
    </row>
    <row r="10" spans="1:23" x14ac:dyDescent="0.25">
      <c r="B10" t="s">
        <v>7</v>
      </c>
      <c r="E10" t="s">
        <v>16</v>
      </c>
      <c r="I10">
        <v>7</v>
      </c>
      <c r="J10">
        <f t="shared" si="0"/>
        <v>0.70000000000000007</v>
      </c>
      <c r="K10">
        <f t="shared" si="1"/>
        <v>2.4010000000000007</v>
      </c>
      <c r="L10">
        <f t="shared" si="2"/>
        <v>6.8600000000000012</v>
      </c>
      <c r="M10">
        <f t="shared" si="3"/>
        <v>597.59900000000005</v>
      </c>
      <c r="N10">
        <f t="shared" si="6"/>
        <v>0.98000000000000009</v>
      </c>
      <c r="O10">
        <f t="shared" si="7"/>
        <v>6.8600000000000012</v>
      </c>
      <c r="P10">
        <f t="shared" si="8"/>
        <v>0.58800000000000008</v>
      </c>
      <c r="Q10">
        <f t="shared" si="9"/>
        <v>2.0580000000000003</v>
      </c>
      <c r="R10">
        <f t="shared" si="4"/>
        <v>597.94200000000001</v>
      </c>
      <c r="S10">
        <f t="shared" si="10"/>
        <v>0.98000000000000009</v>
      </c>
      <c r="T10">
        <f t="shared" si="11"/>
        <v>6.8600000000000012</v>
      </c>
      <c r="U10">
        <f t="shared" si="12"/>
        <v>0.68600000000000017</v>
      </c>
      <c r="V10">
        <f t="shared" si="13"/>
        <v>2.7440000000000007</v>
      </c>
      <c r="W10">
        <f t="shared" si="5"/>
        <v>597.25599999999997</v>
      </c>
    </row>
    <row r="11" spans="1:23" x14ac:dyDescent="0.25">
      <c r="I11">
        <v>8</v>
      </c>
      <c r="J11">
        <f t="shared" si="0"/>
        <v>0.8</v>
      </c>
      <c r="K11">
        <f t="shared" si="1"/>
        <v>3.136000000000001</v>
      </c>
      <c r="L11">
        <f t="shared" si="2"/>
        <v>7.8400000000000007</v>
      </c>
      <c r="M11">
        <f t="shared" si="3"/>
        <v>596.86400000000003</v>
      </c>
      <c r="N11">
        <f t="shared" si="6"/>
        <v>0.98000000000000009</v>
      </c>
      <c r="O11">
        <f t="shared" si="7"/>
        <v>7.8400000000000016</v>
      </c>
      <c r="P11">
        <f t="shared" si="8"/>
        <v>0.68600000000000017</v>
      </c>
      <c r="Q11">
        <f t="shared" si="9"/>
        <v>2.7440000000000007</v>
      </c>
      <c r="R11">
        <f t="shared" si="4"/>
        <v>597.25599999999997</v>
      </c>
      <c r="S11">
        <f t="shared" si="10"/>
        <v>0.98000000000000009</v>
      </c>
      <c r="T11">
        <f t="shared" si="11"/>
        <v>7.8400000000000016</v>
      </c>
      <c r="U11">
        <f t="shared" si="12"/>
        <v>0.78400000000000025</v>
      </c>
      <c r="V11">
        <f t="shared" si="13"/>
        <v>3.5280000000000009</v>
      </c>
      <c r="W11">
        <f t="shared" si="5"/>
        <v>596.47199999999998</v>
      </c>
    </row>
    <row r="12" spans="1:23" x14ac:dyDescent="0.25">
      <c r="B12" t="s">
        <v>18</v>
      </c>
      <c r="I12">
        <v>9</v>
      </c>
      <c r="J12">
        <f t="shared" si="0"/>
        <v>0.9</v>
      </c>
      <c r="K12">
        <f t="shared" si="1"/>
        <v>3.9690000000000007</v>
      </c>
      <c r="L12">
        <f t="shared" si="2"/>
        <v>8.82</v>
      </c>
      <c r="M12">
        <f t="shared" si="3"/>
        <v>596.03099999999995</v>
      </c>
      <c r="N12">
        <f t="shared" si="6"/>
        <v>0.98000000000000009</v>
      </c>
      <c r="O12">
        <f t="shared" si="7"/>
        <v>8.8200000000000021</v>
      </c>
      <c r="P12">
        <f t="shared" si="8"/>
        <v>0.78400000000000025</v>
      </c>
      <c r="Q12">
        <f t="shared" si="9"/>
        <v>3.5280000000000009</v>
      </c>
      <c r="R12">
        <f t="shared" si="4"/>
        <v>596.47199999999998</v>
      </c>
      <c r="S12">
        <f t="shared" si="10"/>
        <v>0.98000000000000009</v>
      </c>
      <c r="T12">
        <f t="shared" si="11"/>
        <v>8.8200000000000021</v>
      </c>
      <c r="U12">
        <f t="shared" si="12"/>
        <v>0.88200000000000023</v>
      </c>
      <c r="V12">
        <f t="shared" si="13"/>
        <v>4.410000000000001</v>
      </c>
      <c r="W12">
        <f t="shared" si="5"/>
        <v>595.59</v>
      </c>
    </row>
    <row r="13" spans="1:23" x14ac:dyDescent="0.25">
      <c r="A13" t="s">
        <v>19</v>
      </c>
      <c r="B13" s="2" t="s">
        <v>27</v>
      </c>
      <c r="C13" s="2"/>
      <c r="I13">
        <v>10</v>
      </c>
      <c r="J13">
        <f t="shared" si="0"/>
        <v>1</v>
      </c>
      <c r="K13">
        <f t="shared" si="1"/>
        <v>4.9000000000000004</v>
      </c>
      <c r="L13">
        <f t="shared" si="2"/>
        <v>9.8000000000000007</v>
      </c>
      <c r="M13">
        <f t="shared" si="3"/>
        <v>595.1</v>
      </c>
      <c r="N13">
        <f t="shared" si="6"/>
        <v>0.98000000000000009</v>
      </c>
      <c r="O13">
        <f t="shared" si="7"/>
        <v>9.8000000000000025</v>
      </c>
      <c r="P13">
        <f t="shared" si="8"/>
        <v>0.88200000000000023</v>
      </c>
      <c r="Q13">
        <f t="shared" si="9"/>
        <v>4.410000000000001</v>
      </c>
      <c r="R13">
        <f t="shared" si="4"/>
        <v>595.59</v>
      </c>
      <c r="S13">
        <f t="shared" si="10"/>
        <v>0.98000000000000009</v>
      </c>
      <c r="T13">
        <f t="shared" si="11"/>
        <v>9.8000000000000025</v>
      </c>
      <c r="U13">
        <f t="shared" si="12"/>
        <v>0.98000000000000032</v>
      </c>
      <c r="V13">
        <f t="shared" si="13"/>
        <v>5.3900000000000015</v>
      </c>
      <c r="W13">
        <f t="shared" si="5"/>
        <v>594.61</v>
      </c>
    </row>
    <row r="14" spans="1:23" x14ac:dyDescent="0.25">
      <c r="B14" t="s">
        <v>20</v>
      </c>
      <c r="I14">
        <v>11</v>
      </c>
      <c r="J14">
        <f t="shared" si="0"/>
        <v>1.1000000000000001</v>
      </c>
      <c r="K14">
        <f t="shared" si="1"/>
        <v>5.9290000000000012</v>
      </c>
      <c r="L14">
        <f t="shared" si="2"/>
        <v>10.780000000000001</v>
      </c>
      <c r="M14">
        <f t="shared" si="3"/>
        <v>594.07100000000003</v>
      </c>
      <c r="N14">
        <f t="shared" si="6"/>
        <v>0.98000000000000009</v>
      </c>
      <c r="O14">
        <f t="shared" si="7"/>
        <v>10.780000000000003</v>
      </c>
      <c r="P14">
        <f t="shared" si="8"/>
        <v>0.98000000000000032</v>
      </c>
      <c r="Q14">
        <f t="shared" si="9"/>
        <v>5.3900000000000015</v>
      </c>
      <c r="R14">
        <f t="shared" si="4"/>
        <v>594.61</v>
      </c>
      <c r="S14">
        <f t="shared" si="10"/>
        <v>0.98000000000000009</v>
      </c>
      <c r="T14">
        <f t="shared" si="11"/>
        <v>10.780000000000003</v>
      </c>
      <c r="U14">
        <f t="shared" si="12"/>
        <v>1.0780000000000003</v>
      </c>
      <c r="V14">
        <f t="shared" si="13"/>
        <v>6.4680000000000017</v>
      </c>
      <c r="W14">
        <f t="shared" si="5"/>
        <v>593.53200000000004</v>
      </c>
    </row>
    <row r="15" spans="1:23" x14ac:dyDescent="0.25">
      <c r="B15" t="s">
        <v>21</v>
      </c>
      <c r="I15">
        <v>12</v>
      </c>
      <c r="J15">
        <f t="shared" si="0"/>
        <v>1.2000000000000002</v>
      </c>
      <c r="K15">
        <f t="shared" si="1"/>
        <v>7.0560000000000027</v>
      </c>
      <c r="L15">
        <f t="shared" si="2"/>
        <v>11.760000000000003</v>
      </c>
      <c r="M15">
        <f t="shared" si="3"/>
        <v>592.94399999999996</v>
      </c>
      <c r="N15">
        <f t="shared" si="6"/>
        <v>0.98000000000000009</v>
      </c>
      <c r="O15">
        <f t="shared" si="7"/>
        <v>11.760000000000003</v>
      </c>
      <c r="P15">
        <f t="shared" si="8"/>
        <v>1.0780000000000003</v>
      </c>
      <c r="Q15">
        <f t="shared" si="9"/>
        <v>6.4680000000000017</v>
      </c>
      <c r="R15">
        <f t="shared" si="4"/>
        <v>593.53200000000004</v>
      </c>
      <c r="S15">
        <f t="shared" si="10"/>
        <v>0.98000000000000009</v>
      </c>
      <c r="T15">
        <f t="shared" si="11"/>
        <v>11.760000000000003</v>
      </c>
      <c r="U15">
        <f t="shared" si="12"/>
        <v>1.1760000000000004</v>
      </c>
      <c r="V15">
        <f t="shared" si="13"/>
        <v>7.6440000000000019</v>
      </c>
      <c r="W15">
        <f t="shared" si="5"/>
        <v>592.35599999999999</v>
      </c>
    </row>
    <row r="16" spans="1:23" x14ac:dyDescent="0.25">
      <c r="B16" t="s">
        <v>28</v>
      </c>
      <c r="I16">
        <v>13</v>
      </c>
      <c r="J16">
        <f t="shared" si="0"/>
        <v>1.3</v>
      </c>
      <c r="K16">
        <f t="shared" si="1"/>
        <v>8.2810000000000006</v>
      </c>
      <c r="L16">
        <f t="shared" si="2"/>
        <v>12.740000000000002</v>
      </c>
      <c r="M16">
        <f t="shared" si="3"/>
        <v>591.71900000000005</v>
      </c>
      <c r="N16">
        <f t="shared" si="6"/>
        <v>0.98000000000000009</v>
      </c>
      <c r="O16">
        <f t="shared" si="7"/>
        <v>12.740000000000004</v>
      </c>
      <c r="P16">
        <f t="shared" si="8"/>
        <v>1.1760000000000004</v>
      </c>
      <c r="Q16">
        <f t="shared" si="9"/>
        <v>7.6440000000000019</v>
      </c>
      <c r="R16">
        <f t="shared" si="4"/>
        <v>592.35599999999999</v>
      </c>
      <c r="S16">
        <f t="shared" si="10"/>
        <v>0.98000000000000009</v>
      </c>
      <c r="T16">
        <f t="shared" si="11"/>
        <v>12.740000000000004</v>
      </c>
      <c r="U16">
        <f t="shared" si="12"/>
        <v>1.2740000000000005</v>
      </c>
      <c r="V16">
        <f t="shared" si="13"/>
        <v>8.9180000000000028</v>
      </c>
      <c r="W16">
        <f t="shared" si="5"/>
        <v>591.08199999999999</v>
      </c>
    </row>
    <row r="17" spans="2:23" x14ac:dyDescent="0.25">
      <c r="I17">
        <v>14</v>
      </c>
      <c r="J17">
        <f t="shared" si="0"/>
        <v>1.4000000000000001</v>
      </c>
      <c r="K17">
        <f t="shared" si="1"/>
        <v>9.6040000000000028</v>
      </c>
      <c r="L17">
        <f t="shared" si="2"/>
        <v>13.720000000000002</v>
      </c>
      <c r="M17">
        <f t="shared" si="3"/>
        <v>590.39599999999996</v>
      </c>
      <c r="N17">
        <f t="shared" si="6"/>
        <v>0.98000000000000009</v>
      </c>
      <c r="O17">
        <f t="shared" si="7"/>
        <v>13.720000000000004</v>
      </c>
      <c r="P17">
        <f t="shared" si="8"/>
        <v>1.2740000000000005</v>
      </c>
      <c r="Q17">
        <f t="shared" si="9"/>
        <v>8.9180000000000028</v>
      </c>
      <c r="R17">
        <f t="shared" si="4"/>
        <v>591.08199999999999</v>
      </c>
      <c r="S17">
        <f t="shared" si="10"/>
        <v>0.98000000000000009</v>
      </c>
      <c r="T17">
        <f t="shared" si="11"/>
        <v>13.720000000000004</v>
      </c>
      <c r="U17">
        <f t="shared" si="12"/>
        <v>1.3720000000000006</v>
      </c>
      <c r="V17">
        <f t="shared" si="13"/>
        <v>10.290000000000003</v>
      </c>
      <c r="W17">
        <f t="shared" si="5"/>
        <v>589.71</v>
      </c>
    </row>
    <row r="18" spans="2:23" x14ac:dyDescent="0.25">
      <c r="B18" s="2" t="s">
        <v>29</v>
      </c>
      <c r="C18" s="2"/>
      <c r="D18" s="2"/>
      <c r="I18">
        <v>15</v>
      </c>
      <c r="J18">
        <f t="shared" si="0"/>
        <v>1.5</v>
      </c>
      <c r="K18">
        <f t="shared" si="1"/>
        <v>11.025</v>
      </c>
      <c r="L18">
        <f t="shared" si="2"/>
        <v>14.700000000000001</v>
      </c>
      <c r="M18">
        <f t="shared" si="3"/>
        <v>588.97500000000002</v>
      </c>
      <c r="N18">
        <f t="shared" si="6"/>
        <v>0.98000000000000009</v>
      </c>
      <c r="O18">
        <f t="shared" si="7"/>
        <v>14.700000000000005</v>
      </c>
      <c r="P18">
        <f t="shared" si="8"/>
        <v>1.3720000000000006</v>
      </c>
      <c r="Q18">
        <f t="shared" si="9"/>
        <v>10.290000000000003</v>
      </c>
      <c r="R18">
        <f t="shared" si="4"/>
        <v>589.71</v>
      </c>
      <c r="S18">
        <f t="shared" si="10"/>
        <v>0.98000000000000009</v>
      </c>
      <c r="T18">
        <f t="shared" si="11"/>
        <v>14.700000000000005</v>
      </c>
      <c r="U18">
        <f t="shared" si="12"/>
        <v>1.4700000000000006</v>
      </c>
      <c r="V18">
        <f t="shared" si="13"/>
        <v>11.760000000000003</v>
      </c>
      <c r="W18">
        <f t="shared" si="5"/>
        <v>588.24</v>
      </c>
    </row>
    <row r="19" spans="2:23" x14ac:dyDescent="0.25">
      <c r="B19" t="s">
        <v>30</v>
      </c>
      <c r="E19" t="s">
        <v>37</v>
      </c>
      <c r="I19">
        <v>16</v>
      </c>
      <c r="J19">
        <f t="shared" si="0"/>
        <v>1.6</v>
      </c>
      <c r="K19">
        <f t="shared" si="1"/>
        <v>12.544000000000004</v>
      </c>
      <c r="L19">
        <f t="shared" si="2"/>
        <v>15.680000000000001</v>
      </c>
      <c r="M19">
        <f t="shared" si="3"/>
        <v>587.45600000000002</v>
      </c>
      <c r="N19">
        <f t="shared" si="6"/>
        <v>0.98000000000000009</v>
      </c>
      <c r="O19">
        <f t="shared" si="7"/>
        <v>15.680000000000005</v>
      </c>
      <c r="P19">
        <f t="shared" si="8"/>
        <v>1.4700000000000006</v>
      </c>
      <c r="Q19">
        <f t="shared" si="9"/>
        <v>11.760000000000003</v>
      </c>
      <c r="R19">
        <f t="shared" si="4"/>
        <v>588.24</v>
      </c>
      <c r="S19">
        <f t="shared" si="10"/>
        <v>0.98000000000000009</v>
      </c>
      <c r="T19">
        <f t="shared" si="11"/>
        <v>15.680000000000005</v>
      </c>
      <c r="U19">
        <f t="shared" si="12"/>
        <v>1.5680000000000005</v>
      </c>
      <c r="V19">
        <f t="shared" si="13"/>
        <v>13.328000000000003</v>
      </c>
      <c r="W19">
        <f t="shared" si="5"/>
        <v>586.67200000000003</v>
      </c>
    </row>
    <row r="20" spans="2:23" x14ac:dyDescent="0.25">
      <c r="B20" t="s">
        <v>31</v>
      </c>
      <c r="E20" t="s">
        <v>38</v>
      </c>
      <c r="I20">
        <v>17</v>
      </c>
      <c r="J20">
        <f t="shared" si="0"/>
        <v>1.7000000000000002</v>
      </c>
      <c r="K20">
        <f t="shared" si="1"/>
        <v>14.161000000000003</v>
      </c>
      <c r="L20">
        <f t="shared" si="2"/>
        <v>16.660000000000004</v>
      </c>
      <c r="M20">
        <f t="shared" si="3"/>
        <v>585.83899999999994</v>
      </c>
      <c r="N20">
        <f t="shared" si="6"/>
        <v>0.98000000000000009</v>
      </c>
      <c r="O20">
        <f t="shared" si="7"/>
        <v>16.660000000000004</v>
      </c>
      <c r="P20">
        <f t="shared" si="8"/>
        <v>1.5680000000000005</v>
      </c>
      <c r="Q20">
        <f t="shared" si="9"/>
        <v>13.328000000000003</v>
      </c>
      <c r="R20">
        <f t="shared" si="4"/>
        <v>586.67200000000003</v>
      </c>
      <c r="S20">
        <f t="shared" si="10"/>
        <v>0.98000000000000009</v>
      </c>
      <c r="T20">
        <f t="shared" si="11"/>
        <v>16.660000000000004</v>
      </c>
      <c r="U20">
        <f t="shared" si="12"/>
        <v>1.6660000000000004</v>
      </c>
      <c r="V20">
        <f t="shared" si="13"/>
        <v>14.994000000000003</v>
      </c>
      <c r="W20">
        <f t="shared" si="5"/>
        <v>585.00599999999997</v>
      </c>
    </row>
    <row r="21" spans="2:23" x14ac:dyDescent="0.25">
      <c r="B21" t="s">
        <v>32</v>
      </c>
      <c r="I21">
        <v>18</v>
      </c>
      <c r="J21">
        <f t="shared" si="0"/>
        <v>1.8</v>
      </c>
      <c r="K21">
        <f t="shared" si="1"/>
        <v>15.876000000000003</v>
      </c>
      <c r="L21">
        <f t="shared" si="2"/>
        <v>17.64</v>
      </c>
      <c r="M21">
        <f t="shared" si="3"/>
        <v>584.12400000000002</v>
      </c>
      <c r="N21">
        <f t="shared" si="6"/>
        <v>0.98000000000000009</v>
      </c>
      <c r="O21">
        <f t="shared" si="7"/>
        <v>17.640000000000004</v>
      </c>
      <c r="P21">
        <f t="shared" si="8"/>
        <v>1.6660000000000004</v>
      </c>
      <c r="Q21">
        <f t="shared" si="9"/>
        <v>14.994000000000003</v>
      </c>
      <c r="R21">
        <f t="shared" si="4"/>
        <v>585.00599999999997</v>
      </c>
      <c r="S21">
        <f t="shared" si="10"/>
        <v>0.98000000000000009</v>
      </c>
      <c r="T21">
        <f t="shared" si="11"/>
        <v>17.640000000000004</v>
      </c>
      <c r="U21">
        <f t="shared" si="12"/>
        <v>1.7640000000000005</v>
      </c>
      <c r="V21">
        <f t="shared" si="13"/>
        <v>16.758000000000003</v>
      </c>
      <c r="W21">
        <f t="shared" si="5"/>
        <v>583.24199999999996</v>
      </c>
    </row>
    <row r="22" spans="2:23" x14ac:dyDescent="0.25">
      <c r="I22">
        <v>19</v>
      </c>
      <c r="J22">
        <f t="shared" si="0"/>
        <v>1.9000000000000001</v>
      </c>
      <c r="K22">
        <f t="shared" si="1"/>
        <v>17.689000000000004</v>
      </c>
      <c r="L22">
        <f t="shared" si="2"/>
        <v>18.62</v>
      </c>
      <c r="M22">
        <f t="shared" si="3"/>
        <v>582.31100000000004</v>
      </c>
      <c r="N22">
        <f t="shared" si="6"/>
        <v>0.98000000000000009</v>
      </c>
      <c r="O22">
        <f t="shared" si="7"/>
        <v>18.620000000000005</v>
      </c>
      <c r="P22">
        <f t="shared" si="8"/>
        <v>1.7640000000000005</v>
      </c>
      <c r="Q22">
        <f t="shared" si="9"/>
        <v>16.758000000000003</v>
      </c>
      <c r="R22">
        <f t="shared" si="4"/>
        <v>583.24199999999996</v>
      </c>
      <c r="S22">
        <f t="shared" si="10"/>
        <v>0.98000000000000009</v>
      </c>
      <c r="T22">
        <f t="shared" si="11"/>
        <v>18.620000000000005</v>
      </c>
      <c r="U22">
        <f t="shared" si="12"/>
        <v>1.8620000000000005</v>
      </c>
      <c r="V22">
        <f t="shared" si="13"/>
        <v>18.620000000000005</v>
      </c>
      <c r="W22">
        <f t="shared" si="5"/>
        <v>581.38</v>
      </c>
    </row>
    <row r="23" spans="2:23" x14ac:dyDescent="0.25">
      <c r="B23" s="2" t="s">
        <v>33</v>
      </c>
      <c r="C23" s="2"/>
      <c r="D23" s="2"/>
      <c r="E23" s="2"/>
      <c r="I23">
        <v>20</v>
      </c>
      <c r="J23">
        <f t="shared" si="0"/>
        <v>2</v>
      </c>
      <c r="K23">
        <f t="shared" si="1"/>
        <v>19.600000000000001</v>
      </c>
      <c r="L23">
        <f t="shared" si="2"/>
        <v>19.600000000000001</v>
      </c>
      <c r="M23">
        <f t="shared" si="3"/>
        <v>580.4</v>
      </c>
      <c r="N23">
        <f t="shared" si="6"/>
        <v>0.98000000000000009</v>
      </c>
      <c r="O23">
        <f t="shared" si="7"/>
        <v>19.600000000000005</v>
      </c>
      <c r="P23">
        <f t="shared" si="8"/>
        <v>1.8620000000000005</v>
      </c>
      <c r="Q23">
        <f t="shared" si="9"/>
        <v>18.620000000000005</v>
      </c>
      <c r="R23">
        <f t="shared" si="4"/>
        <v>581.38</v>
      </c>
      <c r="S23">
        <f t="shared" si="10"/>
        <v>0.98000000000000009</v>
      </c>
      <c r="T23">
        <f t="shared" si="11"/>
        <v>19.600000000000005</v>
      </c>
      <c r="U23">
        <f t="shared" si="12"/>
        <v>1.9600000000000006</v>
      </c>
      <c r="V23">
        <f t="shared" si="13"/>
        <v>20.580000000000005</v>
      </c>
      <c r="W23">
        <f t="shared" si="5"/>
        <v>579.41999999999996</v>
      </c>
    </row>
    <row r="24" spans="2:23" x14ac:dyDescent="0.25">
      <c r="B24" t="s">
        <v>34</v>
      </c>
      <c r="F24" t="s">
        <v>37</v>
      </c>
      <c r="I24">
        <v>21</v>
      </c>
      <c r="J24">
        <f t="shared" si="0"/>
        <v>2.1</v>
      </c>
      <c r="K24">
        <f t="shared" si="1"/>
        <v>21.609000000000002</v>
      </c>
      <c r="L24">
        <f t="shared" si="2"/>
        <v>20.580000000000002</v>
      </c>
      <c r="M24">
        <f t="shared" si="3"/>
        <v>578.39099999999996</v>
      </c>
      <c r="N24">
        <f t="shared" si="6"/>
        <v>0.98000000000000009</v>
      </c>
      <c r="O24">
        <f t="shared" si="7"/>
        <v>20.580000000000005</v>
      </c>
      <c r="P24">
        <f t="shared" si="8"/>
        <v>1.9600000000000006</v>
      </c>
      <c r="Q24">
        <f t="shared" si="9"/>
        <v>20.580000000000005</v>
      </c>
      <c r="R24">
        <f t="shared" si="4"/>
        <v>579.41999999999996</v>
      </c>
      <c r="S24">
        <f t="shared" si="10"/>
        <v>0.98000000000000009</v>
      </c>
      <c r="T24">
        <f t="shared" si="11"/>
        <v>20.580000000000005</v>
      </c>
      <c r="U24">
        <f t="shared" si="12"/>
        <v>2.0580000000000007</v>
      </c>
      <c r="V24">
        <f t="shared" si="13"/>
        <v>22.638000000000005</v>
      </c>
      <c r="W24">
        <f t="shared" si="5"/>
        <v>577.36199999999997</v>
      </c>
    </row>
    <row r="25" spans="2:23" x14ac:dyDescent="0.25">
      <c r="B25" t="s">
        <v>35</v>
      </c>
      <c r="F25" t="s">
        <v>39</v>
      </c>
      <c r="I25">
        <v>22</v>
      </c>
      <c r="J25">
        <f t="shared" si="0"/>
        <v>2.2000000000000002</v>
      </c>
      <c r="K25">
        <f t="shared" si="1"/>
        <v>23.716000000000005</v>
      </c>
      <c r="L25">
        <f t="shared" si="2"/>
        <v>21.560000000000002</v>
      </c>
      <c r="M25">
        <f t="shared" si="3"/>
        <v>576.28399999999999</v>
      </c>
      <c r="N25">
        <f t="shared" si="6"/>
        <v>0.98000000000000009</v>
      </c>
      <c r="O25">
        <f t="shared" si="7"/>
        <v>21.560000000000006</v>
      </c>
      <c r="P25">
        <f t="shared" si="8"/>
        <v>2.0580000000000007</v>
      </c>
      <c r="Q25">
        <f t="shared" si="9"/>
        <v>22.638000000000005</v>
      </c>
      <c r="R25">
        <f t="shared" si="4"/>
        <v>577.36199999999997</v>
      </c>
      <c r="S25">
        <f t="shared" si="10"/>
        <v>0.98000000000000009</v>
      </c>
      <c r="T25">
        <f t="shared" si="11"/>
        <v>21.560000000000006</v>
      </c>
      <c r="U25">
        <f t="shared" si="12"/>
        <v>2.1560000000000006</v>
      </c>
      <c r="V25">
        <f t="shared" si="13"/>
        <v>24.794000000000004</v>
      </c>
      <c r="W25">
        <f t="shared" si="5"/>
        <v>575.20600000000002</v>
      </c>
    </row>
    <row r="26" spans="2:23" x14ac:dyDescent="0.25">
      <c r="B26" t="s">
        <v>36</v>
      </c>
      <c r="I26">
        <v>23</v>
      </c>
      <c r="J26">
        <f t="shared" si="0"/>
        <v>2.3000000000000003</v>
      </c>
      <c r="K26">
        <f t="shared" si="1"/>
        <v>25.921000000000006</v>
      </c>
      <c r="L26">
        <f t="shared" si="2"/>
        <v>22.540000000000003</v>
      </c>
      <c r="M26">
        <f t="shared" si="3"/>
        <v>574.07899999999995</v>
      </c>
      <c r="N26">
        <f t="shared" si="6"/>
        <v>0.98000000000000009</v>
      </c>
      <c r="O26">
        <f t="shared" si="7"/>
        <v>22.540000000000006</v>
      </c>
      <c r="P26">
        <f t="shared" si="8"/>
        <v>2.1560000000000006</v>
      </c>
      <c r="Q26">
        <f t="shared" si="9"/>
        <v>24.794000000000004</v>
      </c>
      <c r="R26">
        <f t="shared" si="4"/>
        <v>575.20600000000002</v>
      </c>
      <c r="S26">
        <f t="shared" si="10"/>
        <v>0.98000000000000009</v>
      </c>
      <c r="T26">
        <f t="shared" si="11"/>
        <v>22.540000000000006</v>
      </c>
      <c r="U26">
        <f t="shared" si="12"/>
        <v>2.2540000000000009</v>
      </c>
      <c r="V26">
        <f t="shared" si="13"/>
        <v>27.048000000000005</v>
      </c>
      <c r="W26">
        <f t="shared" si="5"/>
        <v>572.952</v>
      </c>
    </row>
    <row r="27" spans="2:23" x14ac:dyDescent="0.25">
      <c r="I27">
        <v>24</v>
      </c>
      <c r="J27">
        <f t="shared" si="0"/>
        <v>2.4000000000000004</v>
      </c>
      <c r="K27">
        <f t="shared" si="1"/>
        <v>28.224000000000011</v>
      </c>
      <c r="L27">
        <f t="shared" si="2"/>
        <v>23.520000000000007</v>
      </c>
      <c r="M27">
        <f t="shared" si="3"/>
        <v>571.77599999999995</v>
      </c>
      <c r="N27">
        <f t="shared" si="6"/>
        <v>0.98000000000000009</v>
      </c>
      <c r="O27">
        <f t="shared" si="7"/>
        <v>23.520000000000007</v>
      </c>
      <c r="P27">
        <f t="shared" si="8"/>
        <v>2.2540000000000009</v>
      </c>
      <c r="Q27">
        <f t="shared" si="9"/>
        <v>27.048000000000005</v>
      </c>
      <c r="R27">
        <f t="shared" si="4"/>
        <v>572.952</v>
      </c>
      <c r="S27">
        <f t="shared" si="10"/>
        <v>0.98000000000000009</v>
      </c>
      <c r="T27">
        <f t="shared" si="11"/>
        <v>23.520000000000007</v>
      </c>
      <c r="U27">
        <f t="shared" si="12"/>
        <v>2.3520000000000008</v>
      </c>
      <c r="V27">
        <f t="shared" si="13"/>
        <v>29.400000000000006</v>
      </c>
      <c r="W27">
        <f t="shared" si="5"/>
        <v>570.6</v>
      </c>
    </row>
    <row r="28" spans="2:23" x14ac:dyDescent="0.25">
      <c r="I28">
        <v>25</v>
      </c>
      <c r="J28">
        <f t="shared" si="0"/>
        <v>2.5</v>
      </c>
      <c r="K28">
        <f t="shared" si="1"/>
        <v>30.625000000000004</v>
      </c>
      <c r="L28">
        <f t="shared" si="2"/>
        <v>24.5</v>
      </c>
      <c r="M28">
        <f t="shared" si="3"/>
        <v>569.375</v>
      </c>
      <c r="N28">
        <f t="shared" si="6"/>
        <v>0.98000000000000009</v>
      </c>
      <c r="O28">
        <f t="shared" si="7"/>
        <v>24.500000000000007</v>
      </c>
      <c r="P28">
        <f t="shared" si="8"/>
        <v>2.3520000000000008</v>
      </c>
      <c r="Q28">
        <f t="shared" si="9"/>
        <v>29.400000000000006</v>
      </c>
      <c r="R28">
        <f t="shared" si="4"/>
        <v>570.6</v>
      </c>
      <c r="S28">
        <f t="shared" si="10"/>
        <v>0.98000000000000009</v>
      </c>
      <c r="T28">
        <f t="shared" si="11"/>
        <v>24.500000000000007</v>
      </c>
      <c r="U28">
        <f t="shared" si="12"/>
        <v>2.4500000000000011</v>
      </c>
      <c r="V28">
        <f t="shared" si="13"/>
        <v>31.850000000000009</v>
      </c>
      <c r="W28">
        <f t="shared" si="5"/>
        <v>568.15</v>
      </c>
    </row>
    <row r="29" spans="2:23" x14ac:dyDescent="0.25">
      <c r="I29">
        <v>26</v>
      </c>
      <c r="J29">
        <f t="shared" si="0"/>
        <v>2.6</v>
      </c>
      <c r="K29">
        <f t="shared" si="1"/>
        <v>33.124000000000002</v>
      </c>
      <c r="L29">
        <f t="shared" si="2"/>
        <v>25.480000000000004</v>
      </c>
      <c r="M29">
        <f t="shared" si="3"/>
        <v>566.87599999999998</v>
      </c>
      <c r="N29">
        <f t="shared" si="6"/>
        <v>0.98000000000000009</v>
      </c>
      <c r="O29">
        <f t="shared" si="7"/>
        <v>25.480000000000008</v>
      </c>
      <c r="P29">
        <f t="shared" si="8"/>
        <v>2.4500000000000011</v>
      </c>
      <c r="Q29">
        <f t="shared" si="9"/>
        <v>31.850000000000009</v>
      </c>
      <c r="R29">
        <f t="shared" si="4"/>
        <v>568.15</v>
      </c>
      <c r="S29">
        <f t="shared" si="10"/>
        <v>0.98000000000000009</v>
      </c>
      <c r="T29">
        <f t="shared" si="11"/>
        <v>25.480000000000008</v>
      </c>
      <c r="U29">
        <f t="shared" si="12"/>
        <v>2.5480000000000009</v>
      </c>
      <c r="V29">
        <f t="shared" si="13"/>
        <v>34.39800000000001</v>
      </c>
      <c r="W29">
        <f t="shared" si="5"/>
        <v>565.60199999999998</v>
      </c>
    </row>
    <row r="30" spans="2:23" x14ac:dyDescent="0.25">
      <c r="I30">
        <v>27</v>
      </c>
      <c r="J30">
        <f t="shared" si="0"/>
        <v>2.7</v>
      </c>
      <c r="K30">
        <f t="shared" si="1"/>
        <v>35.721000000000004</v>
      </c>
      <c r="L30">
        <f t="shared" si="2"/>
        <v>26.460000000000004</v>
      </c>
      <c r="M30">
        <f t="shared" si="3"/>
        <v>564.279</v>
      </c>
      <c r="N30">
        <f t="shared" si="6"/>
        <v>0.98000000000000009</v>
      </c>
      <c r="O30">
        <f t="shared" si="7"/>
        <v>26.460000000000008</v>
      </c>
      <c r="P30">
        <f t="shared" si="8"/>
        <v>2.5480000000000009</v>
      </c>
      <c r="Q30">
        <f t="shared" si="9"/>
        <v>34.39800000000001</v>
      </c>
      <c r="R30">
        <f t="shared" si="4"/>
        <v>565.60199999999998</v>
      </c>
      <c r="S30">
        <f t="shared" si="10"/>
        <v>0.98000000000000009</v>
      </c>
      <c r="T30">
        <f t="shared" si="11"/>
        <v>26.460000000000008</v>
      </c>
      <c r="U30">
        <f t="shared" si="12"/>
        <v>2.6460000000000008</v>
      </c>
      <c r="V30">
        <f t="shared" si="13"/>
        <v>37.044000000000011</v>
      </c>
      <c r="W30">
        <f t="shared" si="5"/>
        <v>562.95600000000002</v>
      </c>
    </row>
    <row r="31" spans="2:23" x14ac:dyDescent="0.25">
      <c r="I31">
        <v>28</v>
      </c>
      <c r="J31">
        <f t="shared" si="0"/>
        <v>2.8000000000000003</v>
      </c>
      <c r="K31">
        <f t="shared" si="1"/>
        <v>38.416000000000011</v>
      </c>
      <c r="L31">
        <f t="shared" si="2"/>
        <v>27.440000000000005</v>
      </c>
      <c r="M31">
        <f t="shared" si="3"/>
        <v>561.58399999999995</v>
      </c>
      <c r="N31">
        <f t="shared" si="6"/>
        <v>0.98000000000000009</v>
      </c>
      <c r="O31">
        <f t="shared" si="7"/>
        <v>27.440000000000008</v>
      </c>
      <c r="P31">
        <f t="shared" si="8"/>
        <v>2.6460000000000008</v>
      </c>
      <c r="Q31">
        <f t="shared" si="9"/>
        <v>37.044000000000011</v>
      </c>
      <c r="R31">
        <f t="shared" si="4"/>
        <v>562.95600000000002</v>
      </c>
      <c r="S31">
        <f t="shared" si="10"/>
        <v>0.98000000000000009</v>
      </c>
      <c r="T31">
        <f t="shared" si="11"/>
        <v>27.440000000000008</v>
      </c>
      <c r="U31">
        <f t="shared" si="12"/>
        <v>2.7440000000000011</v>
      </c>
      <c r="V31">
        <f t="shared" si="13"/>
        <v>39.788000000000011</v>
      </c>
      <c r="W31">
        <f t="shared" si="5"/>
        <v>560.21199999999999</v>
      </c>
    </row>
    <row r="32" spans="2:23" x14ac:dyDescent="0.25">
      <c r="I32">
        <v>29</v>
      </c>
      <c r="J32">
        <f t="shared" si="0"/>
        <v>2.9000000000000004</v>
      </c>
      <c r="K32">
        <f t="shared" si="1"/>
        <v>41.20900000000001</v>
      </c>
      <c r="L32">
        <f t="shared" si="2"/>
        <v>28.420000000000005</v>
      </c>
      <c r="M32">
        <f t="shared" si="3"/>
        <v>558.79099999999994</v>
      </c>
      <c r="N32">
        <f t="shared" si="6"/>
        <v>0.98000000000000009</v>
      </c>
      <c r="O32">
        <f t="shared" si="7"/>
        <v>28.420000000000009</v>
      </c>
      <c r="P32">
        <f t="shared" si="8"/>
        <v>2.7440000000000011</v>
      </c>
      <c r="Q32">
        <f t="shared" si="9"/>
        <v>39.788000000000011</v>
      </c>
      <c r="R32">
        <f t="shared" si="4"/>
        <v>560.21199999999999</v>
      </c>
      <c r="S32">
        <f t="shared" si="10"/>
        <v>0.98000000000000009</v>
      </c>
      <c r="T32">
        <f t="shared" si="11"/>
        <v>28.420000000000009</v>
      </c>
      <c r="U32">
        <f t="shared" si="12"/>
        <v>2.842000000000001</v>
      </c>
      <c r="V32">
        <f t="shared" si="13"/>
        <v>42.63000000000001</v>
      </c>
      <c r="W32">
        <f t="shared" si="5"/>
        <v>557.37</v>
      </c>
    </row>
    <row r="33" spans="9:23" x14ac:dyDescent="0.25">
      <c r="I33">
        <v>30</v>
      </c>
      <c r="J33">
        <f t="shared" si="0"/>
        <v>3</v>
      </c>
      <c r="K33">
        <f t="shared" si="1"/>
        <v>44.1</v>
      </c>
      <c r="L33">
        <f t="shared" si="2"/>
        <v>29.400000000000002</v>
      </c>
      <c r="M33">
        <f t="shared" si="3"/>
        <v>555.9</v>
      </c>
      <c r="N33">
        <f t="shared" si="6"/>
        <v>0.98000000000000009</v>
      </c>
      <c r="O33">
        <f t="shared" si="7"/>
        <v>29.400000000000009</v>
      </c>
      <c r="P33">
        <f t="shared" si="8"/>
        <v>2.842000000000001</v>
      </c>
      <c r="Q33">
        <f t="shared" si="9"/>
        <v>42.63000000000001</v>
      </c>
      <c r="R33">
        <f t="shared" si="4"/>
        <v>557.37</v>
      </c>
      <c r="S33">
        <f t="shared" si="10"/>
        <v>0.98000000000000009</v>
      </c>
      <c r="T33">
        <f t="shared" si="11"/>
        <v>29.400000000000009</v>
      </c>
      <c r="U33">
        <f t="shared" si="12"/>
        <v>2.9400000000000013</v>
      </c>
      <c r="V33">
        <f t="shared" si="13"/>
        <v>45.570000000000007</v>
      </c>
      <c r="W33">
        <f t="shared" si="5"/>
        <v>554.42999999999995</v>
      </c>
    </row>
    <row r="34" spans="9:23" x14ac:dyDescent="0.25">
      <c r="I34">
        <v>31</v>
      </c>
      <c r="J34">
        <f t="shared" si="0"/>
        <v>3.1</v>
      </c>
      <c r="K34">
        <f t="shared" si="1"/>
        <v>47.089000000000013</v>
      </c>
      <c r="L34">
        <f t="shared" si="2"/>
        <v>30.380000000000003</v>
      </c>
      <c r="M34">
        <f t="shared" si="3"/>
        <v>552.91099999999994</v>
      </c>
      <c r="N34">
        <f t="shared" si="6"/>
        <v>0.98000000000000009</v>
      </c>
      <c r="O34">
        <f t="shared" si="7"/>
        <v>30.38000000000001</v>
      </c>
      <c r="P34">
        <f t="shared" si="8"/>
        <v>2.9400000000000013</v>
      </c>
      <c r="Q34">
        <f t="shared" si="9"/>
        <v>45.570000000000007</v>
      </c>
      <c r="R34">
        <f t="shared" si="4"/>
        <v>554.42999999999995</v>
      </c>
      <c r="S34">
        <f t="shared" si="10"/>
        <v>0.98000000000000009</v>
      </c>
      <c r="T34">
        <f t="shared" si="11"/>
        <v>30.38000000000001</v>
      </c>
      <c r="U34">
        <f t="shared" si="12"/>
        <v>3.0380000000000011</v>
      </c>
      <c r="V34">
        <f t="shared" si="13"/>
        <v>48.608000000000011</v>
      </c>
      <c r="W34">
        <f t="shared" si="5"/>
        <v>551.39199999999994</v>
      </c>
    </row>
    <row r="35" spans="9:23" x14ac:dyDescent="0.25">
      <c r="I35">
        <v>32</v>
      </c>
      <c r="J35">
        <f t="shared" si="0"/>
        <v>3.2</v>
      </c>
      <c r="K35">
        <f t="shared" si="1"/>
        <v>50.176000000000016</v>
      </c>
      <c r="L35">
        <f t="shared" si="2"/>
        <v>31.360000000000003</v>
      </c>
      <c r="M35">
        <f t="shared" si="3"/>
        <v>549.82399999999996</v>
      </c>
      <c r="N35">
        <f t="shared" si="6"/>
        <v>0.98000000000000009</v>
      </c>
      <c r="O35">
        <f t="shared" si="7"/>
        <v>31.36000000000001</v>
      </c>
      <c r="P35">
        <f t="shared" si="8"/>
        <v>3.0380000000000011</v>
      </c>
      <c r="Q35">
        <f t="shared" si="9"/>
        <v>48.608000000000011</v>
      </c>
      <c r="R35">
        <f t="shared" si="4"/>
        <v>551.39199999999994</v>
      </c>
      <c r="S35">
        <f t="shared" si="10"/>
        <v>0.98000000000000009</v>
      </c>
      <c r="T35">
        <f t="shared" si="11"/>
        <v>31.36000000000001</v>
      </c>
      <c r="U35">
        <f t="shared" si="12"/>
        <v>3.136000000000001</v>
      </c>
      <c r="V35">
        <f t="shared" si="13"/>
        <v>51.744000000000014</v>
      </c>
      <c r="W35">
        <f t="shared" si="5"/>
        <v>548.25599999999997</v>
      </c>
    </row>
    <row r="36" spans="9:23" x14ac:dyDescent="0.25">
      <c r="I36">
        <v>33</v>
      </c>
      <c r="J36">
        <f t="shared" si="0"/>
        <v>3.3000000000000003</v>
      </c>
      <c r="K36">
        <f t="shared" si="1"/>
        <v>53.361000000000018</v>
      </c>
      <c r="L36">
        <f t="shared" si="2"/>
        <v>32.340000000000003</v>
      </c>
      <c r="M36">
        <f t="shared" si="3"/>
        <v>546.63900000000001</v>
      </c>
      <c r="N36">
        <f t="shared" si="6"/>
        <v>0.98000000000000009</v>
      </c>
      <c r="O36">
        <f t="shared" si="7"/>
        <v>32.340000000000011</v>
      </c>
      <c r="P36">
        <f t="shared" si="8"/>
        <v>3.136000000000001</v>
      </c>
      <c r="Q36">
        <f t="shared" si="9"/>
        <v>51.744000000000014</v>
      </c>
      <c r="R36">
        <f t="shared" si="4"/>
        <v>548.25599999999997</v>
      </c>
      <c r="S36">
        <f t="shared" si="10"/>
        <v>0.98000000000000009</v>
      </c>
      <c r="T36">
        <f t="shared" si="11"/>
        <v>32.340000000000011</v>
      </c>
      <c r="U36">
        <f t="shared" si="12"/>
        <v>3.2340000000000013</v>
      </c>
      <c r="V36">
        <f t="shared" si="13"/>
        <v>54.978000000000016</v>
      </c>
      <c r="W36">
        <f t="shared" si="5"/>
        <v>545.02199999999993</v>
      </c>
    </row>
    <row r="37" spans="9:23" x14ac:dyDescent="0.25">
      <c r="I37">
        <v>34</v>
      </c>
      <c r="J37">
        <f t="shared" si="0"/>
        <v>3.4000000000000004</v>
      </c>
      <c r="K37">
        <f t="shared" si="1"/>
        <v>56.644000000000013</v>
      </c>
      <c r="L37">
        <f t="shared" si="2"/>
        <v>33.320000000000007</v>
      </c>
      <c r="M37">
        <f t="shared" si="3"/>
        <v>543.35599999999999</v>
      </c>
      <c r="N37">
        <f t="shared" si="6"/>
        <v>0.98000000000000009</v>
      </c>
      <c r="O37">
        <f t="shared" si="7"/>
        <v>33.320000000000007</v>
      </c>
      <c r="P37">
        <f t="shared" si="8"/>
        <v>3.2340000000000013</v>
      </c>
      <c r="Q37">
        <f t="shared" si="9"/>
        <v>54.978000000000016</v>
      </c>
      <c r="R37">
        <f t="shared" si="4"/>
        <v>545.02199999999993</v>
      </c>
      <c r="S37">
        <f t="shared" si="10"/>
        <v>0.98000000000000009</v>
      </c>
      <c r="T37">
        <f t="shared" si="11"/>
        <v>33.320000000000007</v>
      </c>
      <c r="U37">
        <f t="shared" si="12"/>
        <v>3.3320000000000007</v>
      </c>
      <c r="V37">
        <f t="shared" si="13"/>
        <v>58.310000000000016</v>
      </c>
      <c r="W37">
        <f t="shared" si="5"/>
        <v>541.68999999999994</v>
      </c>
    </row>
    <row r="38" spans="9:23" x14ac:dyDescent="0.25">
      <c r="I38">
        <v>35</v>
      </c>
      <c r="J38">
        <f t="shared" si="0"/>
        <v>3.5</v>
      </c>
      <c r="K38">
        <f t="shared" si="1"/>
        <v>60.025000000000006</v>
      </c>
      <c r="L38">
        <f t="shared" si="2"/>
        <v>34.300000000000004</v>
      </c>
      <c r="M38">
        <f t="shared" si="3"/>
        <v>539.97500000000002</v>
      </c>
      <c r="N38">
        <f t="shared" si="6"/>
        <v>0.98000000000000009</v>
      </c>
      <c r="O38">
        <f t="shared" si="7"/>
        <v>34.300000000000004</v>
      </c>
      <c r="P38">
        <f t="shared" si="8"/>
        <v>3.3320000000000007</v>
      </c>
      <c r="Q38">
        <f t="shared" si="9"/>
        <v>58.310000000000016</v>
      </c>
      <c r="R38">
        <f t="shared" si="4"/>
        <v>541.68999999999994</v>
      </c>
      <c r="S38">
        <f t="shared" si="10"/>
        <v>0.98000000000000009</v>
      </c>
      <c r="T38">
        <f t="shared" si="11"/>
        <v>34.300000000000004</v>
      </c>
      <c r="U38">
        <f t="shared" si="12"/>
        <v>3.4300000000000006</v>
      </c>
      <c r="V38">
        <f t="shared" si="13"/>
        <v>61.740000000000016</v>
      </c>
      <c r="W38">
        <f t="shared" si="5"/>
        <v>538.26</v>
      </c>
    </row>
    <row r="39" spans="9:23" x14ac:dyDescent="0.25">
      <c r="I39">
        <v>36</v>
      </c>
      <c r="J39">
        <f t="shared" si="0"/>
        <v>3.6</v>
      </c>
      <c r="K39">
        <f t="shared" si="1"/>
        <v>63.504000000000012</v>
      </c>
      <c r="L39">
        <f t="shared" si="2"/>
        <v>35.28</v>
      </c>
      <c r="M39">
        <f t="shared" si="3"/>
        <v>536.49599999999998</v>
      </c>
      <c r="N39">
        <f t="shared" si="6"/>
        <v>0.98000000000000009</v>
      </c>
      <c r="O39">
        <f t="shared" si="7"/>
        <v>35.28</v>
      </c>
      <c r="P39">
        <f t="shared" si="8"/>
        <v>3.4300000000000006</v>
      </c>
      <c r="Q39">
        <f t="shared" si="9"/>
        <v>61.740000000000016</v>
      </c>
      <c r="R39">
        <f t="shared" si="4"/>
        <v>538.26</v>
      </c>
      <c r="S39">
        <f t="shared" si="10"/>
        <v>0.98000000000000009</v>
      </c>
      <c r="T39">
        <f t="shared" si="11"/>
        <v>35.28</v>
      </c>
      <c r="U39">
        <f t="shared" si="12"/>
        <v>3.5280000000000005</v>
      </c>
      <c r="V39">
        <f t="shared" si="13"/>
        <v>65.268000000000015</v>
      </c>
      <c r="W39">
        <f t="shared" si="5"/>
        <v>534.73199999999997</v>
      </c>
    </row>
    <row r="40" spans="9:23" x14ac:dyDescent="0.25">
      <c r="I40">
        <v>37</v>
      </c>
      <c r="J40">
        <f t="shared" si="0"/>
        <v>3.7</v>
      </c>
      <c r="K40">
        <f t="shared" si="1"/>
        <v>67.081000000000017</v>
      </c>
      <c r="L40">
        <f t="shared" si="2"/>
        <v>36.260000000000005</v>
      </c>
      <c r="M40">
        <f t="shared" si="3"/>
        <v>532.91899999999998</v>
      </c>
      <c r="N40">
        <f t="shared" si="6"/>
        <v>0.98000000000000009</v>
      </c>
      <c r="O40">
        <f t="shared" si="7"/>
        <v>36.26</v>
      </c>
      <c r="P40">
        <f t="shared" si="8"/>
        <v>3.5280000000000005</v>
      </c>
      <c r="Q40">
        <f t="shared" si="9"/>
        <v>65.268000000000015</v>
      </c>
      <c r="R40">
        <f t="shared" si="4"/>
        <v>534.73199999999997</v>
      </c>
      <c r="S40">
        <f t="shared" si="10"/>
        <v>0.98000000000000009</v>
      </c>
      <c r="T40">
        <f t="shared" si="11"/>
        <v>36.26</v>
      </c>
      <c r="U40">
        <f t="shared" si="12"/>
        <v>3.6259999999999999</v>
      </c>
      <c r="V40">
        <f t="shared" si="13"/>
        <v>68.89400000000002</v>
      </c>
      <c r="W40">
        <f t="shared" si="5"/>
        <v>531.10599999999999</v>
      </c>
    </row>
    <row r="41" spans="9:23" x14ac:dyDescent="0.25">
      <c r="I41">
        <v>38</v>
      </c>
      <c r="J41">
        <f t="shared" si="0"/>
        <v>3.8000000000000003</v>
      </c>
      <c r="K41">
        <f t="shared" si="1"/>
        <v>70.756000000000014</v>
      </c>
      <c r="L41">
        <f t="shared" si="2"/>
        <v>37.24</v>
      </c>
      <c r="M41">
        <f t="shared" si="3"/>
        <v>529.24400000000003</v>
      </c>
      <c r="N41">
        <f t="shared" si="6"/>
        <v>0.98000000000000009</v>
      </c>
      <c r="O41">
        <f t="shared" si="7"/>
        <v>37.239999999999995</v>
      </c>
      <c r="P41">
        <f t="shared" si="8"/>
        <v>3.6259999999999999</v>
      </c>
      <c r="Q41">
        <f t="shared" si="9"/>
        <v>68.89400000000002</v>
      </c>
      <c r="R41">
        <f t="shared" si="4"/>
        <v>531.10599999999999</v>
      </c>
      <c r="S41">
        <f t="shared" si="10"/>
        <v>0.98000000000000009</v>
      </c>
      <c r="T41">
        <f t="shared" si="11"/>
        <v>37.239999999999995</v>
      </c>
      <c r="U41">
        <f t="shared" si="12"/>
        <v>3.7239999999999998</v>
      </c>
      <c r="V41">
        <f t="shared" si="13"/>
        <v>72.618000000000023</v>
      </c>
      <c r="W41">
        <f t="shared" si="5"/>
        <v>527.38199999999995</v>
      </c>
    </row>
    <row r="42" spans="9:23" x14ac:dyDescent="0.25">
      <c r="I42">
        <v>39</v>
      </c>
      <c r="J42">
        <f t="shared" si="0"/>
        <v>3.9000000000000004</v>
      </c>
      <c r="K42">
        <f t="shared" si="1"/>
        <v>74.529000000000025</v>
      </c>
      <c r="L42">
        <f t="shared" si="2"/>
        <v>38.220000000000006</v>
      </c>
      <c r="M42">
        <f t="shared" si="3"/>
        <v>525.471</v>
      </c>
      <c r="N42">
        <f t="shared" si="6"/>
        <v>0.98000000000000009</v>
      </c>
      <c r="O42">
        <f t="shared" si="7"/>
        <v>38.219999999999992</v>
      </c>
      <c r="P42">
        <f t="shared" si="8"/>
        <v>3.7239999999999998</v>
      </c>
      <c r="Q42">
        <f t="shared" si="9"/>
        <v>72.618000000000023</v>
      </c>
      <c r="R42">
        <f t="shared" si="4"/>
        <v>527.38199999999995</v>
      </c>
      <c r="S42">
        <f t="shared" si="10"/>
        <v>0.98000000000000009</v>
      </c>
      <c r="T42">
        <f t="shared" si="11"/>
        <v>38.219999999999992</v>
      </c>
      <c r="U42">
        <f t="shared" si="12"/>
        <v>3.8219999999999992</v>
      </c>
      <c r="V42">
        <f t="shared" si="13"/>
        <v>76.440000000000026</v>
      </c>
      <c r="W42">
        <f t="shared" si="5"/>
        <v>523.55999999999995</v>
      </c>
    </row>
    <row r="43" spans="9:23" x14ac:dyDescent="0.25">
      <c r="I43">
        <v>40</v>
      </c>
      <c r="J43">
        <f t="shared" si="0"/>
        <v>4</v>
      </c>
      <c r="K43">
        <f t="shared" si="1"/>
        <v>78.400000000000006</v>
      </c>
      <c r="L43">
        <f t="shared" si="2"/>
        <v>39.200000000000003</v>
      </c>
      <c r="M43">
        <f t="shared" si="3"/>
        <v>521.6</v>
      </c>
      <c r="N43">
        <f t="shared" si="6"/>
        <v>0.98000000000000009</v>
      </c>
      <c r="O43">
        <f t="shared" si="7"/>
        <v>39.199999999999989</v>
      </c>
      <c r="P43">
        <f t="shared" si="8"/>
        <v>3.8219999999999992</v>
      </c>
      <c r="Q43">
        <f t="shared" si="9"/>
        <v>76.440000000000026</v>
      </c>
      <c r="R43">
        <f t="shared" si="4"/>
        <v>523.55999999999995</v>
      </c>
      <c r="S43">
        <f t="shared" si="10"/>
        <v>0.98000000000000009</v>
      </c>
      <c r="T43">
        <f t="shared" si="11"/>
        <v>39.199999999999989</v>
      </c>
      <c r="U43">
        <f t="shared" si="12"/>
        <v>3.919999999999999</v>
      </c>
      <c r="V43">
        <f t="shared" si="13"/>
        <v>80.360000000000028</v>
      </c>
      <c r="W43">
        <f t="shared" si="5"/>
        <v>519.64</v>
      </c>
    </row>
    <row r="44" spans="9:23" x14ac:dyDescent="0.25">
      <c r="I44">
        <v>41</v>
      </c>
      <c r="J44">
        <f t="shared" si="0"/>
        <v>4.1000000000000005</v>
      </c>
      <c r="K44">
        <f t="shared" si="1"/>
        <v>82.369000000000028</v>
      </c>
      <c r="L44">
        <f t="shared" si="2"/>
        <v>40.180000000000007</v>
      </c>
      <c r="M44">
        <f t="shared" si="3"/>
        <v>517.63099999999997</v>
      </c>
      <c r="N44">
        <f t="shared" si="6"/>
        <v>0.98000000000000009</v>
      </c>
      <c r="O44">
        <f t="shared" si="7"/>
        <v>40.179999999999986</v>
      </c>
      <c r="P44">
        <f t="shared" si="8"/>
        <v>3.919999999999999</v>
      </c>
      <c r="Q44">
        <f t="shared" si="9"/>
        <v>80.360000000000028</v>
      </c>
      <c r="R44">
        <f t="shared" si="4"/>
        <v>519.64</v>
      </c>
      <c r="S44">
        <f t="shared" si="10"/>
        <v>0.98000000000000009</v>
      </c>
      <c r="T44">
        <f t="shared" si="11"/>
        <v>40.179999999999986</v>
      </c>
      <c r="U44">
        <f t="shared" si="12"/>
        <v>4.0179999999999989</v>
      </c>
      <c r="V44">
        <f t="shared" si="13"/>
        <v>84.378000000000029</v>
      </c>
      <c r="W44">
        <f t="shared" si="5"/>
        <v>515.62199999999996</v>
      </c>
    </row>
    <row r="45" spans="9:23" x14ac:dyDescent="0.25">
      <c r="I45">
        <v>42</v>
      </c>
      <c r="J45">
        <f t="shared" si="0"/>
        <v>4.2</v>
      </c>
      <c r="K45">
        <f t="shared" si="1"/>
        <v>86.436000000000007</v>
      </c>
      <c r="L45">
        <f t="shared" si="2"/>
        <v>41.160000000000004</v>
      </c>
      <c r="M45">
        <f t="shared" si="3"/>
        <v>513.56399999999996</v>
      </c>
      <c r="N45">
        <f t="shared" si="6"/>
        <v>0.98000000000000009</v>
      </c>
      <c r="O45">
        <f t="shared" si="7"/>
        <v>41.159999999999982</v>
      </c>
      <c r="P45">
        <f t="shared" si="8"/>
        <v>4.0179999999999989</v>
      </c>
      <c r="Q45">
        <f t="shared" si="9"/>
        <v>84.378000000000029</v>
      </c>
      <c r="R45">
        <f t="shared" si="4"/>
        <v>515.62199999999996</v>
      </c>
      <c r="S45">
        <f t="shared" si="10"/>
        <v>0.98000000000000009</v>
      </c>
      <c r="T45">
        <f t="shared" si="11"/>
        <v>41.159999999999982</v>
      </c>
      <c r="U45">
        <f t="shared" si="12"/>
        <v>4.1159999999999988</v>
      </c>
      <c r="V45">
        <f t="shared" si="13"/>
        <v>88.494000000000028</v>
      </c>
      <c r="W45">
        <f t="shared" si="5"/>
        <v>511.50599999999997</v>
      </c>
    </row>
    <row r="46" spans="9:23" x14ac:dyDescent="0.25">
      <c r="I46">
        <v>43</v>
      </c>
      <c r="J46">
        <f t="shared" si="0"/>
        <v>4.3</v>
      </c>
      <c r="K46">
        <f t="shared" si="1"/>
        <v>90.600999999999999</v>
      </c>
      <c r="L46">
        <f t="shared" si="2"/>
        <v>42.14</v>
      </c>
      <c r="M46">
        <f t="shared" si="3"/>
        <v>509.399</v>
      </c>
      <c r="N46">
        <f t="shared" si="6"/>
        <v>0.98000000000000009</v>
      </c>
      <c r="O46">
        <f t="shared" si="7"/>
        <v>42.139999999999979</v>
      </c>
      <c r="P46">
        <f t="shared" si="8"/>
        <v>4.1159999999999988</v>
      </c>
      <c r="Q46">
        <f t="shared" si="9"/>
        <v>88.494000000000028</v>
      </c>
      <c r="R46">
        <f t="shared" si="4"/>
        <v>511.50599999999997</v>
      </c>
      <c r="S46">
        <f t="shared" si="10"/>
        <v>0.98000000000000009</v>
      </c>
      <c r="T46">
        <f t="shared" si="11"/>
        <v>42.139999999999979</v>
      </c>
      <c r="U46">
        <f t="shared" si="12"/>
        <v>4.2139999999999977</v>
      </c>
      <c r="V46">
        <f t="shared" si="13"/>
        <v>92.708000000000027</v>
      </c>
      <c r="W46">
        <f t="shared" si="5"/>
        <v>507.29199999999997</v>
      </c>
    </row>
    <row r="47" spans="9:23" x14ac:dyDescent="0.25">
      <c r="I47">
        <v>44</v>
      </c>
      <c r="J47">
        <f t="shared" si="0"/>
        <v>4.4000000000000004</v>
      </c>
      <c r="K47">
        <f t="shared" si="1"/>
        <v>94.864000000000019</v>
      </c>
      <c r="L47">
        <f t="shared" si="2"/>
        <v>43.120000000000005</v>
      </c>
      <c r="M47">
        <f t="shared" si="3"/>
        <v>505.13599999999997</v>
      </c>
      <c r="N47">
        <f t="shared" si="6"/>
        <v>0.98000000000000009</v>
      </c>
      <c r="O47">
        <f t="shared" si="7"/>
        <v>43.119999999999976</v>
      </c>
      <c r="P47">
        <f t="shared" si="8"/>
        <v>4.2139999999999977</v>
      </c>
      <c r="Q47">
        <f t="shared" si="9"/>
        <v>92.708000000000027</v>
      </c>
      <c r="R47">
        <f t="shared" si="4"/>
        <v>507.29199999999997</v>
      </c>
      <c r="S47">
        <f t="shared" si="10"/>
        <v>0.98000000000000009</v>
      </c>
      <c r="T47">
        <f t="shared" si="11"/>
        <v>43.119999999999976</v>
      </c>
      <c r="U47">
        <f t="shared" si="12"/>
        <v>4.3119999999999976</v>
      </c>
      <c r="V47">
        <f t="shared" si="13"/>
        <v>97.020000000000024</v>
      </c>
      <c r="W47">
        <f t="shared" si="5"/>
        <v>502.97999999999996</v>
      </c>
    </row>
    <row r="48" spans="9:23" x14ac:dyDescent="0.25">
      <c r="I48">
        <v>45</v>
      </c>
      <c r="J48">
        <f t="shared" si="0"/>
        <v>4.5</v>
      </c>
      <c r="K48">
        <f t="shared" si="1"/>
        <v>99.225000000000009</v>
      </c>
      <c r="L48">
        <f t="shared" si="2"/>
        <v>44.1</v>
      </c>
      <c r="M48">
        <f t="shared" si="3"/>
        <v>500.77499999999998</v>
      </c>
      <c r="N48">
        <f t="shared" si="6"/>
        <v>0.98000000000000009</v>
      </c>
      <c r="O48">
        <f t="shared" si="7"/>
        <v>44.099999999999973</v>
      </c>
      <c r="P48">
        <f t="shared" si="8"/>
        <v>4.3119999999999976</v>
      </c>
      <c r="Q48">
        <f t="shared" si="9"/>
        <v>97.020000000000024</v>
      </c>
      <c r="R48">
        <f t="shared" si="4"/>
        <v>502.97999999999996</v>
      </c>
      <c r="S48">
        <f t="shared" si="10"/>
        <v>0.98000000000000009</v>
      </c>
      <c r="T48">
        <f t="shared" si="11"/>
        <v>44.099999999999973</v>
      </c>
      <c r="U48">
        <f t="shared" si="12"/>
        <v>4.4099999999999975</v>
      </c>
      <c r="V48">
        <f t="shared" si="13"/>
        <v>101.43000000000002</v>
      </c>
      <c r="W48">
        <f t="shared" si="5"/>
        <v>498.57</v>
      </c>
    </row>
    <row r="49" spans="9:23" x14ac:dyDescent="0.25">
      <c r="I49">
        <v>46</v>
      </c>
      <c r="J49">
        <f t="shared" si="0"/>
        <v>4.6000000000000005</v>
      </c>
      <c r="K49">
        <f t="shared" si="1"/>
        <v>103.68400000000003</v>
      </c>
      <c r="L49">
        <f t="shared" si="2"/>
        <v>45.080000000000005</v>
      </c>
      <c r="M49">
        <f t="shared" si="3"/>
        <v>496.31599999999997</v>
      </c>
      <c r="N49">
        <f t="shared" si="6"/>
        <v>0.98000000000000009</v>
      </c>
      <c r="O49">
        <f t="shared" si="7"/>
        <v>45.07999999999997</v>
      </c>
      <c r="P49">
        <f t="shared" si="8"/>
        <v>4.4099999999999975</v>
      </c>
      <c r="Q49">
        <f t="shared" si="9"/>
        <v>101.43000000000002</v>
      </c>
      <c r="R49">
        <f t="shared" si="4"/>
        <v>498.57</v>
      </c>
      <c r="S49">
        <f t="shared" si="10"/>
        <v>0.98000000000000009</v>
      </c>
      <c r="T49">
        <f t="shared" si="11"/>
        <v>45.07999999999997</v>
      </c>
      <c r="U49">
        <f t="shared" si="12"/>
        <v>4.5079999999999973</v>
      </c>
      <c r="V49">
        <f t="shared" si="13"/>
        <v>105.93800000000002</v>
      </c>
      <c r="W49">
        <f t="shared" si="5"/>
        <v>494.06200000000001</v>
      </c>
    </row>
    <row r="50" spans="9:23" x14ac:dyDescent="0.25">
      <c r="I50">
        <v>47</v>
      </c>
      <c r="J50">
        <f t="shared" si="0"/>
        <v>4.7</v>
      </c>
      <c r="K50">
        <f t="shared" si="1"/>
        <v>108.24100000000003</v>
      </c>
      <c r="L50">
        <f t="shared" si="2"/>
        <v>46.06</v>
      </c>
      <c r="M50">
        <f t="shared" si="3"/>
        <v>491.75899999999996</v>
      </c>
      <c r="N50">
        <f t="shared" si="6"/>
        <v>0.98000000000000009</v>
      </c>
      <c r="O50">
        <f t="shared" si="7"/>
        <v>46.059999999999967</v>
      </c>
      <c r="P50">
        <f t="shared" si="8"/>
        <v>4.5079999999999973</v>
      </c>
      <c r="Q50">
        <f t="shared" si="9"/>
        <v>105.93800000000002</v>
      </c>
      <c r="R50">
        <f t="shared" si="4"/>
        <v>494.06200000000001</v>
      </c>
      <c r="S50">
        <f t="shared" si="10"/>
        <v>0.98000000000000009</v>
      </c>
      <c r="T50">
        <f t="shared" si="11"/>
        <v>46.059999999999967</v>
      </c>
      <c r="U50">
        <f t="shared" si="12"/>
        <v>4.6059999999999972</v>
      </c>
      <c r="V50">
        <f t="shared" si="13"/>
        <v>110.54400000000001</v>
      </c>
      <c r="W50">
        <f t="shared" si="5"/>
        <v>489.45600000000002</v>
      </c>
    </row>
    <row r="51" spans="9:23" x14ac:dyDescent="0.25">
      <c r="I51">
        <v>48</v>
      </c>
      <c r="J51">
        <f t="shared" si="0"/>
        <v>4.8000000000000007</v>
      </c>
      <c r="K51">
        <f t="shared" si="1"/>
        <v>112.89600000000004</v>
      </c>
      <c r="L51">
        <f t="shared" si="2"/>
        <v>47.040000000000013</v>
      </c>
      <c r="M51">
        <f t="shared" si="3"/>
        <v>487.10399999999993</v>
      </c>
      <c r="N51">
        <f t="shared" si="6"/>
        <v>0.98000000000000009</v>
      </c>
      <c r="O51">
        <f t="shared" si="7"/>
        <v>47.039999999999964</v>
      </c>
      <c r="P51">
        <f t="shared" si="8"/>
        <v>4.6059999999999972</v>
      </c>
      <c r="Q51">
        <f t="shared" si="9"/>
        <v>110.54400000000001</v>
      </c>
      <c r="R51">
        <f t="shared" si="4"/>
        <v>489.45600000000002</v>
      </c>
      <c r="S51">
        <f t="shared" si="10"/>
        <v>0.98000000000000009</v>
      </c>
      <c r="T51">
        <f t="shared" si="11"/>
        <v>47.039999999999964</v>
      </c>
      <c r="U51">
        <f t="shared" si="12"/>
        <v>4.7039999999999962</v>
      </c>
      <c r="V51">
        <f t="shared" si="13"/>
        <v>115.248</v>
      </c>
      <c r="W51">
        <f t="shared" si="5"/>
        <v>484.75200000000001</v>
      </c>
    </row>
    <row r="52" spans="9:23" x14ac:dyDescent="0.25">
      <c r="I52">
        <v>49</v>
      </c>
      <c r="J52">
        <f t="shared" si="0"/>
        <v>4.9000000000000004</v>
      </c>
      <c r="K52">
        <f t="shared" si="1"/>
        <v>117.64900000000003</v>
      </c>
      <c r="L52">
        <f t="shared" si="2"/>
        <v>48.02000000000001</v>
      </c>
      <c r="M52">
        <f t="shared" si="3"/>
        <v>482.351</v>
      </c>
      <c r="N52">
        <f t="shared" si="6"/>
        <v>0.98000000000000009</v>
      </c>
      <c r="O52">
        <f t="shared" si="7"/>
        <v>48.01999999999996</v>
      </c>
      <c r="P52">
        <f t="shared" si="8"/>
        <v>4.7039999999999962</v>
      </c>
      <c r="Q52">
        <f t="shared" si="9"/>
        <v>115.248</v>
      </c>
      <c r="R52">
        <f t="shared" si="4"/>
        <v>484.75200000000001</v>
      </c>
      <c r="S52">
        <f t="shared" si="10"/>
        <v>0.98000000000000009</v>
      </c>
      <c r="T52">
        <f t="shared" si="11"/>
        <v>48.01999999999996</v>
      </c>
      <c r="U52">
        <f t="shared" si="12"/>
        <v>4.801999999999996</v>
      </c>
      <c r="V52">
        <f t="shared" si="13"/>
        <v>120.05</v>
      </c>
      <c r="W52">
        <f t="shared" si="5"/>
        <v>479.95</v>
      </c>
    </row>
    <row r="53" spans="9:23" x14ac:dyDescent="0.25">
      <c r="I53">
        <v>50</v>
      </c>
      <c r="J53">
        <f t="shared" si="0"/>
        <v>5</v>
      </c>
      <c r="K53">
        <f t="shared" si="1"/>
        <v>122.50000000000001</v>
      </c>
      <c r="L53">
        <f t="shared" si="2"/>
        <v>49</v>
      </c>
      <c r="M53">
        <f t="shared" si="3"/>
        <v>477.5</v>
      </c>
      <c r="N53">
        <f t="shared" si="6"/>
        <v>0.98000000000000009</v>
      </c>
      <c r="O53">
        <f t="shared" si="7"/>
        <v>48.999999999999957</v>
      </c>
      <c r="P53">
        <f t="shared" si="8"/>
        <v>4.801999999999996</v>
      </c>
      <c r="Q53">
        <f t="shared" si="9"/>
        <v>120.05</v>
      </c>
      <c r="R53">
        <f t="shared" si="4"/>
        <v>479.95</v>
      </c>
      <c r="S53">
        <f t="shared" si="10"/>
        <v>0.98000000000000009</v>
      </c>
      <c r="T53">
        <f t="shared" si="11"/>
        <v>48.999999999999957</v>
      </c>
      <c r="U53">
        <f t="shared" si="12"/>
        <v>4.8999999999999959</v>
      </c>
      <c r="V53">
        <f t="shared" si="13"/>
        <v>124.94999999999999</v>
      </c>
      <c r="W53">
        <f t="shared" si="5"/>
        <v>475.05</v>
      </c>
    </row>
    <row r="54" spans="9:23" x14ac:dyDescent="0.25">
      <c r="I54">
        <v>51</v>
      </c>
      <c r="J54">
        <f t="shared" si="0"/>
        <v>5.1000000000000005</v>
      </c>
      <c r="K54">
        <f t="shared" si="1"/>
        <v>127.44900000000004</v>
      </c>
      <c r="L54">
        <f t="shared" si="2"/>
        <v>49.980000000000011</v>
      </c>
      <c r="M54">
        <f t="shared" si="3"/>
        <v>472.55099999999993</v>
      </c>
      <c r="N54">
        <f t="shared" si="6"/>
        <v>0.98000000000000009</v>
      </c>
      <c r="O54">
        <f t="shared" si="7"/>
        <v>49.979999999999954</v>
      </c>
      <c r="P54">
        <f t="shared" si="8"/>
        <v>4.8999999999999959</v>
      </c>
      <c r="Q54">
        <f t="shared" si="9"/>
        <v>124.94999999999999</v>
      </c>
      <c r="R54">
        <f t="shared" si="4"/>
        <v>475.05</v>
      </c>
      <c r="S54">
        <f t="shared" si="10"/>
        <v>0.98000000000000009</v>
      </c>
      <c r="T54">
        <f t="shared" si="11"/>
        <v>49.979999999999954</v>
      </c>
      <c r="U54">
        <f t="shared" si="12"/>
        <v>4.9979999999999958</v>
      </c>
      <c r="V54">
        <f t="shared" si="13"/>
        <v>129.94799999999998</v>
      </c>
      <c r="W54">
        <f t="shared" si="5"/>
        <v>470.05200000000002</v>
      </c>
    </row>
    <row r="55" spans="9:23" x14ac:dyDescent="0.25">
      <c r="I55">
        <v>52</v>
      </c>
      <c r="J55">
        <f t="shared" si="0"/>
        <v>5.2</v>
      </c>
      <c r="K55">
        <f t="shared" si="1"/>
        <v>132.49600000000001</v>
      </c>
      <c r="L55">
        <f t="shared" si="2"/>
        <v>50.960000000000008</v>
      </c>
      <c r="M55">
        <f t="shared" si="3"/>
        <v>467.50400000000002</v>
      </c>
      <c r="N55">
        <f t="shared" si="6"/>
        <v>0.98000000000000009</v>
      </c>
      <c r="O55">
        <f t="shared" si="7"/>
        <v>50.959999999999951</v>
      </c>
      <c r="P55">
        <f t="shared" si="8"/>
        <v>4.9979999999999958</v>
      </c>
      <c r="Q55">
        <f t="shared" si="9"/>
        <v>129.94799999999998</v>
      </c>
      <c r="R55">
        <f t="shared" si="4"/>
        <v>470.05200000000002</v>
      </c>
      <c r="S55">
        <f t="shared" si="10"/>
        <v>0.98000000000000009</v>
      </c>
      <c r="T55">
        <f t="shared" si="11"/>
        <v>50.959999999999951</v>
      </c>
      <c r="U55">
        <f t="shared" si="12"/>
        <v>5.0959999999999956</v>
      </c>
      <c r="V55">
        <f t="shared" si="13"/>
        <v>135.04399999999998</v>
      </c>
      <c r="W55">
        <f t="shared" si="5"/>
        <v>464.95600000000002</v>
      </c>
    </row>
    <row r="56" spans="9:23" x14ac:dyDescent="0.25">
      <c r="I56">
        <v>53</v>
      </c>
      <c r="J56">
        <f t="shared" si="0"/>
        <v>5.3000000000000007</v>
      </c>
      <c r="K56">
        <f t="shared" si="1"/>
        <v>137.64100000000005</v>
      </c>
      <c r="L56">
        <f t="shared" si="2"/>
        <v>51.940000000000012</v>
      </c>
      <c r="M56">
        <f t="shared" si="3"/>
        <v>462.35899999999992</v>
      </c>
      <c r="N56">
        <f t="shared" si="6"/>
        <v>0.98000000000000009</v>
      </c>
      <c r="O56">
        <f t="shared" si="7"/>
        <v>51.939999999999948</v>
      </c>
      <c r="P56">
        <f t="shared" si="8"/>
        <v>5.0959999999999956</v>
      </c>
      <c r="Q56">
        <f t="shared" si="9"/>
        <v>135.04399999999998</v>
      </c>
      <c r="R56">
        <f t="shared" si="4"/>
        <v>464.95600000000002</v>
      </c>
      <c r="S56">
        <f t="shared" si="10"/>
        <v>0.98000000000000009</v>
      </c>
      <c r="T56">
        <f t="shared" si="11"/>
        <v>51.939999999999948</v>
      </c>
      <c r="U56">
        <f t="shared" si="12"/>
        <v>5.1939999999999955</v>
      </c>
      <c r="V56">
        <f t="shared" si="13"/>
        <v>140.23799999999997</v>
      </c>
      <c r="W56">
        <f t="shared" si="5"/>
        <v>459.76200000000006</v>
      </c>
    </row>
    <row r="57" spans="9:23" x14ac:dyDescent="0.25">
      <c r="I57">
        <v>54</v>
      </c>
      <c r="J57">
        <f t="shared" si="0"/>
        <v>5.4</v>
      </c>
      <c r="K57">
        <f t="shared" si="1"/>
        <v>142.88400000000001</v>
      </c>
      <c r="L57">
        <f t="shared" si="2"/>
        <v>52.920000000000009</v>
      </c>
      <c r="M57">
        <f t="shared" si="3"/>
        <v>457.11599999999999</v>
      </c>
      <c r="N57">
        <f t="shared" si="6"/>
        <v>0.98000000000000009</v>
      </c>
      <c r="O57">
        <f t="shared" si="7"/>
        <v>52.919999999999945</v>
      </c>
      <c r="P57">
        <f t="shared" si="8"/>
        <v>5.1939999999999955</v>
      </c>
      <c r="Q57">
        <f t="shared" si="9"/>
        <v>140.23799999999997</v>
      </c>
      <c r="R57">
        <f t="shared" si="4"/>
        <v>459.76200000000006</v>
      </c>
      <c r="S57">
        <f t="shared" si="10"/>
        <v>0.98000000000000009</v>
      </c>
      <c r="T57">
        <f t="shared" si="11"/>
        <v>52.919999999999945</v>
      </c>
      <c r="U57">
        <f t="shared" si="12"/>
        <v>5.2919999999999945</v>
      </c>
      <c r="V57">
        <f t="shared" si="13"/>
        <v>145.52999999999997</v>
      </c>
      <c r="W57">
        <f t="shared" si="5"/>
        <v>454.47</v>
      </c>
    </row>
    <row r="58" spans="9:23" x14ac:dyDescent="0.25">
      <c r="I58">
        <v>55</v>
      </c>
      <c r="J58">
        <f t="shared" si="0"/>
        <v>5.5</v>
      </c>
      <c r="K58">
        <f t="shared" si="1"/>
        <v>148.22500000000002</v>
      </c>
      <c r="L58">
        <f t="shared" si="2"/>
        <v>53.900000000000006</v>
      </c>
      <c r="M58">
        <f t="shared" si="3"/>
        <v>451.77499999999998</v>
      </c>
      <c r="N58">
        <f t="shared" si="6"/>
        <v>0.98000000000000009</v>
      </c>
      <c r="O58">
        <f t="shared" si="7"/>
        <v>53.899999999999942</v>
      </c>
      <c r="P58">
        <f t="shared" si="8"/>
        <v>5.2919999999999945</v>
      </c>
      <c r="Q58">
        <f t="shared" si="9"/>
        <v>145.52999999999997</v>
      </c>
      <c r="R58">
        <f t="shared" si="4"/>
        <v>454.47</v>
      </c>
      <c r="S58">
        <f t="shared" si="10"/>
        <v>0.98000000000000009</v>
      </c>
      <c r="T58">
        <f t="shared" si="11"/>
        <v>53.899999999999942</v>
      </c>
      <c r="U58">
        <f t="shared" si="12"/>
        <v>5.3899999999999944</v>
      </c>
      <c r="V58">
        <f t="shared" si="13"/>
        <v>150.91999999999996</v>
      </c>
      <c r="W58">
        <f t="shared" si="5"/>
        <v>449.08000000000004</v>
      </c>
    </row>
    <row r="59" spans="9:23" x14ac:dyDescent="0.25">
      <c r="I59">
        <v>56</v>
      </c>
      <c r="J59">
        <f t="shared" si="0"/>
        <v>5.6000000000000005</v>
      </c>
      <c r="K59">
        <f t="shared" si="1"/>
        <v>153.66400000000004</v>
      </c>
      <c r="L59">
        <f t="shared" si="2"/>
        <v>54.88000000000001</v>
      </c>
      <c r="M59">
        <f t="shared" si="3"/>
        <v>446.33599999999996</v>
      </c>
      <c r="N59">
        <f t="shared" si="6"/>
        <v>0.98000000000000009</v>
      </c>
      <c r="O59">
        <f t="shared" si="7"/>
        <v>54.879999999999939</v>
      </c>
      <c r="P59">
        <f t="shared" si="8"/>
        <v>5.3899999999999944</v>
      </c>
      <c r="Q59">
        <f t="shared" si="9"/>
        <v>150.91999999999996</v>
      </c>
      <c r="R59">
        <f t="shared" si="4"/>
        <v>449.08000000000004</v>
      </c>
      <c r="S59">
        <f t="shared" si="10"/>
        <v>0.98000000000000009</v>
      </c>
      <c r="T59">
        <f t="shared" si="11"/>
        <v>54.879999999999939</v>
      </c>
      <c r="U59">
        <f t="shared" si="12"/>
        <v>5.4879999999999942</v>
      </c>
      <c r="V59">
        <f t="shared" si="13"/>
        <v>156.40799999999996</v>
      </c>
      <c r="W59">
        <f t="shared" si="5"/>
        <v>443.59200000000004</v>
      </c>
    </row>
    <row r="60" spans="9:23" x14ac:dyDescent="0.25">
      <c r="I60">
        <v>57</v>
      </c>
      <c r="J60">
        <f t="shared" si="0"/>
        <v>5.7</v>
      </c>
      <c r="K60">
        <f t="shared" si="1"/>
        <v>159.20100000000002</v>
      </c>
      <c r="L60">
        <f t="shared" si="2"/>
        <v>55.860000000000007</v>
      </c>
      <c r="M60">
        <f t="shared" si="3"/>
        <v>440.79899999999998</v>
      </c>
      <c r="N60">
        <f t="shared" si="6"/>
        <v>0.98000000000000009</v>
      </c>
      <c r="O60">
        <f t="shared" si="7"/>
        <v>55.859999999999935</v>
      </c>
      <c r="P60">
        <f t="shared" si="8"/>
        <v>5.4879999999999942</v>
      </c>
      <c r="Q60">
        <f t="shared" si="9"/>
        <v>156.40799999999996</v>
      </c>
      <c r="R60">
        <f t="shared" si="4"/>
        <v>443.59200000000004</v>
      </c>
      <c r="S60">
        <f t="shared" si="10"/>
        <v>0.98000000000000009</v>
      </c>
      <c r="T60">
        <f t="shared" si="11"/>
        <v>55.859999999999935</v>
      </c>
      <c r="U60">
        <f t="shared" si="12"/>
        <v>5.5859999999999941</v>
      </c>
      <c r="V60">
        <f t="shared" si="13"/>
        <v>161.99399999999994</v>
      </c>
      <c r="W60">
        <f t="shared" si="5"/>
        <v>438.00600000000009</v>
      </c>
    </row>
    <row r="61" spans="9:23" x14ac:dyDescent="0.25">
      <c r="I61">
        <v>58</v>
      </c>
      <c r="J61">
        <f t="shared" si="0"/>
        <v>5.8000000000000007</v>
      </c>
      <c r="K61">
        <f t="shared" si="1"/>
        <v>164.83600000000004</v>
      </c>
      <c r="L61">
        <f t="shared" si="2"/>
        <v>56.840000000000011</v>
      </c>
      <c r="M61">
        <f t="shared" si="3"/>
        <v>435.16399999999999</v>
      </c>
      <c r="N61">
        <f t="shared" si="6"/>
        <v>0.98000000000000009</v>
      </c>
      <c r="O61">
        <f t="shared" si="7"/>
        <v>56.839999999999932</v>
      </c>
      <c r="P61">
        <f t="shared" si="8"/>
        <v>5.5859999999999941</v>
      </c>
      <c r="Q61">
        <f t="shared" si="9"/>
        <v>161.99399999999994</v>
      </c>
      <c r="R61">
        <f t="shared" si="4"/>
        <v>438.00600000000009</v>
      </c>
      <c r="S61">
        <f t="shared" si="10"/>
        <v>0.98000000000000009</v>
      </c>
      <c r="T61">
        <f t="shared" si="11"/>
        <v>56.839999999999932</v>
      </c>
      <c r="U61">
        <f t="shared" si="12"/>
        <v>5.6839999999999939</v>
      </c>
      <c r="V61">
        <f t="shared" si="13"/>
        <v>167.67799999999994</v>
      </c>
      <c r="W61">
        <f t="shared" si="5"/>
        <v>432.32200000000006</v>
      </c>
    </row>
    <row r="62" spans="9:23" x14ac:dyDescent="0.25">
      <c r="I62">
        <v>59</v>
      </c>
      <c r="J62">
        <f t="shared" si="0"/>
        <v>5.9</v>
      </c>
      <c r="K62">
        <f t="shared" si="1"/>
        <v>170.56900000000002</v>
      </c>
      <c r="L62">
        <f t="shared" si="2"/>
        <v>57.820000000000007</v>
      </c>
      <c r="M62">
        <f t="shared" si="3"/>
        <v>429.43099999999998</v>
      </c>
      <c r="N62">
        <f t="shared" si="6"/>
        <v>0.98000000000000009</v>
      </c>
      <c r="O62">
        <f t="shared" si="7"/>
        <v>57.819999999999929</v>
      </c>
      <c r="P62">
        <f t="shared" si="8"/>
        <v>5.6839999999999939</v>
      </c>
      <c r="Q62">
        <f t="shared" si="9"/>
        <v>167.67799999999994</v>
      </c>
      <c r="R62">
        <f t="shared" si="4"/>
        <v>432.32200000000006</v>
      </c>
      <c r="S62">
        <f t="shared" si="10"/>
        <v>0.98000000000000009</v>
      </c>
      <c r="T62">
        <f t="shared" si="11"/>
        <v>57.819999999999929</v>
      </c>
      <c r="U62">
        <f t="shared" si="12"/>
        <v>5.7819999999999929</v>
      </c>
      <c r="V62">
        <f t="shared" si="13"/>
        <v>173.45999999999992</v>
      </c>
      <c r="W62">
        <f t="shared" si="5"/>
        <v>426.54000000000008</v>
      </c>
    </row>
    <row r="63" spans="9:23" x14ac:dyDescent="0.25">
      <c r="I63">
        <v>60</v>
      </c>
      <c r="J63">
        <f t="shared" si="0"/>
        <v>6</v>
      </c>
      <c r="K63">
        <f t="shared" si="1"/>
        <v>176.4</v>
      </c>
      <c r="L63">
        <f t="shared" si="2"/>
        <v>58.800000000000004</v>
      </c>
      <c r="M63">
        <f t="shared" si="3"/>
        <v>423.6</v>
      </c>
      <c r="N63">
        <f t="shared" si="6"/>
        <v>0.98000000000000009</v>
      </c>
      <c r="O63">
        <f t="shared" si="7"/>
        <v>58.799999999999926</v>
      </c>
      <c r="P63">
        <f t="shared" si="8"/>
        <v>5.7819999999999929</v>
      </c>
      <c r="Q63">
        <f t="shared" si="9"/>
        <v>173.45999999999992</v>
      </c>
      <c r="R63">
        <f t="shared" si="4"/>
        <v>426.54000000000008</v>
      </c>
      <c r="S63">
        <f t="shared" si="10"/>
        <v>0.98000000000000009</v>
      </c>
      <c r="T63">
        <f t="shared" si="11"/>
        <v>58.799999999999926</v>
      </c>
      <c r="U63">
        <f t="shared" si="12"/>
        <v>5.8799999999999928</v>
      </c>
      <c r="V63">
        <f t="shared" si="13"/>
        <v>179.33999999999992</v>
      </c>
      <c r="W63">
        <f t="shared" si="5"/>
        <v>420.66000000000008</v>
      </c>
    </row>
    <row r="64" spans="9:23" x14ac:dyDescent="0.25">
      <c r="I64">
        <v>61</v>
      </c>
      <c r="J64">
        <f t="shared" si="0"/>
        <v>6.1000000000000005</v>
      </c>
      <c r="K64">
        <f t="shared" si="1"/>
        <v>182.32900000000006</v>
      </c>
      <c r="L64">
        <f t="shared" si="2"/>
        <v>59.780000000000008</v>
      </c>
      <c r="M64">
        <f t="shared" si="3"/>
        <v>417.67099999999994</v>
      </c>
      <c r="N64">
        <f t="shared" si="6"/>
        <v>0.98000000000000009</v>
      </c>
      <c r="O64">
        <f t="shared" si="7"/>
        <v>59.779999999999923</v>
      </c>
      <c r="P64">
        <f t="shared" si="8"/>
        <v>5.8799999999999928</v>
      </c>
      <c r="Q64">
        <f t="shared" si="9"/>
        <v>179.33999999999992</v>
      </c>
      <c r="R64">
        <f t="shared" si="4"/>
        <v>420.66000000000008</v>
      </c>
      <c r="S64">
        <f t="shared" si="10"/>
        <v>0.98000000000000009</v>
      </c>
      <c r="T64">
        <f t="shared" si="11"/>
        <v>59.779999999999923</v>
      </c>
      <c r="U64">
        <f t="shared" si="12"/>
        <v>5.9779999999999927</v>
      </c>
      <c r="V64">
        <f t="shared" si="13"/>
        <v>185.3179999999999</v>
      </c>
      <c r="W64">
        <f t="shared" si="5"/>
        <v>414.68200000000013</v>
      </c>
    </row>
    <row r="65" spans="9:23" x14ac:dyDescent="0.25">
      <c r="I65">
        <v>62</v>
      </c>
      <c r="J65">
        <f t="shared" si="0"/>
        <v>6.2</v>
      </c>
      <c r="K65">
        <f t="shared" si="1"/>
        <v>188.35600000000005</v>
      </c>
      <c r="L65">
        <f t="shared" si="2"/>
        <v>60.760000000000005</v>
      </c>
      <c r="M65">
        <f t="shared" si="3"/>
        <v>411.64399999999995</v>
      </c>
      <c r="N65">
        <f t="shared" si="6"/>
        <v>0.98000000000000009</v>
      </c>
      <c r="O65">
        <f t="shared" si="7"/>
        <v>60.75999999999992</v>
      </c>
      <c r="P65">
        <f t="shared" si="8"/>
        <v>5.9779999999999927</v>
      </c>
      <c r="Q65">
        <f t="shared" si="9"/>
        <v>185.3179999999999</v>
      </c>
      <c r="R65">
        <f t="shared" si="4"/>
        <v>414.68200000000013</v>
      </c>
      <c r="S65">
        <f t="shared" si="10"/>
        <v>0.98000000000000009</v>
      </c>
      <c r="T65">
        <f t="shared" si="11"/>
        <v>60.75999999999992</v>
      </c>
      <c r="U65">
        <f t="shared" si="12"/>
        <v>6.0759999999999925</v>
      </c>
      <c r="V65">
        <f t="shared" si="13"/>
        <v>191.39399999999989</v>
      </c>
      <c r="W65">
        <f t="shared" si="5"/>
        <v>408.60600000000011</v>
      </c>
    </row>
    <row r="66" spans="9:23" x14ac:dyDescent="0.25">
      <c r="I66">
        <v>63</v>
      </c>
      <c r="J66">
        <f t="shared" si="0"/>
        <v>6.3000000000000007</v>
      </c>
      <c r="K66">
        <f t="shared" si="1"/>
        <v>194.48100000000008</v>
      </c>
      <c r="L66">
        <f t="shared" si="2"/>
        <v>61.740000000000009</v>
      </c>
      <c r="M66">
        <f t="shared" si="3"/>
        <v>405.51899999999989</v>
      </c>
      <c r="N66">
        <f t="shared" si="6"/>
        <v>0.98000000000000009</v>
      </c>
      <c r="O66">
        <f t="shared" si="7"/>
        <v>61.739999999999917</v>
      </c>
      <c r="P66">
        <f t="shared" si="8"/>
        <v>6.0759999999999925</v>
      </c>
      <c r="Q66">
        <f t="shared" si="9"/>
        <v>191.39399999999989</v>
      </c>
      <c r="R66">
        <f t="shared" si="4"/>
        <v>408.60600000000011</v>
      </c>
      <c r="S66">
        <f t="shared" si="10"/>
        <v>0.98000000000000009</v>
      </c>
      <c r="T66">
        <f t="shared" si="11"/>
        <v>61.739999999999917</v>
      </c>
      <c r="U66">
        <f t="shared" si="12"/>
        <v>6.1739999999999924</v>
      </c>
      <c r="V66">
        <f t="shared" si="13"/>
        <v>197.56799999999987</v>
      </c>
      <c r="W66">
        <f t="shared" si="5"/>
        <v>402.43200000000013</v>
      </c>
    </row>
    <row r="67" spans="9:23" x14ac:dyDescent="0.25">
      <c r="I67">
        <v>64</v>
      </c>
      <c r="J67">
        <f t="shared" si="0"/>
        <v>6.4</v>
      </c>
      <c r="K67">
        <f t="shared" si="1"/>
        <v>200.70400000000006</v>
      </c>
      <c r="L67">
        <f t="shared" si="2"/>
        <v>62.720000000000006</v>
      </c>
      <c r="M67">
        <f t="shared" si="3"/>
        <v>399.29599999999994</v>
      </c>
      <c r="N67">
        <f t="shared" si="6"/>
        <v>0.98000000000000009</v>
      </c>
      <c r="O67">
        <f t="shared" si="7"/>
        <v>62.719999999999914</v>
      </c>
      <c r="P67">
        <f t="shared" si="8"/>
        <v>6.1739999999999924</v>
      </c>
      <c r="Q67">
        <f t="shared" si="9"/>
        <v>197.56799999999987</v>
      </c>
      <c r="R67">
        <f t="shared" si="4"/>
        <v>402.43200000000013</v>
      </c>
      <c r="S67">
        <f t="shared" si="10"/>
        <v>0.98000000000000009</v>
      </c>
      <c r="T67">
        <f t="shared" si="11"/>
        <v>62.719999999999914</v>
      </c>
      <c r="U67">
        <f t="shared" si="12"/>
        <v>6.2719999999999914</v>
      </c>
      <c r="V67">
        <f t="shared" si="13"/>
        <v>203.83999999999986</v>
      </c>
      <c r="W67">
        <f t="shared" si="5"/>
        <v>396.16000000000014</v>
      </c>
    </row>
    <row r="68" spans="9:23" x14ac:dyDescent="0.25">
      <c r="I68">
        <v>65</v>
      </c>
      <c r="J68">
        <f t="shared" ref="J68:J103" si="14">$C$6+($I68*$C$9)</f>
        <v>6.5</v>
      </c>
      <c r="K68">
        <f t="shared" ref="K68:K103" si="15">(1/2)*$C$4*(J68^2)</f>
        <v>207.02500000000001</v>
      </c>
      <c r="L68">
        <f t="shared" ref="L68:L103" si="16">$C$4*J68</f>
        <v>63.7</v>
      </c>
      <c r="M68">
        <f t="shared" ref="M68:M103" si="17">$C$3-K68</f>
        <v>392.97500000000002</v>
      </c>
      <c r="N68">
        <f t="shared" si="6"/>
        <v>0.98000000000000009</v>
      </c>
      <c r="O68">
        <f t="shared" si="7"/>
        <v>63.69999999999991</v>
      </c>
      <c r="P68">
        <f t="shared" si="8"/>
        <v>6.2719999999999914</v>
      </c>
      <c r="Q68">
        <f t="shared" si="9"/>
        <v>203.83999999999986</v>
      </c>
      <c r="R68">
        <f t="shared" ref="R68:R103" si="18">$C$3-Q68</f>
        <v>396.16000000000014</v>
      </c>
      <c r="S68">
        <f t="shared" si="10"/>
        <v>0.98000000000000009</v>
      </c>
      <c r="T68">
        <f t="shared" si="11"/>
        <v>63.69999999999991</v>
      </c>
      <c r="U68">
        <f t="shared" si="12"/>
        <v>6.3699999999999912</v>
      </c>
      <c r="V68">
        <f t="shared" si="13"/>
        <v>210.20999999999987</v>
      </c>
      <c r="W68">
        <f t="shared" ref="W68:W103" si="19">$C$3-V68</f>
        <v>389.79000000000013</v>
      </c>
    </row>
    <row r="69" spans="9:23" x14ac:dyDescent="0.25">
      <c r="I69">
        <v>66</v>
      </c>
      <c r="J69">
        <f t="shared" si="14"/>
        <v>6.6000000000000005</v>
      </c>
      <c r="K69">
        <f t="shared" si="15"/>
        <v>213.44400000000007</v>
      </c>
      <c r="L69">
        <f t="shared" si="16"/>
        <v>64.680000000000007</v>
      </c>
      <c r="M69">
        <f t="shared" si="17"/>
        <v>386.55599999999993</v>
      </c>
      <c r="N69">
        <f t="shared" ref="N69:N103" si="20">$C$9*$C$4</f>
        <v>0.98000000000000009</v>
      </c>
      <c r="O69">
        <f t="shared" ref="O69:O103" si="21">O68+N69</f>
        <v>64.679999999999907</v>
      </c>
      <c r="P69">
        <f t="shared" ref="P69:P103" si="22">$C$9*O68</f>
        <v>6.3699999999999912</v>
      </c>
      <c r="Q69">
        <f t="shared" ref="Q69:Q103" si="23">Q68+P69</f>
        <v>210.20999999999987</v>
      </c>
      <c r="R69">
        <f t="shared" si="18"/>
        <v>389.79000000000013</v>
      </c>
      <c r="S69">
        <f t="shared" ref="S69:S103" si="24">$C$9*$C$4</f>
        <v>0.98000000000000009</v>
      </c>
      <c r="T69">
        <f t="shared" ref="T69:T103" si="25">T68+S69</f>
        <v>64.679999999999907</v>
      </c>
      <c r="U69">
        <f t="shared" ref="U69:U103" si="26">$C$9*T69</f>
        <v>6.4679999999999911</v>
      </c>
      <c r="V69">
        <f t="shared" ref="V69:V103" si="27">V68+U69</f>
        <v>216.67799999999986</v>
      </c>
      <c r="W69">
        <f t="shared" si="19"/>
        <v>383.32200000000012</v>
      </c>
    </row>
    <row r="70" spans="9:23" x14ac:dyDescent="0.25">
      <c r="I70">
        <v>67</v>
      </c>
      <c r="J70">
        <f t="shared" si="14"/>
        <v>6.7</v>
      </c>
      <c r="K70">
        <f t="shared" si="15"/>
        <v>219.96100000000001</v>
      </c>
      <c r="L70">
        <f t="shared" si="16"/>
        <v>65.660000000000011</v>
      </c>
      <c r="M70">
        <f t="shared" si="17"/>
        <v>380.03899999999999</v>
      </c>
      <c r="N70">
        <f t="shared" si="20"/>
        <v>0.98000000000000009</v>
      </c>
      <c r="O70">
        <f t="shared" si="21"/>
        <v>65.659999999999911</v>
      </c>
      <c r="P70">
        <f t="shared" si="22"/>
        <v>6.4679999999999911</v>
      </c>
      <c r="Q70">
        <f t="shared" si="23"/>
        <v>216.67799999999986</v>
      </c>
      <c r="R70">
        <f t="shared" si="18"/>
        <v>383.32200000000012</v>
      </c>
      <c r="S70">
        <f t="shared" si="24"/>
        <v>0.98000000000000009</v>
      </c>
      <c r="T70">
        <f t="shared" si="25"/>
        <v>65.659999999999911</v>
      </c>
      <c r="U70">
        <f t="shared" si="26"/>
        <v>6.5659999999999918</v>
      </c>
      <c r="V70">
        <f t="shared" si="27"/>
        <v>223.24399999999986</v>
      </c>
      <c r="W70">
        <f t="shared" si="19"/>
        <v>376.75600000000014</v>
      </c>
    </row>
    <row r="71" spans="9:23" x14ac:dyDescent="0.25">
      <c r="I71">
        <v>68</v>
      </c>
      <c r="J71">
        <f t="shared" si="14"/>
        <v>6.8000000000000007</v>
      </c>
      <c r="K71">
        <f t="shared" si="15"/>
        <v>226.57600000000005</v>
      </c>
      <c r="L71">
        <f t="shared" si="16"/>
        <v>66.640000000000015</v>
      </c>
      <c r="M71">
        <f t="shared" si="17"/>
        <v>373.42399999999998</v>
      </c>
      <c r="N71">
        <f t="shared" si="20"/>
        <v>0.98000000000000009</v>
      </c>
      <c r="O71">
        <f t="shared" si="21"/>
        <v>66.639999999999915</v>
      </c>
      <c r="P71">
        <f t="shared" si="22"/>
        <v>6.5659999999999918</v>
      </c>
      <c r="Q71">
        <f t="shared" si="23"/>
        <v>223.24399999999986</v>
      </c>
      <c r="R71">
        <f t="shared" si="18"/>
        <v>376.75600000000014</v>
      </c>
      <c r="S71">
        <f t="shared" si="24"/>
        <v>0.98000000000000009</v>
      </c>
      <c r="T71">
        <f t="shared" si="25"/>
        <v>66.639999999999915</v>
      </c>
      <c r="U71">
        <f t="shared" si="26"/>
        <v>6.6639999999999917</v>
      </c>
      <c r="V71">
        <f t="shared" si="27"/>
        <v>229.90799999999984</v>
      </c>
      <c r="W71">
        <f t="shared" si="19"/>
        <v>370.09200000000016</v>
      </c>
    </row>
    <row r="72" spans="9:23" x14ac:dyDescent="0.25">
      <c r="I72">
        <v>69</v>
      </c>
      <c r="J72">
        <f t="shared" si="14"/>
        <v>6.9</v>
      </c>
      <c r="K72">
        <f t="shared" si="15"/>
        <v>233.28900000000004</v>
      </c>
      <c r="L72">
        <f t="shared" si="16"/>
        <v>67.62</v>
      </c>
      <c r="M72">
        <f t="shared" si="17"/>
        <v>366.71099999999996</v>
      </c>
      <c r="N72">
        <f t="shared" si="20"/>
        <v>0.98000000000000009</v>
      </c>
      <c r="O72">
        <f t="shared" si="21"/>
        <v>67.619999999999919</v>
      </c>
      <c r="P72">
        <f t="shared" si="22"/>
        <v>6.6639999999999917</v>
      </c>
      <c r="Q72">
        <f t="shared" si="23"/>
        <v>229.90799999999984</v>
      </c>
      <c r="R72">
        <f t="shared" si="18"/>
        <v>370.09200000000016</v>
      </c>
      <c r="S72">
        <f t="shared" si="24"/>
        <v>0.98000000000000009</v>
      </c>
      <c r="T72">
        <f t="shared" si="25"/>
        <v>67.619999999999919</v>
      </c>
      <c r="U72">
        <f t="shared" si="26"/>
        <v>6.7619999999999925</v>
      </c>
      <c r="V72">
        <f t="shared" si="27"/>
        <v>236.66999999999985</v>
      </c>
      <c r="W72">
        <f t="shared" si="19"/>
        <v>363.33000000000015</v>
      </c>
    </row>
    <row r="73" spans="9:23" x14ac:dyDescent="0.25">
      <c r="I73">
        <v>70</v>
      </c>
      <c r="J73">
        <f t="shared" si="14"/>
        <v>7</v>
      </c>
      <c r="K73">
        <f t="shared" si="15"/>
        <v>240.10000000000002</v>
      </c>
      <c r="L73">
        <f t="shared" si="16"/>
        <v>68.600000000000009</v>
      </c>
      <c r="M73">
        <f t="shared" si="17"/>
        <v>359.9</v>
      </c>
      <c r="N73">
        <f t="shared" si="20"/>
        <v>0.98000000000000009</v>
      </c>
      <c r="O73">
        <f t="shared" si="21"/>
        <v>68.599999999999923</v>
      </c>
      <c r="P73">
        <f t="shared" si="22"/>
        <v>6.7619999999999925</v>
      </c>
      <c r="Q73">
        <f t="shared" si="23"/>
        <v>236.66999999999985</v>
      </c>
      <c r="R73">
        <f t="shared" si="18"/>
        <v>363.33000000000015</v>
      </c>
      <c r="S73">
        <f t="shared" si="24"/>
        <v>0.98000000000000009</v>
      </c>
      <c r="T73">
        <f t="shared" si="25"/>
        <v>68.599999999999923</v>
      </c>
      <c r="U73">
        <f t="shared" si="26"/>
        <v>6.8599999999999923</v>
      </c>
      <c r="V73">
        <f t="shared" si="27"/>
        <v>243.52999999999983</v>
      </c>
      <c r="W73">
        <f t="shared" si="19"/>
        <v>356.47000000000014</v>
      </c>
    </row>
    <row r="74" spans="9:23" x14ac:dyDescent="0.25">
      <c r="I74">
        <v>71</v>
      </c>
      <c r="J74">
        <f t="shared" si="14"/>
        <v>7.1000000000000005</v>
      </c>
      <c r="K74">
        <f t="shared" si="15"/>
        <v>247.00900000000007</v>
      </c>
      <c r="L74">
        <f t="shared" si="16"/>
        <v>69.580000000000013</v>
      </c>
      <c r="M74">
        <f t="shared" si="17"/>
        <v>352.99099999999993</v>
      </c>
      <c r="N74">
        <f t="shared" si="20"/>
        <v>0.98000000000000009</v>
      </c>
      <c r="O74">
        <f t="shared" si="21"/>
        <v>69.579999999999927</v>
      </c>
      <c r="P74">
        <f t="shared" si="22"/>
        <v>6.8599999999999923</v>
      </c>
      <c r="Q74">
        <f t="shared" si="23"/>
        <v>243.52999999999983</v>
      </c>
      <c r="R74">
        <f t="shared" si="18"/>
        <v>356.47000000000014</v>
      </c>
      <c r="S74">
        <f t="shared" si="24"/>
        <v>0.98000000000000009</v>
      </c>
      <c r="T74">
        <f t="shared" si="25"/>
        <v>69.579999999999927</v>
      </c>
      <c r="U74">
        <f t="shared" si="26"/>
        <v>6.9579999999999931</v>
      </c>
      <c r="V74">
        <f t="shared" si="27"/>
        <v>250.48799999999983</v>
      </c>
      <c r="W74">
        <f t="shared" si="19"/>
        <v>349.51200000000017</v>
      </c>
    </row>
    <row r="75" spans="9:23" x14ac:dyDescent="0.25">
      <c r="I75">
        <v>72</v>
      </c>
      <c r="J75">
        <f t="shared" si="14"/>
        <v>7.2</v>
      </c>
      <c r="K75">
        <f t="shared" si="15"/>
        <v>254.01600000000005</v>
      </c>
      <c r="L75">
        <f t="shared" si="16"/>
        <v>70.56</v>
      </c>
      <c r="M75">
        <f t="shared" si="17"/>
        <v>345.98399999999992</v>
      </c>
      <c r="N75">
        <f t="shared" si="20"/>
        <v>0.98000000000000009</v>
      </c>
      <c r="O75">
        <f t="shared" si="21"/>
        <v>70.559999999999931</v>
      </c>
      <c r="P75">
        <f t="shared" si="22"/>
        <v>6.9579999999999931</v>
      </c>
      <c r="Q75">
        <f t="shared" si="23"/>
        <v>250.48799999999983</v>
      </c>
      <c r="R75">
        <f t="shared" si="18"/>
        <v>349.51200000000017</v>
      </c>
      <c r="S75">
        <f t="shared" si="24"/>
        <v>0.98000000000000009</v>
      </c>
      <c r="T75">
        <f t="shared" si="25"/>
        <v>70.559999999999931</v>
      </c>
      <c r="U75">
        <f t="shared" si="26"/>
        <v>7.0559999999999938</v>
      </c>
      <c r="V75">
        <f t="shared" si="27"/>
        <v>257.54399999999981</v>
      </c>
      <c r="W75">
        <f t="shared" si="19"/>
        <v>342.45600000000019</v>
      </c>
    </row>
    <row r="76" spans="9:23" x14ac:dyDescent="0.25">
      <c r="I76">
        <v>73</v>
      </c>
      <c r="J76">
        <f t="shared" si="14"/>
        <v>7.3000000000000007</v>
      </c>
      <c r="K76">
        <f t="shared" si="15"/>
        <v>261.12100000000009</v>
      </c>
      <c r="L76">
        <f t="shared" si="16"/>
        <v>71.540000000000006</v>
      </c>
      <c r="M76">
        <f t="shared" si="17"/>
        <v>338.87899999999991</v>
      </c>
      <c r="N76">
        <f t="shared" si="20"/>
        <v>0.98000000000000009</v>
      </c>
      <c r="O76">
        <f t="shared" si="21"/>
        <v>71.539999999999935</v>
      </c>
      <c r="P76">
        <f t="shared" si="22"/>
        <v>7.0559999999999938</v>
      </c>
      <c r="Q76">
        <f t="shared" si="23"/>
        <v>257.54399999999981</v>
      </c>
      <c r="R76">
        <f t="shared" si="18"/>
        <v>342.45600000000019</v>
      </c>
      <c r="S76">
        <f t="shared" si="24"/>
        <v>0.98000000000000009</v>
      </c>
      <c r="T76">
        <f t="shared" si="25"/>
        <v>71.539999999999935</v>
      </c>
      <c r="U76">
        <f t="shared" si="26"/>
        <v>7.1539999999999937</v>
      </c>
      <c r="V76">
        <f t="shared" si="27"/>
        <v>264.69799999999981</v>
      </c>
      <c r="W76">
        <f t="shared" si="19"/>
        <v>335.30200000000019</v>
      </c>
    </row>
    <row r="77" spans="9:23" x14ac:dyDescent="0.25">
      <c r="I77">
        <v>74</v>
      </c>
      <c r="J77">
        <f t="shared" si="14"/>
        <v>7.4</v>
      </c>
      <c r="K77">
        <f t="shared" si="15"/>
        <v>268.32400000000007</v>
      </c>
      <c r="L77">
        <f t="shared" si="16"/>
        <v>72.52000000000001</v>
      </c>
      <c r="M77">
        <f t="shared" si="17"/>
        <v>331.67599999999993</v>
      </c>
      <c r="N77">
        <f t="shared" si="20"/>
        <v>0.98000000000000009</v>
      </c>
      <c r="O77">
        <f t="shared" si="21"/>
        <v>72.519999999999939</v>
      </c>
      <c r="P77">
        <f t="shared" si="22"/>
        <v>7.1539999999999937</v>
      </c>
      <c r="Q77">
        <f t="shared" si="23"/>
        <v>264.69799999999981</v>
      </c>
      <c r="R77">
        <f t="shared" si="18"/>
        <v>335.30200000000019</v>
      </c>
      <c r="S77">
        <f t="shared" si="24"/>
        <v>0.98000000000000009</v>
      </c>
      <c r="T77">
        <f t="shared" si="25"/>
        <v>72.519999999999939</v>
      </c>
      <c r="U77">
        <f t="shared" si="26"/>
        <v>7.2519999999999945</v>
      </c>
      <c r="V77">
        <f t="shared" si="27"/>
        <v>271.94999999999982</v>
      </c>
      <c r="W77">
        <f t="shared" si="19"/>
        <v>328.05000000000018</v>
      </c>
    </row>
    <row r="78" spans="9:23" x14ac:dyDescent="0.25">
      <c r="I78">
        <v>75</v>
      </c>
      <c r="J78">
        <f t="shared" si="14"/>
        <v>7.5</v>
      </c>
      <c r="K78">
        <f t="shared" si="15"/>
        <v>275.625</v>
      </c>
      <c r="L78">
        <f t="shared" si="16"/>
        <v>73.5</v>
      </c>
      <c r="M78">
        <f t="shared" si="17"/>
        <v>324.375</v>
      </c>
      <c r="N78">
        <f t="shared" si="20"/>
        <v>0.98000000000000009</v>
      </c>
      <c r="O78">
        <f t="shared" si="21"/>
        <v>73.499999999999943</v>
      </c>
      <c r="P78">
        <f t="shared" si="22"/>
        <v>7.2519999999999945</v>
      </c>
      <c r="Q78">
        <f t="shared" si="23"/>
        <v>271.94999999999982</v>
      </c>
      <c r="R78">
        <f t="shared" si="18"/>
        <v>328.05000000000018</v>
      </c>
      <c r="S78">
        <f t="shared" si="24"/>
        <v>0.98000000000000009</v>
      </c>
      <c r="T78">
        <f t="shared" si="25"/>
        <v>73.499999999999943</v>
      </c>
      <c r="U78">
        <f t="shared" si="26"/>
        <v>7.3499999999999943</v>
      </c>
      <c r="V78">
        <f t="shared" si="27"/>
        <v>279.29999999999984</v>
      </c>
      <c r="W78">
        <f t="shared" si="19"/>
        <v>320.70000000000016</v>
      </c>
    </row>
    <row r="79" spans="9:23" x14ac:dyDescent="0.25">
      <c r="I79">
        <v>76</v>
      </c>
      <c r="J79">
        <f t="shared" si="14"/>
        <v>7.6000000000000005</v>
      </c>
      <c r="K79">
        <f t="shared" si="15"/>
        <v>283.02400000000006</v>
      </c>
      <c r="L79">
        <f t="shared" si="16"/>
        <v>74.48</v>
      </c>
      <c r="M79">
        <f t="shared" si="17"/>
        <v>316.97599999999994</v>
      </c>
      <c r="N79">
        <f t="shared" si="20"/>
        <v>0.98000000000000009</v>
      </c>
      <c r="O79">
        <f t="shared" si="21"/>
        <v>74.479999999999947</v>
      </c>
      <c r="P79">
        <f t="shared" si="22"/>
        <v>7.3499999999999943</v>
      </c>
      <c r="Q79">
        <f t="shared" si="23"/>
        <v>279.29999999999984</v>
      </c>
      <c r="R79">
        <f t="shared" si="18"/>
        <v>320.70000000000016</v>
      </c>
      <c r="S79">
        <f t="shared" si="24"/>
        <v>0.98000000000000009</v>
      </c>
      <c r="T79">
        <f t="shared" si="25"/>
        <v>74.479999999999947</v>
      </c>
      <c r="U79">
        <f t="shared" si="26"/>
        <v>7.4479999999999951</v>
      </c>
      <c r="V79">
        <f t="shared" si="27"/>
        <v>286.74799999999982</v>
      </c>
      <c r="W79">
        <f t="shared" si="19"/>
        <v>313.25200000000018</v>
      </c>
    </row>
    <row r="80" spans="9:23" x14ac:dyDescent="0.25">
      <c r="I80">
        <v>77</v>
      </c>
      <c r="J80">
        <f t="shared" si="14"/>
        <v>7.7</v>
      </c>
      <c r="K80">
        <f t="shared" si="15"/>
        <v>290.52100000000007</v>
      </c>
      <c r="L80">
        <f t="shared" si="16"/>
        <v>75.460000000000008</v>
      </c>
      <c r="M80">
        <f t="shared" si="17"/>
        <v>309.47899999999993</v>
      </c>
      <c r="N80">
        <f t="shared" si="20"/>
        <v>0.98000000000000009</v>
      </c>
      <c r="O80">
        <f t="shared" si="21"/>
        <v>75.459999999999951</v>
      </c>
      <c r="P80">
        <f t="shared" si="22"/>
        <v>7.4479999999999951</v>
      </c>
      <c r="Q80">
        <f t="shared" si="23"/>
        <v>286.74799999999982</v>
      </c>
      <c r="R80">
        <f t="shared" si="18"/>
        <v>313.25200000000018</v>
      </c>
      <c r="S80">
        <f t="shared" si="24"/>
        <v>0.98000000000000009</v>
      </c>
      <c r="T80">
        <f t="shared" si="25"/>
        <v>75.459999999999951</v>
      </c>
      <c r="U80">
        <f t="shared" si="26"/>
        <v>7.5459999999999958</v>
      </c>
      <c r="V80">
        <f t="shared" si="27"/>
        <v>294.29399999999981</v>
      </c>
      <c r="W80">
        <f t="shared" si="19"/>
        <v>305.70600000000019</v>
      </c>
    </row>
    <row r="81" spans="9:23" x14ac:dyDescent="0.25">
      <c r="I81">
        <v>78</v>
      </c>
      <c r="J81">
        <f t="shared" si="14"/>
        <v>7.8000000000000007</v>
      </c>
      <c r="K81">
        <f t="shared" si="15"/>
        <v>298.1160000000001</v>
      </c>
      <c r="L81">
        <f t="shared" si="16"/>
        <v>76.440000000000012</v>
      </c>
      <c r="M81">
        <f t="shared" si="17"/>
        <v>301.8839999999999</v>
      </c>
      <c r="N81">
        <f t="shared" si="20"/>
        <v>0.98000000000000009</v>
      </c>
      <c r="O81">
        <f t="shared" si="21"/>
        <v>76.439999999999955</v>
      </c>
      <c r="P81">
        <f t="shared" si="22"/>
        <v>7.5459999999999958</v>
      </c>
      <c r="Q81">
        <f t="shared" si="23"/>
        <v>294.29399999999981</v>
      </c>
      <c r="R81">
        <f t="shared" si="18"/>
        <v>305.70600000000019</v>
      </c>
      <c r="S81">
        <f t="shared" si="24"/>
        <v>0.98000000000000009</v>
      </c>
      <c r="T81">
        <f t="shared" si="25"/>
        <v>76.439999999999955</v>
      </c>
      <c r="U81">
        <f t="shared" si="26"/>
        <v>7.6439999999999957</v>
      </c>
      <c r="V81">
        <f t="shared" si="27"/>
        <v>301.93799999999982</v>
      </c>
      <c r="W81">
        <f t="shared" si="19"/>
        <v>298.06200000000018</v>
      </c>
    </row>
    <row r="82" spans="9:23" x14ac:dyDescent="0.25">
      <c r="I82">
        <v>79</v>
      </c>
      <c r="J82">
        <f t="shared" si="14"/>
        <v>7.9</v>
      </c>
      <c r="K82">
        <f t="shared" si="15"/>
        <v>305.80900000000003</v>
      </c>
      <c r="L82">
        <f t="shared" si="16"/>
        <v>77.420000000000016</v>
      </c>
      <c r="M82">
        <f t="shared" si="17"/>
        <v>294.19099999999997</v>
      </c>
      <c r="N82">
        <f t="shared" si="20"/>
        <v>0.98000000000000009</v>
      </c>
      <c r="O82">
        <f t="shared" si="21"/>
        <v>77.419999999999959</v>
      </c>
      <c r="P82">
        <f t="shared" si="22"/>
        <v>7.6439999999999957</v>
      </c>
      <c r="Q82">
        <f t="shared" si="23"/>
        <v>301.93799999999982</v>
      </c>
      <c r="R82">
        <f t="shared" si="18"/>
        <v>298.06200000000018</v>
      </c>
      <c r="S82">
        <f t="shared" si="24"/>
        <v>0.98000000000000009</v>
      </c>
      <c r="T82">
        <f t="shared" si="25"/>
        <v>77.419999999999959</v>
      </c>
      <c r="U82">
        <f t="shared" si="26"/>
        <v>7.7419999999999964</v>
      </c>
      <c r="V82">
        <f t="shared" si="27"/>
        <v>309.67999999999984</v>
      </c>
      <c r="W82">
        <f t="shared" si="19"/>
        <v>290.32000000000016</v>
      </c>
    </row>
    <row r="83" spans="9:23" x14ac:dyDescent="0.25">
      <c r="I83">
        <v>80</v>
      </c>
      <c r="J83">
        <f t="shared" si="14"/>
        <v>8</v>
      </c>
      <c r="K83">
        <f t="shared" si="15"/>
        <v>313.60000000000002</v>
      </c>
      <c r="L83">
        <f t="shared" si="16"/>
        <v>78.400000000000006</v>
      </c>
      <c r="M83">
        <f t="shared" si="17"/>
        <v>286.39999999999998</v>
      </c>
      <c r="N83">
        <f t="shared" si="20"/>
        <v>0.98000000000000009</v>
      </c>
      <c r="O83">
        <f t="shared" si="21"/>
        <v>78.399999999999963</v>
      </c>
      <c r="P83">
        <f t="shared" si="22"/>
        <v>7.7419999999999964</v>
      </c>
      <c r="Q83">
        <f t="shared" si="23"/>
        <v>309.67999999999984</v>
      </c>
      <c r="R83">
        <f t="shared" si="18"/>
        <v>290.32000000000016</v>
      </c>
      <c r="S83">
        <f t="shared" si="24"/>
        <v>0.98000000000000009</v>
      </c>
      <c r="T83">
        <f t="shared" si="25"/>
        <v>78.399999999999963</v>
      </c>
      <c r="U83">
        <f t="shared" si="26"/>
        <v>7.8399999999999963</v>
      </c>
      <c r="V83">
        <f t="shared" si="27"/>
        <v>317.51999999999981</v>
      </c>
      <c r="W83">
        <f t="shared" si="19"/>
        <v>282.48000000000019</v>
      </c>
    </row>
    <row r="84" spans="9:23" x14ac:dyDescent="0.25">
      <c r="I84">
        <v>81</v>
      </c>
      <c r="J84">
        <f t="shared" si="14"/>
        <v>8.1</v>
      </c>
      <c r="K84">
        <f t="shared" si="15"/>
        <v>321.48900000000003</v>
      </c>
      <c r="L84">
        <f t="shared" si="16"/>
        <v>79.38</v>
      </c>
      <c r="M84">
        <f t="shared" si="17"/>
        <v>278.51099999999997</v>
      </c>
      <c r="N84">
        <f t="shared" si="20"/>
        <v>0.98000000000000009</v>
      </c>
      <c r="O84">
        <f t="shared" si="21"/>
        <v>79.379999999999967</v>
      </c>
      <c r="P84">
        <f t="shared" si="22"/>
        <v>7.8399999999999963</v>
      </c>
      <c r="Q84">
        <f t="shared" si="23"/>
        <v>317.51999999999981</v>
      </c>
      <c r="R84">
        <f t="shared" si="18"/>
        <v>282.48000000000019</v>
      </c>
      <c r="S84">
        <f t="shared" si="24"/>
        <v>0.98000000000000009</v>
      </c>
      <c r="T84">
        <f t="shared" si="25"/>
        <v>79.379999999999967</v>
      </c>
      <c r="U84">
        <f t="shared" si="26"/>
        <v>7.9379999999999971</v>
      </c>
      <c r="V84">
        <f t="shared" si="27"/>
        <v>325.4579999999998</v>
      </c>
      <c r="W84">
        <f t="shared" si="19"/>
        <v>274.5420000000002</v>
      </c>
    </row>
    <row r="85" spans="9:23" x14ac:dyDescent="0.25">
      <c r="I85">
        <v>82</v>
      </c>
      <c r="J85">
        <f t="shared" si="14"/>
        <v>8.2000000000000011</v>
      </c>
      <c r="K85">
        <f t="shared" si="15"/>
        <v>329.47600000000011</v>
      </c>
      <c r="L85">
        <f t="shared" si="16"/>
        <v>80.360000000000014</v>
      </c>
      <c r="M85">
        <f t="shared" si="17"/>
        <v>270.52399999999989</v>
      </c>
      <c r="N85">
        <f t="shared" si="20"/>
        <v>0.98000000000000009</v>
      </c>
      <c r="O85">
        <f t="shared" si="21"/>
        <v>80.359999999999971</v>
      </c>
      <c r="P85">
        <f t="shared" si="22"/>
        <v>7.9379999999999971</v>
      </c>
      <c r="Q85">
        <f t="shared" si="23"/>
        <v>325.4579999999998</v>
      </c>
      <c r="R85">
        <f t="shared" si="18"/>
        <v>274.5420000000002</v>
      </c>
      <c r="S85">
        <f t="shared" si="24"/>
        <v>0.98000000000000009</v>
      </c>
      <c r="T85">
        <f t="shared" si="25"/>
        <v>80.359999999999971</v>
      </c>
      <c r="U85">
        <f t="shared" si="26"/>
        <v>8.0359999999999978</v>
      </c>
      <c r="V85">
        <f t="shared" si="27"/>
        <v>333.4939999999998</v>
      </c>
      <c r="W85">
        <f t="shared" si="19"/>
        <v>266.5060000000002</v>
      </c>
    </row>
    <row r="86" spans="9:23" x14ac:dyDescent="0.25">
      <c r="I86">
        <v>83</v>
      </c>
      <c r="J86">
        <f t="shared" si="14"/>
        <v>8.3000000000000007</v>
      </c>
      <c r="K86">
        <f t="shared" si="15"/>
        <v>337.56100000000009</v>
      </c>
      <c r="L86">
        <f t="shared" si="16"/>
        <v>81.340000000000018</v>
      </c>
      <c r="M86">
        <f t="shared" si="17"/>
        <v>262.43899999999991</v>
      </c>
      <c r="N86">
        <f t="shared" si="20"/>
        <v>0.98000000000000009</v>
      </c>
      <c r="O86">
        <f t="shared" si="21"/>
        <v>81.339999999999975</v>
      </c>
      <c r="P86">
        <f t="shared" si="22"/>
        <v>8.0359999999999978</v>
      </c>
      <c r="Q86">
        <f t="shared" si="23"/>
        <v>333.4939999999998</v>
      </c>
      <c r="R86">
        <f t="shared" si="18"/>
        <v>266.5060000000002</v>
      </c>
      <c r="S86">
        <f t="shared" si="24"/>
        <v>0.98000000000000009</v>
      </c>
      <c r="T86">
        <f t="shared" si="25"/>
        <v>81.339999999999975</v>
      </c>
      <c r="U86">
        <f t="shared" si="26"/>
        <v>8.1339999999999986</v>
      </c>
      <c r="V86">
        <f t="shared" si="27"/>
        <v>341.62799999999982</v>
      </c>
      <c r="W86">
        <f t="shared" si="19"/>
        <v>258.37200000000018</v>
      </c>
    </row>
    <row r="87" spans="9:23" x14ac:dyDescent="0.25">
      <c r="I87">
        <v>84</v>
      </c>
      <c r="J87">
        <f t="shared" si="14"/>
        <v>8.4</v>
      </c>
      <c r="K87">
        <f t="shared" si="15"/>
        <v>345.74400000000003</v>
      </c>
      <c r="L87">
        <f t="shared" si="16"/>
        <v>82.320000000000007</v>
      </c>
      <c r="M87">
        <f t="shared" si="17"/>
        <v>254.25599999999997</v>
      </c>
      <c r="N87">
        <f t="shared" si="20"/>
        <v>0.98000000000000009</v>
      </c>
      <c r="O87">
        <f t="shared" si="21"/>
        <v>82.319999999999979</v>
      </c>
      <c r="P87">
        <f t="shared" si="22"/>
        <v>8.1339999999999986</v>
      </c>
      <c r="Q87">
        <f t="shared" si="23"/>
        <v>341.62799999999982</v>
      </c>
      <c r="R87">
        <f t="shared" si="18"/>
        <v>258.37200000000018</v>
      </c>
      <c r="S87">
        <f t="shared" si="24"/>
        <v>0.98000000000000009</v>
      </c>
      <c r="T87">
        <f t="shared" si="25"/>
        <v>82.319999999999979</v>
      </c>
      <c r="U87">
        <f t="shared" si="26"/>
        <v>8.2319999999999975</v>
      </c>
      <c r="V87">
        <f t="shared" si="27"/>
        <v>349.85999999999979</v>
      </c>
      <c r="W87">
        <f t="shared" si="19"/>
        <v>250.14000000000021</v>
      </c>
    </row>
    <row r="88" spans="9:23" x14ac:dyDescent="0.25">
      <c r="I88">
        <v>85</v>
      </c>
      <c r="J88">
        <f t="shared" si="14"/>
        <v>8.5</v>
      </c>
      <c r="K88">
        <f t="shared" si="15"/>
        <v>354.02500000000003</v>
      </c>
      <c r="L88">
        <f t="shared" si="16"/>
        <v>83.300000000000011</v>
      </c>
      <c r="M88">
        <f t="shared" si="17"/>
        <v>245.97499999999997</v>
      </c>
      <c r="N88">
        <f t="shared" si="20"/>
        <v>0.98000000000000009</v>
      </c>
      <c r="O88">
        <f t="shared" si="21"/>
        <v>83.299999999999983</v>
      </c>
      <c r="P88">
        <f t="shared" si="22"/>
        <v>8.2319999999999975</v>
      </c>
      <c r="Q88">
        <f t="shared" si="23"/>
        <v>349.85999999999979</v>
      </c>
      <c r="R88">
        <f t="shared" si="18"/>
        <v>250.14000000000021</v>
      </c>
      <c r="S88">
        <f t="shared" si="24"/>
        <v>0.98000000000000009</v>
      </c>
      <c r="T88">
        <f t="shared" si="25"/>
        <v>83.299999999999983</v>
      </c>
      <c r="U88">
        <f t="shared" si="26"/>
        <v>8.3299999999999983</v>
      </c>
      <c r="V88">
        <f t="shared" si="27"/>
        <v>358.18999999999977</v>
      </c>
      <c r="W88">
        <f t="shared" si="19"/>
        <v>241.81000000000023</v>
      </c>
    </row>
    <row r="89" spans="9:23" x14ac:dyDescent="0.25">
      <c r="I89">
        <v>86</v>
      </c>
      <c r="J89">
        <f t="shared" si="14"/>
        <v>8.6</v>
      </c>
      <c r="K89">
        <f t="shared" si="15"/>
        <v>362.404</v>
      </c>
      <c r="L89">
        <f t="shared" si="16"/>
        <v>84.28</v>
      </c>
      <c r="M89">
        <f t="shared" si="17"/>
        <v>237.596</v>
      </c>
      <c r="N89">
        <f t="shared" si="20"/>
        <v>0.98000000000000009</v>
      </c>
      <c r="O89">
        <f t="shared" si="21"/>
        <v>84.279999999999987</v>
      </c>
      <c r="P89">
        <f t="shared" si="22"/>
        <v>8.3299999999999983</v>
      </c>
      <c r="Q89">
        <f t="shared" si="23"/>
        <v>358.18999999999977</v>
      </c>
      <c r="R89">
        <f t="shared" si="18"/>
        <v>241.81000000000023</v>
      </c>
      <c r="S89">
        <f t="shared" si="24"/>
        <v>0.98000000000000009</v>
      </c>
      <c r="T89">
        <f t="shared" si="25"/>
        <v>84.279999999999987</v>
      </c>
      <c r="U89">
        <f t="shared" si="26"/>
        <v>8.427999999999999</v>
      </c>
      <c r="V89">
        <f t="shared" si="27"/>
        <v>366.61799999999977</v>
      </c>
      <c r="W89">
        <f t="shared" si="19"/>
        <v>233.38200000000023</v>
      </c>
    </row>
    <row r="90" spans="9:23" x14ac:dyDescent="0.25">
      <c r="I90">
        <v>87</v>
      </c>
      <c r="J90">
        <f t="shared" si="14"/>
        <v>8.7000000000000011</v>
      </c>
      <c r="K90">
        <f t="shared" si="15"/>
        <v>370.88100000000009</v>
      </c>
      <c r="L90">
        <f t="shared" si="16"/>
        <v>85.260000000000019</v>
      </c>
      <c r="M90">
        <f t="shared" si="17"/>
        <v>229.11899999999991</v>
      </c>
      <c r="N90">
        <f t="shared" si="20"/>
        <v>0.98000000000000009</v>
      </c>
      <c r="O90">
        <f t="shared" si="21"/>
        <v>85.259999999999991</v>
      </c>
      <c r="P90">
        <f t="shared" si="22"/>
        <v>8.427999999999999</v>
      </c>
      <c r="Q90">
        <f t="shared" si="23"/>
        <v>366.61799999999977</v>
      </c>
      <c r="R90">
        <f t="shared" si="18"/>
        <v>233.38200000000023</v>
      </c>
      <c r="S90">
        <f t="shared" si="24"/>
        <v>0.98000000000000009</v>
      </c>
      <c r="T90">
        <f t="shared" si="25"/>
        <v>85.259999999999991</v>
      </c>
      <c r="U90">
        <f t="shared" si="26"/>
        <v>8.5259999999999998</v>
      </c>
      <c r="V90">
        <f t="shared" si="27"/>
        <v>375.14399999999978</v>
      </c>
      <c r="W90">
        <f t="shared" si="19"/>
        <v>224.85600000000022</v>
      </c>
    </row>
    <row r="91" spans="9:23" x14ac:dyDescent="0.25">
      <c r="I91">
        <v>88</v>
      </c>
      <c r="J91">
        <f t="shared" si="14"/>
        <v>8.8000000000000007</v>
      </c>
      <c r="K91">
        <f t="shared" si="15"/>
        <v>379.45600000000007</v>
      </c>
      <c r="L91">
        <f t="shared" si="16"/>
        <v>86.240000000000009</v>
      </c>
      <c r="M91">
        <f t="shared" si="17"/>
        <v>220.54399999999993</v>
      </c>
      <c r="N91">
        <f t="shared" si="20"/>
        <v>0.98000000000000009</v>
      </c>
      <c r="O91">
        <f t="shared" si="21"/>
        <v>86.24</v>
      </c>
      <c r="P91">
        <f t="shared" si="22"/>
        <v>8.5259999999999998</v>
      </c>
      <c r="Q91">
        <f t="shared" si="23"/>
        <v>375.14399999999978</v>
      </c>
      <c r="R91">
        <f t="shared" si="18"/>
        <v>224.85600000000022</v>
      </c>
      <c r="S91">
        <f t="shared" si="24"/>
        <v>0.98000000000000009</v>
      </c>
      <c r="T91">
        <f t="shared" si="25"/>
        <v>86.24</v>
      </c>
      <c r="U91">
        <f t="shared" si="26"/>
        <v>8.6240000000000006</v>
      </c>
      <c r="V91">
        <f t="shared" si="27"/>
        <v>383.7679999999998</v>
      </c>
      <c r="W91">
        <f t="shared" si="19"/>
        <v>216.2320000000002</v>
      </c>
    </row>
    <row r="92" spans="9:23" x14ac:dyDescent="0.25">
      <c r="I92">
        <v>89</v>
      </c>
      <c r="J92">
        <f t="shared" si="14"/>
        <v>8.9</v>
      </c>
      <c r="K92">
        <f t="shared" si="15"/>
        <v>388.12900000000008</v>
      </c>
      <c r="L92">
        <f t="shared" si="16"/>
        <v>87.220000000000013</v>
      </c>
      <c r="M92">
        <f t="shared" si="17"/>
        <v>211.87099999999992</v>
      </c>
      <c r="N92">
        <f t="shared" si="20"/>
        <v>0.98000000000000009</v>
      </c>
      <c r="O92">
        <f t="shared" si="21"/>
        <v>87.22</v>
      </c>
      <c r="P92">
        <f t="shared" si="22"/>
        <v>8.6240000000000006</v>
      </c>
      <c r="Q92">
        <f t="shared" si="23"/>
        <v>383.7679999999998</v>
      </c>
      <c r="R92">
        <f t="shared" si="18"/>
        <v>216.2320000000002</v>
      </c>
      <c r="S92">
        <f t="shared" si="24"/>
        <v>0.98000000000000009</v>
      </c>
      <c r="T92">
        <f t="shared" si="25"/>
        <v>87.22</v>
      </c>
      <c r="U92">
        <f t="shared" si="26"/>
        <v>8.7219999999999995</v>
      </c>
      <c r="V92">
        <f t="shared" si="27"/>
        <v>392.48999999999978</v>
      </c>
      <c r="W92">
        <f t="shared" si="19"/>
        <v>207.51000000000022</v>
      </c>
    </row>
    <row r="93" spans="9:23" x14ac:dyDescent="0.25">
      <c r="I93">
        <v>90</v>
      </c>
      <c r="J93">
        <f t="shared" si="14"/>
        <v>9</v>
      </c>
      <c r="K93">
        <f t="shared" si="15"/>
        <v>396.90000000000003</v>
      </c>
      <c r="L93">
        <f t="shared" si="16"/>
        <v>88.2</v>
      </c>
      <c r="M93">
        <f t="shared" si="17"/>
        <v>203.09999999999997</v>
      </c>
      <c r="N93">
        <f t="shared" si="20"/>
        <v>0.98000000000000009</v>
      </c>
      <c r="O93">
        <f t="shared" si="21"/>
        <v>88.2</v>
      </c>
      <c r="P93">
        <f t="shared" si="22"/>
        <v>8.7219999999999995</v>
      </c>
      <c r="Q93">
        <f t="shared" si="23"/>
        <v>392.48999999999978</v>
      </c>
      <c r="R93">
        <f t="shared" si="18"/>
        <v>207.51000000000022</v>
      </c>
      <c r="S93">
        <f t="shared" si="24"/>
        <v>0.98000000000000009</v>
      </c>
      <c r="T93">
        <f t="shared" si="25"/>
        <v>88.2</v>
      </c>
      <c r="U93">
        <f t="shared" si="26"/>
        <v>8.82</v>
      </c>
      <c r="V93">
        <f t="shared" si="27"/>
        <v>401.30999999999977</v>
      </c>
      <c r="W93">
        <f t="shared" si="19"/>
        <v>198.69000000000023</v>
      </c>
    </row>
    <row r="94" spans="9:23" x14ac:dyDescent="0.25">
      <c r="I94">
        <v>91</v>
      </c>
      <c r="J94">
        <f t="shared" si="14"/>
        <v>9.1</v>
      </c>
      <c r="K94">
        <f t="shared" si="15"/>
        <v>405.76899999999995</v>
      </c>
      <c r="L94">
        <f t="shared" si="16"/>
        <v>89.18</v>
      </c>
      <c r="M94">
        <f t="shared" si="17"/>
        <v>194.23100000000005</v>
      </c>
      <c r="N94">
        <f t="shared" si="20"/>
        <v>0.98000000000000009</v>
      </c>
      <c r="O94">
        <f t="shared" si="21"/>
        <v>89.18</v>
      </c>
      <c r="P94">
        <f t="shared" si="22"/>
        <v>8.82</v>
      </c>
      <c r="Q94">
        <f t="shared" si="23"/>
        <v>401.30999999999977</v>
      </c>
      <c r="R94">
        <f t="shared" si="18"/>
        <v>198.69000000000023</v>
      </c>
      <c r="S94">
        <f t="shared" si="24"/>
        <v>0.98000000000000009</v>
      </c>
      <c r="T94">
        <f t="shared" si="25"/>
        <v>89.18</v>
      </c>
      <c r="U94">
        <f t="shared" si="26"/>
        <v>8.918000000000001</v>
      </c>
      <c r="V94">
        <f t="shared" si="27"/>
        <v>410.22799999999978</v>
      </c>
      <c r="W94">
        <f t="shared" si="19"/>
        <v>189.77200000000022</v>
      </c>
    </row>
    <row r="95" spans="9:23" x14ac:dyDescent="0.25">
      <c r="I95">
        <v>92</v>
      </c>
      <c r="J95">
        <f t="shared" si="14"/>
        <v>9.2000000000000011</v>
      </c>
      <c r="K95">
        <f t="shared" si="15"/>
        <v>414.7360000000001</v>
      </c>
      <c r="L95">
        <f t="shared" si="16"/>
        <v>90.160000000000011</v>
      </c>
      <c r="M95">
        <f t="shared" si="17"/>
        <v>185.2639999999999</v>
      </c>
      <c r="N95">
        <f t="shared" si="20"/>
        <v>0.98000000000000009</v>
      </c>
      <c r="O95">
        <f t="shared" si="21"/>
        <v>90.160000000000011</v>
      </c>
      <c r="P95">
        <f t="shared" si="22"/>
        <v>8.918000000000001</v>
      </c>
      <c r="Q95">
        <f t="shared" si="23"/>
        <v>410.22799999999978</v>
      </c>
      <c r="R95">
        <f t="shared" si="18"/>
        <v>189.77200000000022</v>
      </c>
      <c r="S95">
        <f t="shared" si="24"/>
        <v>0.98000000000000009</v>
      </c>
      <c r="T95">
        <f t="shared" si="25"/>
        <v>90.160000000000011</v>
      </c>
      <c r="U95">
        <f t="shared" si="26"/>
        <v>9.0160000000000018</v>
      </c>
      <c r="V95">
        <f t="shared" si="27"/>
        <v>419.2439999999998</v>
      </c>
      <c r="W95">
        <f t="shared" si="19"/>
        <v>180.7560000000002</v>
      </c>
    </row>
    <row r="96" spans="9:23" x14ac:dyDescent="0.25">
      <c r="I96">
        <v>93</v>
      </c>
      <c r="J96">
        <f t="shared" si="14"/>
        <v>9.3000000000000007</v>
      </c>
      <c r="K96">
        <f t="shared" si="15"/>
        <v>423.8010000000001</v>
      </c>
      <c r="L96">
        <f t="shared" si="16"/>
        <v>91.140000000000015</v>
      </c>
      <c r="M96">
        <f t="shared" si="17"/>
        <v>176.1989999999999</v>
      </c>
      <c r="N96">
        <f t="shared" si="20"/>
        <v>0.98000000000000009</v>
      </c>
      <c r="O96">
        <f t="shared" si="21"/>
        <v>91.140000000000015</v>
      </c>
      <c r="P96">
        <f t="shared" si="22"/>
        <v>9.0160000000000018</v>
      </c>
      <c r="Q96">
        <f t="shared" si="23"/>
        <v>419.2439999999998</v>
      </c>
      <c r="R96">
        <f t="shared" si="18"/>
        <v>180.7560000000002</v>
      </c>
      <c r="S96">
        <f t="shared" si="24"/>
        <v>0.98000000000000009</v>
      </c>
      <c r="T96">
        <f t="shared" si="25"/>
        <v>91.140000000000015</v>
      </c>
      <c r="U96">
        <f t="shared" si="26"/>
        <v>9.1140000000000025</v>
      </c>
      <c r="V96">
        <f t="shared" si="27"/>
        <v>428.35799999999978</v>
      </c>
      <c r="W96">
        <f t="shared" si="19"/>
        <v>171.64200000000022</v>
      </c>
    </row>
    <row r="97" spans="9:23" x14ac:dyDescent="0.25">
      <c r="I97">
        <v>94</v>
      </c>
      <c r="J97">
        <f t="shared" si="14"/>
        <v>9.4</v>
      </c>
      <c r="K97">
        <f t="shared" si="15"/>
        <v>432.96400000000011</v>
      </c>
      <c r="L97">
        <f t="shared" si="16"/>
        <v>92.12</v>
      </c>
      <c r="M97">
        <f t="shared" si="17"/>
        <v>167.03599999999989</v>
      </c>
      <c r="N97">
        <f t="shared" si="20"/>
        <v>0.98000000000000009</v>
      </c>
      <c r="O97">
        <f t="shared" si="21"/>
        <v>92.120000000000019</v>
      </c>
      <c r="P97">
        <f t="shared" si="22"/>
        <v>9.1140000000000025</v>
      </c>
      <c r="Q97">
        <f t="shared" si="23"/>
        <v>428.35799999999978</v>
      </c>
      <c r="R97">
        <f t="shared" si="18"/>
        <v>171.64200000000022</v>
      </c>
      <c r="S97">
        <f t="shared" si="24"/>
        <v>0.98000000000000009</v>
      </c>
      <c r="T97">
        <f t="shared" si="25"/>
        <v>92.120000000000019</v>
      </c>
      <c r="U97">
        <f t="shared" si="26"/>
        <v>9.2120000000000015</v>
      </c>
      <c r="V97">
        <f t="shared" si="27"/>
        <v>437.56999999999977</v>
      </c>
      <c r="W97">
        <f t="shared" si="19"/>
        <v>162.43000000000023</v>
      </c>
    </row>
    <row r="98" spans="9:23" x14ac:dyDescent="0.25">
      <c r="I98">
        <v>95</v>
      </c>
      <c r="J98">
        <f t="shared" si="14"/>
        <v>9.5</v>
      </c>
      <c r="K98">
        <f t="shared" si="15"/>
        <v>442.22500000000002</v>
      </c>
      <c r="L98">
        <f t="shared" si="16"/>
        <v>93.100000000000009</v>
      </c>
      <c r="M98">
        <f t="shared" si="17"/>
        <v>157.77499999999998</v>
      </c>
      <c r="N98">
        <f t="shared" si="20"/>
        <v>0.98000000000000009</v>
      </c>
      <c r="O98">
        <f t="shared" si="21"/>
        <v>93.100000000000023</v>
      </c>
      <c r="P98">
        <f t="shared" si="22"/>
        <v>9.2120000000000015</v>
      </c>
      <c r="Q98">
        <f t="shared" si="23"/>
        <v>437.56999999999977</v>
      </c>
      <c r="R98">
        <f t="shared" si="18"/>
        <v>162.43000000000023</v>
      </c>
      <c r="S98">
        <f t="shared" si="24"/>
        <v>0.98000000000000009</v>
      </c>
      <c r="T98">
        <f t="shared" si="25"/>
        <v>93.100000000000023</v>
      </c>
      <c r="U98">
        <f t="shared" si="26"/>
        <v>9.3100000000000023</v>
      </c>
      <c r="V98">
        <f t="shared" si="27"/>
        <v>446.87999999999977</v>
      </c>
      <c r="W98">
        <f t="shared" si="19"/>
        <v>153.12000000000023</v>
      </c>
    </row>
    <row r="99" spans="9:23" x14ac:dyDescent="0.25">
      <c r="I99">
        <v>96</v>
      </c>
      <c r="J99">
        <f t="shared" si="14"/>
        <v>9.6000000000000014</v>
      </c>
      <c r="K99">
        <f t="shared" si="15"/>
        <v>451.58400000000017</v>
      </c>
      <c r="L99">
        <f t="shared" si="16"/>
        <v>94.080000000000027</v>
      </c>
      <c r="M99">
        <f t="shared" si="17"/>
        <v>148.41599999999983</v>
      </c>
      <c r="N99">
        <f t="shared" si="20"/>
        <v>0.98000000000000009</v>
      </c>
      <c r="O99">
        <f t="shared" si="21"/>
        <v>94.080000000000027</v>
      </c>
      <c r="P99">
        <f t="shared" si="22"/>
        <v>9.3100000000000023</v>
      </c>
      <c r="Q99">
        <f t="shared" si="23"/>
        <v>446.87999999999977</v>
      </c>
      <c r="R99">
        <f t="shared" si="18"/>
        <v>153.12000000000023</v>
      </c>
      <c r="S99">
        <f t="shared" si="24"/>
        <v>0.98000000000000009</v>
      </c>
      <c r="T99">
        <f t="shared" si="25"/>
        <v>94.080000000000027</v>
      </c>
      <c r="U99">
        <f t="shared" si="26"/>
        <v>9.408000000000003</v>
      </c>
      <c r="V99">
        <f t="shared" si="27"/>
        <v>456.28799999999978</v>
      </c>
      <c r="W99">
        <f t="shared" si="19"/>
        <v>143.71200000000022</v>
      </c>
    </row>
    <row r="100" spans="9:23" x14ac:dyDescent="0.25">
      <c r="I100">
        <v>97</v>
      </c>
      <c r="J100">
        <f t="shared" si="14"/>
        <v>9.7000000000000011</v>
      </c>
      <c r="K100">
        <f t="shared" si="15"/>
        <v>461.04100000000011</v>
      </c>
      <c r="L100">
        <f t="shared" si="16"/>
        <v>95.060000000000016</v>
      </c>
      <c r="M100">
        <f t="shared" si="17"/>
        <v>138.95899999999989</v>
      </c>
      <c r="N100">
        <f t="shared" si="20"/>
        <v>0.98000000000000009</v>
      </c>
      <c r="O100">
        <f t="shared" si="21"/>
        <v>95.060000000000031</v>
      </c>
      <c r="P100">
        <f t="shared" si="22"/>
        <v>9.408000000000003</v>
      </c>
      <c r="Q100">
        <f t="shared" si="23"/>
        <v>456.28799999999978</v>
      </c>
      <c r="R100">
        <f t="shared" si="18"/>
        <v>143.71200000000022</v>
      </c>
      <c r="S100">
        <f t="shared" si="24"/>
        <v>0.98000000000000009</v>
      </c>
      <c r="T100">
        <f t="shared" si="25"/>
        <v>95.060000000000031</v>
      </c>
      <c r="U100">
        <f t="shared" si="26"/>
        <v>9.5060000000000038</v>
      </c>
      <c r="V100">
        <f t="shared" si="27"/>
        <v>465.79399999999981</v>
      </c>
      <c r="W100">
        <f t="shared" si="19"/>
        <v>134.20600000000019</v>
      </c>
    </row>
    <row r="101" spans="9:23" x14ac:dyDescent="0.25">
      <c r="I101">
        <v>98</v>
      </c>
      <c r="J101">
        <f t="shared" si="14"/>
        <v>9.8000000000000007</v>
      </c>
      <c r="K101">
        <f t="shared" si="15"/>
        <v>470.59600000000012</v>
      </c>
      <c r="L101">
        <f t="shared" si="16"/>
        <v>96.04000000000002</v>
      </c>
      <c r="M101">
        <f t="shared" si="17"/>
        <v>129.40399999999988</v>
      </c>
      <c r="N101">
        <f t="shared" si="20"/>
        <v>0.98000000000000009</v>
      </c>
      <c r="O101">
        <f t="shared" si="21"/>
        <v>96.040000000000035</v>
      </c>
      <c r="P101">
        <f t="shared" si="22"/>
        <v>9.5060000000000038</v>
      </c>
      <c r="Q101">
        <f t="shared" si="23"/>
        <v>465.79399999999981</v>
      </c>
      <c r="R101">
        <f t="shared" si="18"/>
        <v>134.20600000000019</v>
      </c>
      <c r="S101">
        <f t="shared" si="24"/>
        <v>0.98000000000000009</v>
      </c>
      <c r="T101">
        <f t="shared" si="25"/>
        <v>96.040000000000035</v>
      </c>
      <c r="U101">
        <f t="shared" si="26"/>
        <v>9.6040000000000045</v>
      </c>
      <c r="V101">
        <f t="shared" si="27"/>
        <v>475.3979999999998</v>
      </c>
      <c r="W101">
        <f t="shared" si="19"/>
        <v>124.6020000000002</v>
      </c>
    </row>
    <row r="102" spans="9:23" x14ac:dyDescent="0.25">
      <c r="I102">
        <v>99</v>
      </c>
      <c r="J102">
        <f t="shared" si="14"/>
        <v>9.9</v>
      </c>
      <c r="K102">
        <f t="shared" si="15"/>
        <v>480.24900000000008</v>
      </c>
      <c r="L102">
        <f t="shared" si="16"/>
        <v>97.02000000000001</v>
      </c>
      <c r="M102">
        <f t="shared" si="17"/>
        <v>119.75099999999992</v>
      </c>
      <c r="N102">
        <f t="shared" si="20"/>
        <v>0.98000000000000009</v>
      </c>
      <c r="O102">
        <f t="shared" si="21"/>
        <v>97.020000000000039</v>
      </c>
      <c r="P102">
        <f t="shared" si="22"/>
        <v>9.6040000000000045</v>
      </c>
      <c r="Q102">
        <f t="shared" si="23"/>
        <v>475.3979999999998</v>
      </c>
      <c r="R102">
        <f t="shared" si="18"/>
        <v>124.6020000000002</v>
      </c>
      <c r="S102">
        <f t="shared" si="24"/>
        <v>0.98000000000000009</v>
      </c>
      <c r="T102">
        <f t="shared" si="25"/>
        <v>97.020000000000039</v>
      </c>
      <c r="U102">
        <f t="shared" si="26"/>
        <v>9.7020000000000053</v>
      </c>
      <c r="V102">
        <f t="shared" si="27"/>
        <v>485.0999999999998</v>
      </c>
      <c r="W102">
        <f t="shared" si="19"/>
        <v>114.9000000000002</v>
      </c>
    </row>
    <row r="103" spans="9:23" x14ac:dyDescent="0.25">
      <c r="I103">
        <v>100</v>
      </c>
      <c r="J103">
        <f t="shared" si="14"/>
        <v>10</v>
      </c>
      <c r="K103">
        <f t="shared" si="15"/>
        <v>490.00000000000006</v>
      </c>
      <c r="L103">
        <f t="shared" si="16"/>
        <v>98</v>
      </c>
      <c r="M103">
        <f t="shared" si="17"/>
        <v>109.99999999999994</v>
      </c>
      <c r="N103">
        <f t="shared" si="20"/>
        <v>0.98000000000000009</v>
      </c>
      <c r="O103">
        <f t="shared" si="21"/>
        <v>98.000000000000043</v>
      </c>
      <c r="P103">
        <f t="shared" si="22"/>
        <v>9.7020000000000053</v>
      </c>
      <c r="Q103">
        <f t="shared" si="23"/>
        <v>485.0999999999998</v>
      </c>
      <c r="R103">
        <f t="shared" si="18"/>
        <v>114.9000000000002</v>
      </c>
      <c r="S103">
        <f t="shared" si="24"/>
        <v>0.98000000000000009</v>
      </c>
      <c r="T103">
        <f t="shared" si="25"/>
        <v>98.000000000000043</v>
      </c>
      <c r="U103">
        <f t="shared" si="26"/>
        <v>9.8000000000000043</v>
      </c>
      <c r="V103">
        <f t="shared" si="27"/>
        <v>494.89999999999981</v>
      </c>
      <c r="W103">
        <f>$C$3-V103</f>
        <v>105.10000000000019</v>
      </c>
    </row>
  </sheetData>
  <mergeCells count="1">
    <mergeCell ref="A1:G1"/>
  </mergeCells>
  <pageMargins left="0.7" right="0.7" top="0.75" bottom="0.75" header="0.3" footer="0.3"/>
  <ignoredErrors>
    <ignoredError sqref="P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 Nurfauziah</dc:creator>
  <cp:lastModifiedBy>Nuri Nurfauziah</cp:lastModifiedBy>
  <dcterms:created xsi:type="dcterms:W3CDTF">2021-09-16T01:27:09Z</dcterms:created>
  <dcterms:modified xsi:type="dcterms:W3CDTF">2021-09-16T05:17:08Z</dcterms:modified>
</cp:coreProperties>
</file>