
<file path=[Content_Types].xml><?xml version="1.0" encoding="utf-8"?>
<Types xmlns="http://schemas.openxmlformats.org/package/2006/content-types">
  <Default Extension="data" ContentType="application/vnd.openxmlformats-officedocument.model+data"/>
  <Default Extension="emf" ContentType="image/x-emf"/>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67C20652-6CEB-4377-9B47-F7D8378B2C7B}" xr6:coauthVersionLast="47" xr6:coauthVersionMax="47" xr10:uidLastSave="{00000000-0000-0000-0000-000000000000}"/>
  <bookViews>
    <workbookView xWindow="-120" yWindow="-120" windowWidth="20730" windowHeight="11160" firstSheet="2" activeTab="5" xr2:uid="{00000000-000D-0000-FFFF-FFFF00000000}"/>
  </bookViews>
  <sheets>
    <sheet name="Data" sheetId="13" r:id="rId1"/>
    <sheet name="Data Backup" sheetId="3" r:id="rId2"/>
    <sheet name="Clean Data " sheetId="1" r:id="rId3"/>
    <sheet name="Pivot Table" sheetId="10" r:id="rId4"/>
    <sheet name="Charts" sheetId="11" r:id="rId5"/>
    <sheet name="Dashboard" sheetId="12" r:id="rId6"/>
  </sheets>
  <definedNames>
    <definedName name="_xlnm._FilterDatabase" localSheetId="2" hidden="1">'Clean Data '!$A$1:$X$482</definedName>
    <definedName name="_xlcn.WorksheetConnection_DataA1R4821" hidden="1">'Clean Data '!$A$1:$R$482</definedName>
    <definedName name="Slicer_Category1">#N/A</definedName>
    <definedName name="Slicer_Gender1">#N/A</definedName>
    <definedName name="Slicer_SelfMade1">#N/A</definedName>
  </definedNames>
  <calcPr calcId="181029"/>
  <pivotCaches>
    <pivotCache cacheId="10" r:id="rId7"/>
    <pivotCache cacheId="11" r:id="rId8"/>
    <pivotCache cacheId="12" r:id="rId9"/>
    <pivotCache cacheId="13" r:id="rId10"/>
    <pivotCache cacheId="14" r:id="rId11"/>
    <pivotCache cacheId="15" r:id="rId12"/>
    <pivotCache cacheId="16" r:id="rId13"/>
    <pivotCache cacheId="17" r:id="rId14"/>
    <pivotCache cacheId="18" r:id="rId15"/>
  </pivotCaches>
  <extLst>
    <ext xmlns:x14="http://schemas.microsoft.com/office/spreadsheetml/2009/9/main" uri="{876F7934-8845-4945-9796-88D515C7AA90}">
      <x14:pivotCaches>
        <pivotCache cacheId="19"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1:$R$482"/>
        </x15:modelTables>
      </x15:dataModel>
    </ext>
  </extLst>
</workbook>
</file>

<file path=xl/calcChain.xml><?xml version="1.0" encoding="utf-8"?>
<calcChain xmlns="http://schemas.openxmlformats.org/spreadsheetml/2006/main">
  <c r="K3" i="1" l="1"/>
  <c r="L3" i="1" s="1"/>
  <c r="K4" i="1"/>
  <c r="L4" i="1" s="1"/>
  <c r="K5" i="1"/>
  <c r="L5" i="1" s="1"/>
  <c r="K6" i="1"/>
  <c r="L6" i="1" s="1"/>
  <c r="K7" i="1"/>
  <c r="L7" i="1" s="1"/>
  <c r="K8" i="1"/>
  <c r="L8" i="1" s="1"/>
  <c r="K9" i="1"/>
  <c r="L9" i="1" s="1"/>
  <c r="K10" i="1"/>
  <c r="L10" i="1" s="1"/>
  <c r="K11" i="1"/>
  <c r="L11" i="1" s="1"/>
  <c r="K12" i="1"/>
  <c r="L12" i="1" s="1"/>
  <c r="K13" i="1"/>
  <c r="L13" i="1" s="1"/>
  <c r="K14" i="1"/>
  <c r="L14" i="1" s="1"/>
  <c r="K15" i="1"/>
  <c r="L15" i="1" s="1"/>
  <c r="K16" i="1"/>
  <c r="L16" i="1" s="1"/>
  <c r="K17" i="1"/>
  <c r="L17" i="1" s="1"/>
  <c r="K18" i="1"/>
  <c r="L18" i="1" s="1"/>
  <c r="K19" i="1"/>
  <c r="L19" i="1" s="1"/>
  <c r="K20" i="1"/>
  <c r="L20" i="1" s="1"/>
  <c r="K21" i="1"/>
  <c r="L21" i="1" s="1"/>
  <c r="K22" i="1"/>
  <c r="L22" i="1" s="1"/>
  <c r="K23" i="1"/>
  <c r="L23" i="1" s="1"/>
  <c r="K24" i="1"/>
  <c r="L24" i="1" s="1"/>
  <c r="K25" i="1"/>
  <c r="L25" i="1" s="1"/>
  <c r="K26" i="1"/>
  <c r="L26" i="1" s="1"/>
  <c r="K27" i="1"/>
  <c r="L27" i="1" s="1"/>
  <c r="K28" i="1"/>
  <c r="L28" i="1" s="1"/>
  <c r="K29" i="1"/>
  <c r="L29" i="1" s="1"/>
  <c r="K30" i="1"/>
  <c r="L30"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71" i="1"/>
  <c r="L71" i="1" s="1"/>
  <c r="K72" i="1"/>
  <c r="L72" i="1" s="1"/>
  <c r="K73" i="1"/>
  <c r="L73" i="1" s="1"/>
  <c r="K74" i="1"/>
  <c r="L74" i="1" s="1"/>
  <c r="K75" i="1"/>
  <c r="L75" i="1" s="1"/>
  <c r="K76" i="1"/>
  <c r="L76" i="1" s="1"/>
  <c r="K77" i="1"/>
  <c r="L77" i="1" s="1"/>
  <c r="K78" i="1"/>
  <c r="L78" i="1" s="1"/>
  <c r="K79" i="1"/>
  <c r="L79" i="1" s="1"/>
  <c r="K80" i="1"/>
  <c r="L80" i="1" s="1"/>
  <c r="K81" i="1"/>
  <c r="L81" i="1" s="1"/>
  <c r="K82" i="1"/>
  <c r="L82" i="1" s="1"/>
  <c r="K83" i="1"/>
  <c r="L83" i="1" s="1"/>
  <c r="K84" i="1"/>
  <c r="L84" i="1" s="1"/>
  <c r="K85" i="1"/>
  <c r="L85" i="1" s="1"/>
  <c r="K86" i="1"/>
  <c r="L86" i="1" s="1"/>
  <c r="K87" i="1"/>
  <c r="L87" i="1" s="1"/>
  <c r="K88" i="1"/>
  <c r="L88" i="1" s="1"/>
  <c r="K89" i="1"/>
  <c r="L89" i="1" s="1"/>
  <c r="K90" i="1"/>
  <c r="L90" i="1" s="1"/>
  <c r="K91" i="1"/>
  <c r="L91" i="1" s="1"/>
  <c r="K92" i="1"/>
  <c r="L92" i="1" s="1"/>
  <c r="K93" i="1"/>
  <c r="L93" i="1" s="1"/>
  <c r="K94" i="1"/>
  <c r="L94" i="1" s="1"/>
  <c r="K95" i="1"/>
  <c r="L95" i="1" s="1"/>
  <c r="K96" i="1"/>
  <c r="L96" i="1" s="1"/>
  <c r="K97" i="1"/>
  <c r="L97" i="1" s="1"/>
  <c r="K98" i="1"/>
  <c r="L98" i="1" s="1"/>
  <c r="K99" i="1"/>
  <c r="L99" i="1" s="1"/>
  <c r="K100" i="1"/>
  <c r="L100" i="1" s="1"/>
  <c r="K101" i="1"/>
  <c r="L101" i="1" s="1"/>
  <c r="K102" i="1"/>
  <c r="L102" i="1" s="1"/>
  <c r="K103" i="1"/>
  <c r="L103" i="1" s="1"/>
  <c r="K104" i="1"/>
  <c r="L104" i="1" s="1"/>
  <c r="K105" i="1"/>
  <c r="L105" i="1" s="1"/>
  <c r="K106" i="1"/>
  <c r="L106" i="1" s="1"/>
  <c r="K107" i="1"/>
  <c r="L107" i="1" s="1"/>
  <c r="K108" i="1"/>
  <c r="L108" i="1" s="1"/>
  <c r="K109" i="1"/>
  <c r="L109" i="1" s="1"/>
  <c r="K110" i="1"/>
  <c r="L110" i="1" s="1"/>
  <c r="K111" i="1"/>
  <c r="L111" i="1" s="1"/>
  <c r="K112" i="1"/>
  <c r="L112" i="1" s="1"/>
  <c r="K113" i="1"/>
  <c r="L113" i="1" s="1"/>
  <c r="K114" i="1"/>
  <c r="L114" i="1" s="1"/>
  <c r="K115" i="1"/>
  <c r="L115" i="1" s="1"/>
  <c r="K116" i="1"/>
  <c r="L116" i="1" s="1"/>
  <c r="K117" i="1"/>
  <c r="L117" i="1" s="1"/>
  <c r="K118" i="1"/>
  <c r="L118" i="1" s="1"/>
  <c r="K119" i="1"/>
  <c r="L119" i="1" s="1"/>
  <c r="K120" i="1"/>
  <c r="L120" i="1" s="1"/>
  <c r="K121" i="1"/>
  <c r="L121" i="1" s="1"/>
  <c r="K122" i="1"/>
  <c r="L122" i="1" s="1"/>
  <c r="K123" i="1"/>
  <c r="L123" i="1" s="1"/>
  <c r="K124" i="1"/>
  <c r="L124" i="1" s="1"/>
  <c r="K125" i="1"/>
  <c r="L125" i="1" s="1"/>
  <c r="K126" i="1"/>
  <c r="L126" i="1" s="1"/>
  <c r="K127" i="1"/>
  <c r="L127" i="1" s="1"/>
  <c r="K128" i="1"/>
  <c r="L128" i="1" s="1"/>
  <c r="K129" i="1"/>
  <c r="L129" i="1" s="1"/>
  <c r="K130" i="1"/>
  <c r="L130" i="1" s="1"/>
  <c r="K131" i="1"/>
  <c r="L131" i="1" s="1"/>
  <c r="K132" i="1"/>
  <c r="L132" i="1" s="1"/>
  <c r="K133" i="1"/>
  <c r="L133" i="1" s="1"/>
  <c r="K134" i="1"/>
  <c r="L134" i="1" s="1"/>
  <c r="K135" i="1"/>
  <c r="L135" i="1" s="1"/>
  <c r="K136" i="1"/>
  <c r="L136" i="1" s="1"/>
  <c r="K137" i="1"/>
  <c r="L137" i="1" s="1"/>
  <c r="K138" i="1"/>
  <c r="L138" i="1" s="1"/>
  <c r="K139" i="1"/>
  <c r="L139" i="1" s="1"/>
  <c r="K140" i="1"/>
  <c r="L140" i="1" s="1"/>
  <c r="K141" i="1"/>
  <c r="L141" i="1" s="1"/>
  <c r="K142" i="1"/>
  <c r="L142" i="1" s="1"/>
  <c r="K143" i="1"/>
  <c r="L143" i="1" s="1"/>
  <c r="K144" i="1"/>
  <c r="L144" i="1" s="1"/>
  <c r="K145" i="1"/>
  <c r="L145" i="1" s="1"/>
  <c r="K146" i="1"/>
  <c r="L146" i="1" s="1"/>
  <c r="K147" i="1"/>
  <c r="L147" i="1" s="1"/>
  <c r="K148" i="1"/>
  <c r="L148" i="1" s="1"/>
  <c r="K149" i="1"/>
  <c r="L149" i="1" s="1"/>
  <c r="K150" i="1"/>
  <c r="L150" i="1" s="1"/>
  <c r="K151" i="1"/>
  <c r="L151" i="1" s="1"/>
  <c r="K152" i="1"/>
  <c r="L152" i="1" s="1"/>
  <c r="K153" i="1"/>
  <c r="L153" i="1" s="1"/>
  <c r="K154" i="1"/>
  <c r="L154" i="1" s="1"/>
  <c r="K155" i="1"/>
  <c r="L155" i="1" s="1"/>
  <c r="K156" i="1"/>
  <c r="L156" i="1" s="1"/>
  <c r="K157" i="1"/>
  <c r="L157" i="1" s="1"/>
  <c r="K158" i="1"/>
  <c r="L158" i="1" s="1"/>
  <c r="K159" i="1"/>
  <c r="L159" i="1" s="1"/>
  <c r="K160" i="1"/>
  <c r="L160" i="1" s="1"/>
  <c r="K161" i="1"/>
  <c r="L161" i="1" s="1"/>
  <c r="K162" i="1"/>
  <c r="L162" i="1" s="1"/>
  <c r="K163" i="1"/>
  <c r="L163" i="1" s="1"/>
  <c r="K164" i="1"/>
  <c r="L164" i="1" s="1"/>
  <c r="K165" i="1"/>
  <c r="L165" i="1" s="1"/>
  <c r="K166" i="1"/>
  <c r="L166" i="1" s="1"/>
  <c r="K167" i="1"/>
  <c r="L167" i="1" s="1"/>
  <c r="K168" i="1"/>
  <c r="L168" i="1" s="1"/>
  <c r="K169" i="1"/>
  <c r="L169" i="1" s="1"/>
  <c r="K170" i="1"/>
  <c r="L170" i="1" s="1"/>
  <c r="K171" i="1"/>
  <c r="L171" i="1" s="1"/>
  <c r="K172" i="1"/>
  <c r="L172" i="1" s="1"/>
  <c r="K173" i="1"/>
  <c r="L173" i="1" s="1"/>
  <c r="K174" i="1"/>
  <c r="L174" i="1" s="1"/>
  <c r="K175" i="1"/>
  <c r="L175" i="1" s="1"/>
  <c r="K176" i="1"/>
  <c r="L176" i="1" s="1"/>
  <c r="K177" i="1"/>
  <c r="L177" i="1" s="1"/>
  <c r="K178" i="1"/>
  <c r="L178" i="1" s="1"/>
  <c r="K179" i="1"/>
  <c r="L179" i="1" s="1"/>
  <c r="K180" i="1"/>
  <c r="L180" i="1" s="1"/>
  <c r="K181" i="1"/>
  <c r="L181" i="1" s="1"/>
  <c r="K182" i="1"/>
  <c r="L182" i="1" s="1"/>
  <c r="K183" i="1"/>
  <c r="L183" i="1" s="1"/>
  <c r="K184" i="1"/>
  <c r="L184" i="1" s="1"/>
  <c r="K185" i="1"/>
  <c r="L185" i="1" s="1"/>
  <c r="K186" i="1"/>
  <c r="L186" i="1" s="1"/>
  <c r="K187" i="1"/>
  <c r="L187" i="1" s="1"/>
  <c r="K188" i="1"/>
  <c r="L188" i="1" s="1"/>
  <c r="K189" i="1"/>
  <c r="L189" i="1" s="1"/>
  <c r="K190" i="1"/>
  <c r="L190" i="1" s="1"/>
  <c r="K191" i="1"/>
  <c r="L191" i="1" s="1"/>
  <c r="K192" i="1"/>
  <c r="L192" i="1" s="1"/>
  <c r="K193" i="1"/>
  <c r="L193" i="1" s="1"/>
  <c r="K194" i="1"/>
  <c r="L194" i="1" s="1"/>
  <c r="K195" i="1"/>
  <c r="L195" i="1" s="1"/>
  <c r="K196" i="1"/>
  <c r="L196" i="1" s="1"/>
  <c r="K197" i="1"/>
  <c r="L197" i="1" s="1"/>
  <c r="K198" i="1"/>
  <c r="L198" i="1" s="1"/>
  <c r="K199" i="1"/>
  <c r="L199" i="1" s="1"/>
  <c r="K200" i="1"/>
  <c r="L200" i="1" s="1"/>
  <c r="K201" i="1"/>
  <c r="L201" i="1" s="1"/>
  <c r="K202" i="1"/>
  <c r="L202" i="1" s="1"/>
  <c r="K203" i="1"/>
  <c r="L203" i="1" s="1"/>
  <c r="K204" i="1"/>
  <c r="L204" i="1" s="1"/>
  <c r="K205" i="1"/>
  <c r="L205" i="1" s="1"/>
  <c r="K206" i="1"/>
  <c r="L206" i="1" s="1"/>
  <c r="K207" i="1"/>
  <c r="L207" i="1" s="1"/>
  <c r="K208" i="1"/>
  <c r="L208" i="1" s="1"/>
  <c r="K209" i="1"/>
  <c r="L209" i="1" s="1"/>
  <c r="K210" i="1"/>
  <c r="L210" i="1" s="1"/>
  <c r="K211" i="1"/>
  <c r="L211" i="1" s="1"/>
  <c r="K212" i="1"/>
  <c r="L212" i="1" s="1"/>
  <c r="K213" i="1"/>
  <c r="L213" i="1" s="1"/>
  <c r="K214" i="1"/>
  <c r="L214" i="1" s="1"/>
  <c r="K215" i="1"/>
  <c r="L215" i="1" s="1"/>
  <c r="K216" i="1"/>
  <c r="L216" i="1" s="1"/>
  <c r="K217" i="1"/>
  <c r="L217" i="1" s="1"/>
  <c r="K218" i="1"/>
  <c r="L218" i="1" s="1"/>
  <c r="K219" i="1"/>
  <c r="L219" i="1" s="1"/>
  <c r="K220" i="1"/>
  <c r="L220" i="1" s="1"/>
  <c r="K221" i="1"/>
  <c r="L221" i="1" s="1"/>
  <c r="K222" i="1"/>
  <c r="L222" i="1" s="1"/>
  <c r="K223" i="1"/>
  <c r="L223" i="1" s="1"/>
  <c r="K224" i="1"/>
  <c r="L224" i="1" s="1"/>
  <c r="K225" i="1"/>
  <c r="L225" i="1" s="1"/>
  <c r="K226" i="1"/>
  <c r="L226" i="1" s="1"/>
  <c r="K227" i="1"/>
  <c r="L227" i="1" s="1"/>
  <c r="K228" i="1"/>
  <c r="L228" i="1" s="1"/>
  <c r="K229" i="1"/>
  <c r="L229" i="1" s="1"/>
  <c r="K230" i="1"/>
  <c r="L230" i="1" s="1"/>
  <c r="K231" i="1"/>
  <c r="L231" i="1" s="1"/>
  <c r="K232" i="1"/>
  <c r="L232" i="1" s="1"/>
  <c r="K233" i="1"/>
  <c r="L233" i="1" s="1"/>
  <c r="K234" i="1"/>
  <c r="L234" i="1" s="1"/>
  <c r="K235" i="1"/>
  <c r="L235" i="1" s="1"/>
  <c r="K236" i="1"/>
  <c r="L236" i="1" s="1"/>
  <c r="K237" i="1"/>
  <c r="L237" i="1" s="1"/>
  <c r="K238" i="1"/>
  <c r="L238" i="1" s="1"/>
  <c r="K239" i="1"/>
  <c r="L239" i="1" s="1"/>
  <c r="K240" i="1"/>
  <c r="L240" i="1" s="1"/>
  <c r="K241" i="1"/>
  <c r="L241" i="1" s="1"/>
  <c r="K242" i="1"/>
  <c r="L242" i="1" s="1"/>
  <c r="K243" i="1"/>
  <c r="L243" i="1" s="1"/>
  <c r="K244" i="1"/>
  <c r="L244" i="1" s="1"/>
  <c r="K245" i="1"/>
  <c r="L245" i="1" s="1"/>
  <c r="K246" i="1"/>
  <c r="L246" i="1" s="1"/>
  <c r="K247" i="1"/>
  <c r="L247" i="1" s="1"/>
  <c r="K248" i="1"/>
  <c r="L248" i="1" s="1"/>
  <c r="K249" i="1"/>
  <c r="L249" i="1" s="1"/>
  <c r="K250" i="1"/>
  <c r="L250" i="1" s="1"/>
  <c r="K251" i="1"/>
  <c r="L251" i="1" s="1"/>
  <c r="K252" i="1"/>
  <c r="L252" i="1" s="1"/>
  <c r="K253" i="1"/>
  <c r="L253" i="1" s="1"/>
  <c r="K254" i="1"/>
  <c r="L254" i="1" s="1"/>
  <c r="K255" i="1"/>
  <c r="L255" i="1" s="1"/>
  <c r="K256" i="1"/>
  <c r="L256" i="1" s="1"/>
  <c r="K257" i="1"/>
  <c r="L257" i="1" s="1"/>
  <c r="K258" i="1"/>
  <c r="L258" i="1" s="1"/>
  <c r="K259" i="1"/>
  <c r="L259" i="1" s="1"/>
  <c r="K260" i="1"/>
  <c r="L260" i="1" s="1"/>
  <c r="K261" i="1"/>
  <c r="L261" i="1" s="1"/>
  <c r="K262" i="1"/>
  <c r="L262" i="1" s="1"/>
  <c r="K263" i="1"/>
  <c r="L263" i="1" s="1"/>
  <c r="K264" i="1"/>
  <c r="L264" i="1" s="1"/>
  <c r="K265" i="1"/>
  <c r="L265" i="1" s="1"/>
  <c r="K266" i="1"/>
  <c r="L266" i="1" s="1"/>
  <c r="K267" i="1"/>
  <c r="L267" i="1" s="1"/>
  <c r="K268" i="1"/>
  <c r="L268" i="1" s="1"/>
  <c r="K269" i="1"/>
  <c r="L269" i="1" s="1"/>
  <c r="K270" i="1"/>
  <c r="L270" i="1" s="1"/>
  <c r="K271" i="1"/>
  <c r="L271" i="1" s="1"/>
  <c r="K272" i="1"/>
  <c r="L272" i="1" s="1"/>
  <c r="K273" i="1"/>
  <c r="L273" i="1" s="1"/>
  <c r="K274" i="1"/>
  <c r="L274" i="1" s="1"/>
  <c r="K275" i="1"/>
  <c r="L275" i="1" s="1"/>
  <c r="K276" i="1"/>
  <c r="L276" i="1" s="1"/>
  <c r="K277" i="1"/>
  <c r="L277" i="1" s="1"/>
  <c r="K278" i="1"/>
  <c r="L278" i="1" s="1"/>
  <c r="K279" i="1"/>
  <c r="L279" i="1" s="1"/>
  <c r="K280" i="1"/>
  <c r="L280" i="1" s="1"/>
  <c r="K281" i="1"/>
  <c r="L281" i="1" s="1"/>
  <c r="K282" i="1"/>
  <c r="L282" i="1" s="1"/>
  <c r="K283" i="1"/>
  <c r="L283" i="1" s="1"/>
  <c r="K284" i="1"/>
  <c r="L284" i="1" s="1"/>
  <c r="K285" i="1"/>
  <c r="L285" i="1" s="1"/>
  <c r="K286" i="1"/>
  <c r="L286" i="1" s="1"/>
  <c r="K287" i="1"/>
  <c r="L287" i="1" s="1"/>
  <c r="K288" i="1"/>
  <c r="L288" i="1" s="1"/>
  <c r="K289" i="1"/>
  <c r="L289" i="1" s="1"/>
  <c r="K290" i="1"/>
  <c r="L290" i="1" s="1"/>
  <c r="K291" i="1"/>
  <c r="L291" i="1" s="1"/>
  <c r="K292" i="1"/>
  <c r="L292" i="1" s="1"/>
  <c r="K293" i="1"/>
  <c r="L293" i="1" s="1"/>
  <c r="K294" i="1"/>
  <c r="L294" i="1" s="1"/>
  <c r="K295" i="1"/>
  <c r="L295" i="1" s="1"/>
  <c r="K296" i="1"/>
  <c r="L296" i="1" s="1"/>
  <c r="K297" i="1"/>
  <c r="L297" i="1" s="1"/>
  <c r="K298" i="1"/>
  <c r="L298" i="1" s="1"/>
  <c r="K299" i="1"/>
  <c r="L299" i="1" s="1"/>
  <c r="K300" i="1"/>
  <c r="L300" i="1" s="1"/>
  <c r="K301" i="1"/>
  <c r="L301" i="1" s="1"/>
  <c r="K302" i="1"/>
  <c r="L302" i="1" s="1"/>
  <c r="K303" i="1"/>
  <c r="L303" i="1" s="1"/>
  <c r="K304" i="1"/>
  <c r="L304" i="1" s="1"/>
  <c r="K305" i="1"/>
  <c r="L305" i="1" s="1"/>
  <c r="K306" i="1"/>
  <c r="L306" i="1" s="1"/>
  <c r="K307" i="1"/>
  <c r="L307" i="1" s="1"/>
  <c r="K308" i="1"/>
  <c r="L308" i="1" s="1"/>
  <c r="K309" i="1"/>
  <c r="L309" i="1" s="1"/>
  <c r="K310" i="1"/>
  <c r="L310" i="1" s="1"/>
  <c r="K311" i="1"/>
  <c r="L311" i="1" s="1"/>
  <c r="K312" i="1"/>
  <c r="L312" i="1" s="1"/>
  <c r="K313" i="1"/>
  <c r="L313" i="1" s="1"/>
  <c r="K314" i="1"/>
  <c r="L314" i="1" s="1"/>
  <c r="K315" i="1"/>
  <c r="L315" i="1" s="1"/>
  <c r="K316" i="1"/>
  <c r="L316" i="1" s="1"/>
  <c r="K317" i="1"/>
  <c r="L317" i="1" s="1"/>
  <c r="K318" i="1"/>
  <c r="L318" i="1" s="1"/>
  <c r="K319" i="1"/>
  <c r="L319" i="1" s="1"/>
  <c r="K320" i="1"/>
  <c r="L320" i="1" s="1"/>
  <c r="K321" i="1"/>
  <c r="L321" i="1" s="1"/>
  <c r="K322" i="1"/>
  <c r="L322" i="1" s="1"/>
  <c r="K323" i="1"/>
  <c r="L323" i="1" s="1"/>
  <c r="K324" i="1"/>
  <c r="L324" i="1" s="1"/>
  <c r="K325" i="1"/>
  <c r="L325" i="1" s="1"/>
  <c r="K326" i="1"/>
  <c r="L326" i="1" s="1"/>
  <c r="K327" i="1"/>
  <c r="L327" i="1" s="1"/>
  <c r="K328" i="1"/>
  <c r="L328" i="1" s="1"/>
  <c r="K329" i="1"/>
  <c r="L329" i="1" s="1"/>
  <c r="K330" i="1"/>
  <c r="L330" i="1" s="1"/>
  <c r="K331" i="1"/>
  <c r="L331" i="1" s="1"/>
  <c r="K332" i="1"/>
  <c r="L332" i="1" s="1"/>
  <c r="K333" i="1"/>
  <c r="L333" i="1" s="1"/>
  <c r="K334" i="1"/>
  <c r="L334" i="1" s="1"/>
  <c r="K335" i="1"/>
  <c r="L335" i="1" s="1"/>
  <c r="K336" i="1"/>
  <c r="L336" i="1" s="1"/>
  <c r="K337" i="1"/>
  <c r="L337" i="1" s="1"/>
  <c r="K338" i="1"/>
  <c r="L338" i="1" s="1"/>
  <c r="K339" i="1"/>
  <c r="L339" i="1" s="1"/>
  <c r="K340" i="1"/>
  <c r="L340" i="1" s="1"/>
  <c r="K341" i="1"/>
  <c r="L341" i="1" s="1"/>
  <c r="K342" i="1"/>
  <c r="L342" i="1" s="1"/>
  <c r="K343" i="1"/>
  <c r="L343" i="1" s="1"/>
  <c r="K344" i="1"/>
  <c r="L344" i="1" s="1"/>
  <c r="K345" i="1"/>
  <c r="L345" i="1" s="1"/>
  <c r="K346" i="1"/>
  <c r="L346" i="1" s="1"/>
  <c r="K347" i="1"/>
  <c r="L347" i="1" s="1"/>
  <c r="K348" i="1"/>
  <c r="L348" i="1" s="1"/>
  <c r="K349" i="1"/>
  <c r="L349" i="1" s="1"/>
  <c r="K350" i="1"/>
  <c r="L350" i="1" s="1"/>
  <c r="K351" i="1"/>
  <c r="L351" i="1" s="1"/>
  <c r="K352" i="1"/>
  <c r="L352" i="1" s="1"/>
  <c r="K353" i="1"/>
  <c r="L353" i="1" s="1"/>
  <c r="K354" i="1"/>
  <c r="L354" i="1" s="1"/>
  <c r="K355" i="1"/>
  <c r="L355" i="1" s="1"/>
  <c r="K356" i="1"/>
  <c r="L356" i="1" s="1"/>
  <c r="K357" i="1"/>
  <c r="L357" i="1" s="1"/>
  <c r="K358" i="1"/>
  <c r="L358" i="1" s="1"/>
  <c r="K359" i="1"/>
  <c r="L359" i="1" s="1"/>
  <c r="K360" i="1"/>
  <c r="L360" i="1" s="1"/>
  <c r="K361" i="1"/>
  <c r="L361" i="1" s="1"/>
  <c r="K362" i="1"/>
  <c r="L362" i="1" s="1"/>
  <c r="K363" i="1"/>
  <c r="L363" i="1" s="1"/>
  <c r="K364" i="1"/>
  <c r="L364" i="1" s="1"/>
  <c r="K365" i="1"/>
  <c r="L365" i="1" s="1"/>
  <c r="K366" i="1"/>
  <c r="L366" i="1" s="1"/>
  <c r="K367" i="1"/>
  <c r="L367" i="1" s="1"/>
  <c r="K368" i="1"/>
  <c r="L368" i="1" s="1"/>
  <c r="K369" i="1"/>
  <c r="L369" i="1" s="1"/>
  <c r="K370" i="1"/>
  <c r="L370" i="1" s="1"/>
  <c r="K371" i="1"/>
  <c r="L371" i="1" s="1"/>
  <c r="K372" i="1"/>
  <c r="L372" i="1" s="1"/>
  <c r="K373" i="1"/>
  <c r="L373" i="1" s="1"/>
  <c r="K374" i="1"/>
  <c r="L374" i="1" s="1"/>
  <c r="K375" i="1"/>
  <c r="L375" i="1" s="1"/>
  <c r="K376" i="1"/>
  <c r="L376" i="1" s="1"/>
  <c r="K377" i="1"/>
  <c r="L377" i="1" s="1"/>
  <c r="K378" i="1"/>
  <c r="L378" i="1" s="1"/>
  <c r="K379" i="1"/>
  <c r="L379" i="1" s="1"/>
  <c r="K380" i="1"/>
  <c r="L380" i="1" s="1"/>
  <c r="K381" i="1"/>
  <c r="L381" i="1" s="1"/>
  <c r="K382" i="1"/>
  <c r="L382" i="1" s="1"/>
  <c r="K383" i="1"/>
  <c r="L383" i="1" s="1"/>
  <c r="K384" i="1"/>
  <c r="L384" i="1" s="1"/>
  <c r="K385" i="1"/>
  <c r="L385" i="1" s="1"/>
  <c r="K386" i="1"/>
  <c r="L386" i="1" s="1"/>
  <c r="K387" i="1"/>
  <c r="L387" i="1" s="1"/>
  <c r="K388" i="1"/>
  <c r="L388" i="1" s="1"/>
  <c r="K389" i="1"/>
  <c r="L389" i="1" s="1"/>
  <c r="K390" i="1"/>
  <c r="L390" i="1" s="1"/>
  <c r="K391" i="1"/>
  <c r="L391" i="1" s="1"/>
  <c r="K392" i="1"/>
  <c r="L392" i="1" s="1"/>
  <c r="K393" i="1"/>
  <c r="L393" i="1" s="1"/>
  <c r="K394" i="1"/>
  <c r="L394" i="1" s="1"/>
  <c r="K395" i="1"/>
  <c r="L395" i="1" s="1"/>
  <c r="K396" i="1"/>
  <c r="L396" i="1" s="1"/>
  <c r="K397" i="1"/>
  <c r="L397" i="1" s="1"/>
  <c r="K398" i="1"/>
  <c r="L398" i="1" s="1"/>
  <c r="K399" i="1"/>
  <c r="L399" i="1" s="1"/>
  <c r="K400" i="1"/>
  <c r="L400" i="1" s="1"/>
  <c r="K401" i="1"/>
  <c r="L401" i="1" s="1"/>
  <c r="K402" i="1"/>
  <c r="L402" i="1" s="1"/>
  <c r="K403" i="1"/>
  <c r="L403" i="1" s="1"/>
  <c r="K404" i="1"/>
  <c r="L404" i="1" s="1"/>
  <c r="K405" i="1"/>
  <c r="L405" i="1" s="1"/>
  <c r="K406" i="1"/>
  <c r="L406" i="1" s="1"/>
  <c r="K407" i="1"/>
  <c r="L407" i="1" s="1"/>
  <c r="K408" i="1"/>
  <c r="L408" i="1" s="1"/>
  <c r="K409" i="1"/>
  <c r="L409" i="1" s="1"/>
  <c r="K410" i="1"/>
  <c r="L410" i="1" s="1"/>
  <c r="K411" i="1"/>
  <c r="L411" i="1" s="1"/>
  <c r="K412" i="1"/>
  <c r="L412" i="1" s="1"/>
  <c r="K413" i="1"/>
  <c r="L413" i="1" s="1"/>
  <c r="K414" i="1"/>
  <c r="L414" i="1" s="1"/>
  <c r="K415" i="1"/>
  <c r="L415" i="1" s="1"/>
  <c r="K416" i="1"/>
  <c r="L416" i="1" s="1"/>
  <c r="K417" i="1"/>
  <c r="L417" i="1" s="1"/>
  <c r="K418" i="1"/>
  <c r="L418" i="1" s="1"/>
  <c r="K419" i="1"/>
  <c r="L419" i="1" s="1"/>
  <c r="K420" i="1"/>
  <c r="L420" i="1" s="1"/>
  <c r="K421" i="1"/>
  <c r="L421" i="1" s="1"/>
  <c r="K422" i="1"/>
  <c r="L422" i="1" s="1"/>
  <c r="K423" i="1"/>
  <c r="L423" i="1" s="1"/>
  <c r="K424" i="1"/>
  <c r="L424" i="1" s="1"/>
  <c r="K425" i="1"/>
  <c r="L425" i="1" s="1"/>
  <c r="K426" i="1"/>
  <c r="L426" i="1" s="1"/>
  <c r="K427" i="1"/>
  <c r="L427" i="1" s="1"/>
  <c r="K428" i="1"/>
  <c r="L428" i="1" s="1"/>
  <c r="K429" i="1"/>
  <c r="L429" i="1" s="1"/>
  <c r="K430" i="1"/>
  <c r="L430" i="1" s="1"/>
  <c r="K431" i="1"/>
  <c r="L431" i="1" s="1"/>
  <c r="K432" i="1"/>
  <c r="L432" i="1" s="1"/>
  <c r="K433" i="1"/>
  <c r="L433" i="1" s="1"/>
  <c r="K434" i="1"/>
  <c r="L434" i="1" s="1"/>
  <c r="K435" i="1"/>
  <c r="L435" i="1" s="1"/>
  <c r="K436" i="1"/>
  <c r="L436" i="1" s="1"/>
  <c r="K437" i="1"/>
  <c r="L437" i="1" s="1"/>
  <c r="K438" i="1"/>
  <c r="L438" i="1" s="1"/>
  <c r="K439" i="1"/>
  <c r="L439" i="1" s="1"/>
  <c r="K440" i="1"/>
  <c r="L440" i="1" s="1"/>
  <c r="K441" i="1"/>
  <c r="L441" i="1" s="1"/>
  <c r="K442" i="1"/>
  <c r="L442" i="1" s="1"/>
  <c r="K443" i="1"/>
  <c r="L443" i="1" s="1"/>
  <c r="K444" i="1"/>
  <c r="L444" i="1" s="1"/>
  <c r="K445" i="1"/>
  <c r="L445" i="1" s="1"/>
  <c r="K446" i="1"/>
  <c r="L446" i="1" s="1"/>
  <c r="K447" i="1"/>
  <c r="L447" i="1" s="1"/>
  <c r="K448" i="1"/>
  <c r="L448" i="1" s="1"/>
  <c r="K449" i="1"/>
  <c r="L449" i="1" s="1"/>
  <c r="K450" i="1"/>
  <c r="L450" i="1" s="1"/>
  <c r="K451" i="1"/>
  <c r="L451" i="1" s="1"/>
  <c r="K452" i="1"/>
  <c r="L452" i="1" s="1"/>
  <c r="K453" i="1"/>
  <c r="L453" i="1" s="1"/>
  <c r="K454" i="1"/>
  <c r="L454" i="1" s="1"/>
  <c r="K455" i="1"/>
  <c r="L455" i="1" s="1"/>
  <c r="K456" i="1"/>
  <c r="L456" i="1" s="1"/>
  <c r="K457" i="1"/>
  <c r="L457" i="1" s="1"/>
  <c r="K458" i="1"/>
  <c r="L458" i="1" s="1"/>
  <c r="K459" i="1"/>
  <c r="L459" i="1" s="1"/>
  <c r="K460" i="1"/>
  <c r="L460" i="1" s="1"/>
  <c r="K461" i="1"/>
  <c r="L461" i="1" s="1"/>
  <c r="K462" i="1"/>
  <c r="L462" i="1" s="1"/>
  <c r="K463" i="1"/>
  <c r="L463" i="1" s="1"/>
  <c r="K464" i="1"/>
  <c r="L464" i="1" s="1"/>
  <c r="K465" i="1"/>
  <c r="L465" i="1" s="1"/>
  <c r="K466" i="1"/>
  <c r="L466" i="1" s="1"/>
  <c r="K467" i="1"/>
  <c r="L467" i="1" s="1"/>
  <c r="K468" i="1"/>
  <c r="L468" i="1" s="1"/>
  <c r="K469" i="1"/>
  <c r="L469" i="1" s="1"/>
  <c r="K470" i="1"/>
  <c r="L470" i="1" s="1"/>
  <c r="K471" i="1"/>
  <c r="L471" i="1" s="1"/>
  <c r="K472" i="1"/>
  <c r="L472" i="1" s="1"/>
  <c r="K473" i="1"/>
  <c r="L473" i="1" s="1"/>
  <c r="K474" i="1"/>
  <c r="L474" i="1" s="1"/>
  <c r="K475" i="1"/>
  <c r="L475" i="1" s="1"/>
  <c r="K476" i="1"/>
  <c r="L476" i="1" s="1"/>
  <c r="K477" i="1"/>
  <c r="L477" i="1" s="1"/>
  <c r="K478" i="1"/>
  <c r="L478" i="1" s="1"/>
  <c r="K479" i="1"/>
  <c r="L479" i="1" s="1"/>
  <c r="K480" i="1"/>
  <c r="L480" i="1" s="1"/>
  <c r="K481" i="1"/>
  <c r="L481" i="1" s="1"/>
  <c r="K482" i="1"/>
  <c r="L482" i="1" s="1"/>
  <c r="K2" i="1"/>
  <c r="L2"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4E26DD-8C21-45DA-A623-3DA277DA3EC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C6A8493-B6D1-4618-AECD-C23434B165F0}" name="WorksheetConnection_Data!$A$1:$R$482" type="102" refreshedVersion="8" minRefreshableVersion="5">
    <extLst>
      <ext xmlns:x15="http://schemas.microsoft.com/office/spreadsheetml/2010/11/main" uri="{DE250136-89BD-433C-8126-D09CA5730AF9}">
        <x15:connection id="Range" autoDelete="1">
          <x15:rangePr sourceName="_xlcn.WorksheetConnection_DataA1R4821"/>
        </x15:connection>
      </ext>
    </extLst>
  </connection>
</connections>
</file>

<file path=xl/sharedStrings.xml><?xml version="1.0" encoding="utf-8"?>
<sst xmlns="http://schemas.openxmlformats.org/spreadsheetml/2006/main" count="13110" uniqueCount="1821">
  <si>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</si>
  <si>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</si>
  <si>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</si>
  <si>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</si>
  <si>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</si>
  <si>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</si>
  <si>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</si>
  <si>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</si>
  <si>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</si>
  <si>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</si>
  <si>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</si>
  <si>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</si>
  <si>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</si>
  <si>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</si>
  <si>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</si>
  <si>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</si>
  <si>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</si>
  <si>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</si>
  <si>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</si>
  <si>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</si>
  <si>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</si>
  <si>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</si>
  <si>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</si>
  <si>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</si>
  <si>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</si>
  <si>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</si>
  <si>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</si>
  <si>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</si>
  <si>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</si>
  <si>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</si>
  <si>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</si>
  <si>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</si>
  <si>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</si>
  <si>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</si>
  <si>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</si>
  <si>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</si>
  <si>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</si>
  <si>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</si>
  <si>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</si>
  <si>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</si>
  <si>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</si>
  <si>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</si>
  <si>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</si>
  <si>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</si>
  <si>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</si>
  <si>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</si>
  <si>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</si>
  <si>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</si>
  <si>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</si>
  <si>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</si>
  <si>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</si>
  <si>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</si>
  <si>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</si>
  <si>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</si>
  <si>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</si>
  <si>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</si>
  <si>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</si>
  <si>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</si>
  <si>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</si>
  <si>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</si>
  <si>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</si>
  <si>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</si>
  <si>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</si>
  <si>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</si>
  <si>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</si>
  <si>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</si>
  <si>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</si>
  <si>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</si>
  <si>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</si>
  <si>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</si>
  <si>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</si>
  <si>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</si>
  <si>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</si>
  <si>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</si>
  <si>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</si>
  <si>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</si>
  <si>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</si>
  <si>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</si>
  <si>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</si>
  <si>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</si>
  <si>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</si>
  <si>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</si>
  <si>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</si>
  <si>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</si>
  <si>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</si>
  <si>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</si>
  <si>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</si>
  <si>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</si>
  <si>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</si>
  <si>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</si>
  <si>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</si>
  <si>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</si>
  <si>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</si>
  <si>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</si>
  <si>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</si>
  <si>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</si>
  <si>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</si>
  <si>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</si>
  <si>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</si>
  <si>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</si>
  <si>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</si>
  <si>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</si>
  <si>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</si>
  <si>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</si>
  <si>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</si>
  <si>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</si>
  <si>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</si>
  <si>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</si>
  <si>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</si>
  <si>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</si>
  <si>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</si>
  <si>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</si>
  <si>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</si>
  <si>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</si>
  <si>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</si>
  <si>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</si>
  <si>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</si>
  <si>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</si>
  <si>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</si>
  <si>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</si>
  <si>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</si>
  <si>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</si>
  <si>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</si>
  <si>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</si>
  <si>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</si>
  <si>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</si>
  <si>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</si>
  <si>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</si>
  <si>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</si>
  <si>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</si>
  <si>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</si>
  <si>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</si>
  <si>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</si>
  <si>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</si>
  <si>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</si>
  <si>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</si>
  <si>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</si>
  <si>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</si>
  <si>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</si>
  <si>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</si>
  <si>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</si>
  <si>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</si>
  <si>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</si>
  <si>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</si>
  <si>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</si>
  <si>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</si>
  <si>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</si>
  <si>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</si>
  <si>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</si>
  <si>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</si>
  <si>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</si>
  <si>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</si>
  <si>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</si>
  <si>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</si>
  <si>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</si>
  <si>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</si>
  <si>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</si>
  <si>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</si>
  <si>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</si>
  <si>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</si>
  <si>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</si>
  <si>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</si>
  <si>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</si>
  <si>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</si>
  <si>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</si>
  <si>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</si>
  <si>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</si>
  <si>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</si>
  <si>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</si>
  <si>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</si>
  <si>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</si>
  <si>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</si>
  <si>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</si>
  <si>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</si>
  <si>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</si>
  <si>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</si>
  <si>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</si>
  <si>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</si>
  <si>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</si>
  <si>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</si>
  <si>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</si>
  <si>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</si>
  <si>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</si>
  <si>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</si>
  <si>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</si>
  <si>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</si>
  <si>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</si>
  <si>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</si>
  <si>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</si>
  <si>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</si>
  <si>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</si>
  <si>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</si>
  <si>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</si>
  <si>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</si>
  <si>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</si>
  <si>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</si>
  <si>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</si>
  <si>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</si>
  <si>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</si>
  <si>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</si>
  <si>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</si>
  <si>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</si>
  <si>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</si>
  <si>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</si>
  <si>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</si>
  <si>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</si>
  <si>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</si>
  <si>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</si>
  <si>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</si>
  <si>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</si>
  <si>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</si>
  <si>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</si>
  <si>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</si>
  <si>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</si>
  <si>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</si>
  <si>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</si>
  <si>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</si>
  <si>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</si>
  <si>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</si>
  <si>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</si>
  <si>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</si>
  <si>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</si>
  <si>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</si>
  <si>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</si>
  <si>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</si>
  <si>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</si>
  <si>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</si>
  <si>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</si>
  <si>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</si>
  <si>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</si>
  <si>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</si>
  <si>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</si>
  <si>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</si>
  <si>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</si>
  <si>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</si>
  <si>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</si>
  <si>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</si>
  <si>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</si>
  <si>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</si>
  <si>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</si>
  <si>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</si>
  <si>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</si>
  <si>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</si>
  <si>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</si>
  <si>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</si>
  <si>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</si>
  <si>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</si>
  <si>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</si>
  <si>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</si>
  <si>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</si>
  <si>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</si>
  <si>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</si>
  <si>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</si>
  <si>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</si>
  <si>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</si>
  <si>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</si>
  <si>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</si>
  <si>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</si>
  <si>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</si>
  <si>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</si>
  <si>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</si>
  <si>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</si>
  <si>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</si>
  <si>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</si>
  <si>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</si>
  <si>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</si>
  <si>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</si>
  <si>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</si>
  <si>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</si>
  <si>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</si>
  <si>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</si>
  <si>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</si>
  <si>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</si>
  <si>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</si>
  <si>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</si>
  <si>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</si>
  <si>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</si>
  <si>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</si>
  <si>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</si>
  <si>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</si>
  <si>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</si>
  <si>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</si>
  <si>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</si>
  <si>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</si>
  <si>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</si>
  <si>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</si>
  <si>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</si>
  <si>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</si>
  <si>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</si>
  <si>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</si>
  <si>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</si>
  <si>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</si>
  <si>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</si>
  <si>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</si>
  <si>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</si>
  <si>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</si>
  <si>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</si>
  <si>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</si>
  <si>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</si>
  <si>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</si>
  <si>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</si>
  <si>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</si>
  <si>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</si>
  <si>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</si>
  <si>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</si>
  <si>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</si>
  <si>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</si>
  <si>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</si>
  <si>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</si>
  <si>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</si>
  <si>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</si>
  <si>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</si>
  <si>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</si>
  <si>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</si>
  <si>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</si>
  <si>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</si>
  <si>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</si>
  <si>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</si>
  <si>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</si>
  <si>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</si>
  <si>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</si>
  <si>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</si>
  <si>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</si>
  <si>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</si>
  <si>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</si>
  <si>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</si>
  <si>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</si>
  <si>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</si>
  <si>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</si>
  <si>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</si>
  <si>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</si>
  <si>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</si>
  <si>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</si>
  <si>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</si>
  <si>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</si>
  <si>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</si>
  <si>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</si>
  <si>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</si>
  <si>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</si>
  <si>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</si>
  <si>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</si>
  <si>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</si>
  <si>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</si>
  <si>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</si>
  <si>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</si>
  <si>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</si>
  <si>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</si>
  <si>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</si>
  <si>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</si>
  <si>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</si>
  <si>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</si>
  <si>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</si>
  <si>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</si>
  <si>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</si>
  <si>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</si>
  <si>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</si>
  <si>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</si>
  <si>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</si>
  <si>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</si>
  <si>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</si>
  <si>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</si>
  <si>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</si>
  <si>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</si>
  <si>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</si>
  <si>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</si>
  <si>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</si>
  <si>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</si>
  <si>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</si>
  <si>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</si>
  <si>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</si>
  <si>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</si>
  <si>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</si>
  <si>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</si>
  <si>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</si>
  <si>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</si>
  <si>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</si>
  <si>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</si>
  <si>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</si>
  <si>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</si>
  <si>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</si>
  <si>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</si>
  <si>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</si>
  <si>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</si>
  <si>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</si>
  <si>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</si>
  <si>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</si>
  <si>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</si>
  <si>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</si>
  <si>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</si>
  <si>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</si>
  <si>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</si>
  <si>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</si>
  <si>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</si>
  <si>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</si>
  <si>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</si>
  <si>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</si>
  <si>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</si>
  <si>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</si>
  <si>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</si>
  <si>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</si>
  <si>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</si>
  <si>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</si>
  <si>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</si>
  <si>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</si>
  <si>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</si>
  <si>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</si>
  <si>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</si>
  <si>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</si>
  <si>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</si>
  <si>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</si>
  <si>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</si>
  <si>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</si>
  <si>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</si>
  <si>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</si>
  <si>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</si>
  <si>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</si>
  <si>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</si>
  <si>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</si>
  <si>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</si>
  <si>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</si>
  <si>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</si>
  <si>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</si>
  <si>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</si>
  <si>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</si>
  <si>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</si>
  <si>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</si>
  <si>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</si>
  <si>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</si>
  <si>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</si>
  <si>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</si>
  <si>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</si>
  <si>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</si>
  <si>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</si>
  <si>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</si>
  <si>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</si>
  <si>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</si>
  <si>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</si>
  <si>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</si>
  <si>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</si>
  <si>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</si>
  <si>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</si>
  <si>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</si>
  <si>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</si>
  <si>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</si>
  <si>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</si>
  <si>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</si>
  <si>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</si>
  <si>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</si>
  <si>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</si>
  <si>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</si>
  <si>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</si>
  <si>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</si>
  <si>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</si>
  <si>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</si>
  <si>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</si>
  <si>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</si>
  <si>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</si>
  <si>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</si>
  <si>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</si>
  <si>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</si>
  <si>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</si>
  <si>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</si>
  <si>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</si>
  <si>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</si>
  <si>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</si>
  <si>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</si>
  <si>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</si>
  <si>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</si>
  <si>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</si>
  <si>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</si>
  <si>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</si>
  <si>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</si>
  <si>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</si>
  <si>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</si>
  <si>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</si>
  <si>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</si>
  <si>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</si>
  <si>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</si>
  <si>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</si>
  <si>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</si>
  <si>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</si>
  <si>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</si>
  <si>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</si>
  <si>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</si>
  <si>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</si>
  <si>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</si>
  <si>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</si>
  <si>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</si>
  <si>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</si>
  <si>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</si>
  <si>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</si>
  <si>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</si>
  <si>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</si>
  <si>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</si>
  <si>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</si>
  <si>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</si>
  <si>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</si>
  <si>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</si>
  <si>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</si>
  <si>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</si>
  <si>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</si>
  <si>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</si>
  <si>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</si>
  <si>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</si>
  <si>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</si>
  <si>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</si>
  <si>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</si>
  <si>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</si>
  <si>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</si>
  <si>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</si>
  <si>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</si>
  <si>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</si>
  <si>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</si>
  <si>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</si>
  <si>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</si>
  <si>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</si>
  <si>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</si>
  <si>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</si>
  <si>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</si>
  <si>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</si>
  <si>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</si>
  <si>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</si>
  <si>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</si>
  <si>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</si>
  <si>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</si>
  <si>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</si>
  <si>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</si>
  <si>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</si>
  <si>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</si>
  <si>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</si>
  <si>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</si>
  <si>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</si>
  <si>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</si>
  <si>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</si>
  <si>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</si>
  <si>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</si>
  <si>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</si>
  <si>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</si>
  <si>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</si>
  <si>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</si>
  <si>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</si>
  <si>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</si>
  <si>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</si>
  <si>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</si>
  <si>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</si>
  <si>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</si>
  <si>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</si>
  <si>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</si>
  <si>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</si>
  <si>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</si>
  <si>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</si>
  <si>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</si>
  <si>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</si>
  <si>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</si>
  <si>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</si>
  <si>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</si>
  <si>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</si>
  <si>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</si>
  <si>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</si>
  <si>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</si>
  <si>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</si>
  <si>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</si>
  <si>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</si>
  <si>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</si>
  <si>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</si>
  <si>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</si>
  <si>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</si>
  <si>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</si>
  <si>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</si>
  <si>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</si>
  <si>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</si>
  <si>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</si>
  <si>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</si>
  <si>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</si>
  <si>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</si>
  <si>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</si>
  <si>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</si>
  <si>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</si>
  <si>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</si>
  <si>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</si>
  <si>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</si>
  <si>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</si>
  <si>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</si>
  <si>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</si>
  <si>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</si>
  <si>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</si>
  <si>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</si>
  <si>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</si>
  <si>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</si>
  <si>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</si>
  <si>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</si>
  <si>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</si>
  <si>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</si>
  <si>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</si>
  <si>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</si>
  <si>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</si>
  <si>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</si>
  <si>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</si>
  <si>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</si>
  <si>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</si>
  <si>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</si>
  <si>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</si>
  <si>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</si>
  <si>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</si>
  <si>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</si>
  <si>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</si>
  <si>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</si>
  <si>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</si>
  <si>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</si>
  <si>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</si>
  <si>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</si>
  <si>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</si>
  <si>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</si>
  <si>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</si>
  <si>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</si>
  <si>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</si>
  <si>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</si>
  <si>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</si>
  <si>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</si>
  <si>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</si>
  <si>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</si>
  <si>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</si>
  <si>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</si>
  <si>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</si>
  <si>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</si>
  <si>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</si>
  <si>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</si>
  <si>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</si>
  <si>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</si>
  <si>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</si>
  <si>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</si>
  <si>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</si>
  <si>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</si>
  <si>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</si>
  <si>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</si>
  <si>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</si>
  <si>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</si>
  <si>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</si>
  <si>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</si>
  <si>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</si>
  <si>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</si>
  <si>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</si>
  <si>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</si>
  <si>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</si>
  <si>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</si>
  <si>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</si>
  <si>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</si>
  <si>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</si>
  <si>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</si>
  <si>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</si>
  <si>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</si>
  <si>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</si>
  <si>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</si>
  <si>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</si>
  <si>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</si>
  <si>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</si>
  <si>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</si>
  <si>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</si>
  <si>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</si>
  <si>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</si>
  <si>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</si>
  <si>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</si>
  <si>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</si>
  <si>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</si>
  <si>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</si>
  <si>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</si>
  <si>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</si>
  <si>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</si>
  <si>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</si>
  <si>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</si>
  <si>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</si>
  <si>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</si>
  <si>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</si>
  <si>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</si>
  <si>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</si>
  <si>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</si>
  <si>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</si>
  <si>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</si>
  <si>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</si>
  <si>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</si>
  <si>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</si>
  <si>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</si>
  <si>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</si>
  <si>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</si>
  <si>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</si>
  <si>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</si>
  <si>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</si>
  <si>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</si>
  <si>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</si>
  <si>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</si>
  <si>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</si>
  <si>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</si>
  <si>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</si>
  <si>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</si>
  <si>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</si>
  <si>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</si>
  <si>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</si>
  <si>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</si>
  <si>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</si>
  <si>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</si>
  <si>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</si>
  <si>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</si>
  <si>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</si>
  <si>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</si>
  <si>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</si>
  <si>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</si>
  <si>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</si>
  <si>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</si>
  <si>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</si>
  <si>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</si>
  <si>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</si>
  <si>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</si>
  <si>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</si>
  <si>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</si>
  <si>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</si>
  <si>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</si>
  <si>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</si>
  <si>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</si>
  <si>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</si>
  <si>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</si>
  <si>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</si>
  <si>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</si>
  <si>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</si>
  <si>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</si>
  <si>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</si>
  <si>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</si>
  <si>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</si>
  <si>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</si>
  <si>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</si>
  <si>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</si>
  <si>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</si>
  <si>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</si>
  <si>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</si>
  <si>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</si>
  <si>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</si>
  <si>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</si>
  <si>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</si>
  <si>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</si>
  <si>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</si>
  <si>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</si>
  <si>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</si>
  <si>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</si>
  <si>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</si>
  <si>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</si>
  <si>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</si>
  <si>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</si>
  <si>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</si>
  <si>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</si>
  <si>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</si>
  <si>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</si>
  <si>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</si>
  <si>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</si>
  <si>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</si>
  <si>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</si>
  <si>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</si>
  <si>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</si>
  <si>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</si>
  <si>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</si>
  <si>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</si>
  <si>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</si>
  <si>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</si>
  <si>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</si>
  <si>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</si>
  <si>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</si>
  <si>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</si>
  <si>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</si>
  <si>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</si>
  <si>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</si>
  <si>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</si>
  <si>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</si>
  <si>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</si>
  <si>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</si>
  <si>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</si>
  <si>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</si>
  <si>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</si>
  <si>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</si>
  <si>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</si>
  <si>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</si>
  <si>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</si>
  <si>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</si>
  <si>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</si>
  <si>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</si>
  <si>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</si>
  <si>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</si>
  <si>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</si>
  <si>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</si>
  <si>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</si>
  <si>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</si>
  <si>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</si>
  <si>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</si>
  <si>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</si>
  <si>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</si>
  <si>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</si>
  <si>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</si>
  <si>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</si>
  <si>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</si>
  <si>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</si>
  <si>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</si>
  <si>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</si>
  <si>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</si>
  <si>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</si>
  <si>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</si>
  <si>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</si>
  <si>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</si>
  <si>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</si>
  <si>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</si>
  <si>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</si>
  <si>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</si>
  <si>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</si>
  <si>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</si>
  <si>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</si>
  <si>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</si>
  <si>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</si>
  <si>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</si>
  <si>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</si>
  <si>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</si>
  <si>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</si>
  <si>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</si>
  <si>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</si>
  <si>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</si>
  <si>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</si>
  <si>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</si>
  <si>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</si>
  <si>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</si>
  <si>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</si>
  <si>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</si>
  <si>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</si>
  <si>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</si>
  <si>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</si>
  <si>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</si>
  <si>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</si>
  <si>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</si>
  <si>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</si>
  <si>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</si>
  <si>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</si>
  <si>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</si>
  <si>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</si>
  <si>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</si>
  <si>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</si>
  <si>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</si>
  <si>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</si>
  <si>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</si>
  <si>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</si>
  <si>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</si>
  <si>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</si>
  <si>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</si>
  <si>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</si>
  <si>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</si>
  <si>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</si>
  <si>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</si>
  <si>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</si>
  <si>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</si>
  <si>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</si>
  <si>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</si>
  <si>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</si>
  <si>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</si>
  <si>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</si>
  <si>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</si>
  <si>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</si>
  <si>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</si>
  <si>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</si>
  <si>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</si>
  <si>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</si>
  <si>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</si>
  <si>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</si>
  <si>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</si>
  <si>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</si>
  <si>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</si>
  <si>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</si>
  <si>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</si>
  <si>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</si>
  <si>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</si>
  <si>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</si>
  <si>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</si>
  <si>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</si>
  <si>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</si>
  <si>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</si>
  <si>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</si>
  <si>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</si>
  <si>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</si>
  <si>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</si>
  <si>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</si>
  <si>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</si>
  <si>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</si>
  <si>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</si>
  <si>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</si>
  <si>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</si>
  <si>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</si>
  <si>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</si>
  <si>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</si>
  <si>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</si>
  <si>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</si>
  <si>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</si>
  <si>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</si>
  <si>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</si>
  <si>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</si>
  <si>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</si>
  <si>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</si>
  <si>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</si>
  <si>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</si>
  <si>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</si>
  <si>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</si>
  <si>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</si>
  <si>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</si>
  <si>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</si>
  <si>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</si>
  <si>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</si>
  <si>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</si>
  <si>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</si>
  <si>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</si>
  <si>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</si>
  <si>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</si>
  <si>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</si>
  <si>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</si>
  <si>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</si>
  <si>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</si>
  <si>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</si>
  <si>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</si>
  <si>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</si>
  <si>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</si>
  <si>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</si>
  <si>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</si>
  <si>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</si>
  <si>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</si>
  <si>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</si>
  <si>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</si>
  <si>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</si>
  <si>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</si>
  <si>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</si>
  <si>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</si>
  <si>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</si>
  <si>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</si>
  <si>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</si>
  <si>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</si>
  <si>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</si>
  <si>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</si>
  <si>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</si>
  <si>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</si>
  <si>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</si>
  <si>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</si>
  <si>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</si>
  <si>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</si>
  <si>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</si>
  <si>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</si>
  <si>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</si>
  <si>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</si>
  <si>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</si>
  <si>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</si>
  <si>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</si>
  <si>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</si>
  <si>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</si>
  <si>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</si>
  <si>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</si>
  <si>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</si>
  <si>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</si>
  <si>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</si>
  <si>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</si>
  <si>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</si>
  <si>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</si>
  <si>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</si>
  <si>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</si>
  <si>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</si>
  <si>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</si>
  <si>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</si>
  <si>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</si>
  <si>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</si>
  <si>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</si>
  <si>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</si>
  <si>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</si>
  <si>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</si>
  <si>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</si>
  <si>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</si>
  <si>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</si>
  <si>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</si>
  <si>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</si>
  <si>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</si>
  <si>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</si>
  <si>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</si>
  <si>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</si>
  <si>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</si>
  <si>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</si>
  <si>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</si>
  <si>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</si>
  <si>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</si>
  <si>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</si>
  <si>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</si>
  <si>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</si>
  <si>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</si>
  <si>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</si>
  <si>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</si>
  <si>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</si>
  <si>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</si>
  <si>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</si>
  <si>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</si>
  <si>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</si>
  <si>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</si>
  <si>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</si>
  <si>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</si>
  <si>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</si>
  <si>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</si>
  <si>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</si>
  <si>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</si>
  <si>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</si>
  <si>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</si>
  <si>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</si>
  <si>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</si>
  <si>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</si>
  <si>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</si>
  <si>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</si>
  <si>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</si>
  <si>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</si>
  <si>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</si>
  <si>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</si>
  <si>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</si>
  <si>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</si>
  <si>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</si>
  <si>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</si>
  <si>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</si>
  <si>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</si>
  <si>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</si>
  <si>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</si>
  <si>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</si>
  <si>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</si>
  <si>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</si>
  <si>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</si>
  <si>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</si>
  <si>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</si>
  <si>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</si>
  <si>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</si>
  <si>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</si>
  <si>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</si>
  <si>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</si>
  <si>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</si>
  <si>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</si>
  <si>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</si>
  <si>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</si>
  <si>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</si>
  <si>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</si>
  <si>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</si>
  <si>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</si>
  <si>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</si>
  <si>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</si>
  <si>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</si>
  <si>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</si>
  <si>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</si>
  <si>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</si>
  <si>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</si>
  <si>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</si>
  <si>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</si>
  <si>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</si>
  <si>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</si>
  <si>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</si>
  <si>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</si>
  <si>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</si>
  <si>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</si>
  <si>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</si>
  <si>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</si>
  <si>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</si>
  <si>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</si>
  <si>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</si>
  <si>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</si>
  <si>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</si>
  <si>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</si>
  <si>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</si>
  <si>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</si>
  <si>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</si>
  <si>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</si>
  <si>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</si>
  <si>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</si>
  <si>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</si>
  <si>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</si>
  <si>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</si>
  <si>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</si>
  <si>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</si>
  <si>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</si>
  <si>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</si>
  <si>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</si>
  <si>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</si>
  <si>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</si>
  <si>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</si>
  <si>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</si>
  <si>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</si>
  <si>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</si>
  <si>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</si>
  <si>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</si>
  <si>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</si>
  <si>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</si>
  <si>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</si>
  <si>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</si>
  <si>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</si>
  <si>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</si>
  <si>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</si>
  <si>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</si>
  <si>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</si>
  <si>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</si>
  <si>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</si>
  <si>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</si>
  <si>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</si>
  <si>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</si>
  <si>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</si>
  <si>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</si>
  <si>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</si>
  <si>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</si>
  <si>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</si>
  <si>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</si>
  <si>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</si>
  <si>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</si>
  <si>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</si>
  <si>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</si>
  <si>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</si>
  <si>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</si>
  <si>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</si>
  <si>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</si>
  <si>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</si>
  <si>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</si>
  <si>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</si>
  <si>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</si>
  <si>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</si>
  <si>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</si>
  <si>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</si>
  <si>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</si>
  <si>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</si>
  <si>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</si>
  <si>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</si>
  <si>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</si>
  <si>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</si>
  <si>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</si>
  <si>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</si>
  <si>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</si>
  <si>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</si>
  <si>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</si>
  <si>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</si>
  <si>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</si>
  <si>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</si>
  <si>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</si>
  <si>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</si>
  <si>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</si>
  <si>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</si>
  <si>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</si>
  <si>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</si>
  <si>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</si>
  <si>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</si>
  <si>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</si>
  <si>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</si>
  <si>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</si>
  <si>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</si>
  <si>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</si>
  <si>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</si>
  <si>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</si>
  <si>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</si>
  <si>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</si>
  <si>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</si>
  <si>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</si>
  <si>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</si>
  <si>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</si>
  <si>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</si>
  <si>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</si>
  <si>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</si>
  <si>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</si>
  <si>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</si>
  <si>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</si>
  <si>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</si>
  <si>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</si>
  <si>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</si>
  <si>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</si>
  <si>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</si>
  <si>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</si>
  <si>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</si>
  <si>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</si>
  <si>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</si>
  <si>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</si>
  <si>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</si>
  <si>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</si>
  <si>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</si>
  <si>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</si>
  <si>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</si>
  <si>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</si>
  <si>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</si>
  <si>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</si>
  <si>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</si>
  <si>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</si>
  <si>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</si>
  <si>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</si>
  <si>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</si>
  <si>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</si>
  <si>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</si>
  <si>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</si>
  <si>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</si>
  <si>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</si>
  <si>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</si>
  <si>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</si>
  <si>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</si>
  <si>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</si>
  <si>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</si>
  <si>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</si>
  <si>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</si>
  <si>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</si>
  <si>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</si>
  <si>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</si>
  <si>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</si>
  <si>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</si>
  <si>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</si>
  <si>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</si>
  <si>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</si>
  <si>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</si>
  <si>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</si>
  <si>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</si>
  <si>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</si>
  <si>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</si>
  <si>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</si>
  <si>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</si>
  <si>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</si>
  <si>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</si>
  <si>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</si>
  <si>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</si>
  <si>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</si>
  <si>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</si>
  <si>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</si>
  <si>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</si>
  <si>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</si>
  <si>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</si>
  <si>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</si>
  <si>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</si>
  <si>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</si>
  <si>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</si>
  <si>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</si>
  <si>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</si>
  <si>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</si>
  <si>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</si>
  <si>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</si>
  <si>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</si>
  <si>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</si>
  <si>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</si>
  <si>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</si>
  <si>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</si>
  <si>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</si>
  <si>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</si>
  <si>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</si>
  <si>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</si>
  <si>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</si>
  <si>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</si>
  <si>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</si>
  <si>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</si>
  <si>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</si>
  <si>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</si>
  <si>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</si>
  <si>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</si>
  <si>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</si>
  <si>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</si>
  <si>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</si>
  <si>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</si>
  <si>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</si>
  <si>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</si>
  <si>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</si>
  <si>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</si>
  <si>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</si>
  <si>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</si>
  <si>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</si>
  <si>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</si>
  <si>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</si>
  <si>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</si>
  <si>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</si>
  <si>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</si>
  <si>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</si>
  <si>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</si>
  <si>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</si>
  <si>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</si>
  <si>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</si>
  <si>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</si>
  <si>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</si>
  <si>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</si>
  <si>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</si>
  <si>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</si>
  <si>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</si>
  <si>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</si>
  <si>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</si>
  <si>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</si>
  <si>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</si>
  <si>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</si>
  <si>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</si>
  <si>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</si>
  <si>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</si>
  <si>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</si>
  <si>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</si>
  <si>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</si>
  <si>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</si>
  <si>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</si>
  <si>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</si>
  <si>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</si>
  <si>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</si>
  <si>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</si>
  <si>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</si>
  <si>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</si>
  <si>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</si>
  <si>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</si>
  <si>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</si>
  <si>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</si>
  <si>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</si>
  <si>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</si>
  <si>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</si>
  <si>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</si>
  <si>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</si>
  <si>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</si>
  <si>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</si>
  <si>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</si>
  <si>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</si>
  <si>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</si>
  <si>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</si>
  <si>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</si>
  <si>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</si>
  <si>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</si>
  <si>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</si>
  <si>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</si>
  <si>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</si>
  <si>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</si>
  <si>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</si>
  <si>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</si>
  <si>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</si>
  <si>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</si>
  <si>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</si>
  <si>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</si>
  <si>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</si>
  <si>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</si>
  <si>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</si>
  <si>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</si>
  <si>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</si>
  <si>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</si>
  <si>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</si>
  <si>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</si>
  <si>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</si>
  <si>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</si>
  <si>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</si>
  <si>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</si>
  <si>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</si>
  <si>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</si>
  <si>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</si>
  <si>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</si>
  <si>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</si>
  <si>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</si>
  <si>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</si>
  <si>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</si>
  <si>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</si>
  <si>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</si>
  <si>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</si>
  <si>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</si>
  <si>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</si>
  <si>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</si>
  <si>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</si>
  <si>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</si>
  <si>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</si>
  <si>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</si>
  <si>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</si>
  <si>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</si>
  <si>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</si>
  <si>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</si>
  <si>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</si>
  <si>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</si>
  <si>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</si>
  <si>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</si>
  <si>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</si>
  <si>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</si>
  <si>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</si>
  <si>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</si>
  <si>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</si>
  <si>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</si>
  <si>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</si>
  <si>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</si>
  <si>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</si>
  <si>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</si>
  <si>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</si>
  <si>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</si>
  <si>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</si>
  <si>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</si>
  <si>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</si>
  <si>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</si>
  <si>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</si>
  <si>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</si>
  <si>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</si>
  <si>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</si>
  <si>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</si>
  <si>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</si>
  <si>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</si>
  <si>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</si>
  <si>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</si>
  <si>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</si>
  <si>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</si>
  <si>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</si>
  <si>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</si>
  <si>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</si>
  <si>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</si>
  <si>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</si>
  <si>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</si>
  <si>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</si>
  <si>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</si>
  <si>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</si>
  <si>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</si>
  <si>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</si>
  <si>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</si>
  <si>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</si>
  <si>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</si>
  <si>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</si>
  <si>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</si>
  <si>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</si>
  <si>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</si>
  <si>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</si>
  <si>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</si>
  <si>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</si>
  <si>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</si>
  <si>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</si>
  <si>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</si>
  <si>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</si>
  <si>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</si>
  <si>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</si>
  <si>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</si>
  <si>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</si>
  <si>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</si>
  <si>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</si>
  <si>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</si>
  <si>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</si>
  <si>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</si>
  <si>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</si>
  <si>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</si>
  <si>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</si>
  <si>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</si>
  <si>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</si>
  <si>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</si>
  <si>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</si>
  <si>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</si>
  <si>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</si>
  <si>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</si>
  <si>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</si>
  <si>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</si>
  <si>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</si>
  <si>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</si>
  <si>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</si>
  <si>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</si>
  <si>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</si>
  <si>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</si>
  <si>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</si>
  <si>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</si>
  <si>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</si>
  <si>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</si>
  <si>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</si>
  <si>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</si>
  <si>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</si>
  <si>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</si>
  <si>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</si>
  <si>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</si>
  <si>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</si>
  <si>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</si>
  <si>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</si>
  <si>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</si>
  <si>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</si>
  <si>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</si>
  <si>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</si>
  <si>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</si>
  <si>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</si>
  <si>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</si>
  <si>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</si>
  <si>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</si>
  <si>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</si>
  <si>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</si>
  <si>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</si>
  <si>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</si>
  <si>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</si>
  <si>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</si>
  <si>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</si>
  <si>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</si>
  <si>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</si>
  <si>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</si>
  <si>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</si>
  <si>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</si>
  <si>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</si>
  <si>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</si>
  <si>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</si>
  <si>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</si>
  <si>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</si>
  <si>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</si>
  <si>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</si>
  <si>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</si>
  <si>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</si>
  <si>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</si>
  <si>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</si>
  <si>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</si>
  <si>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</si>
  <si>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</si>
  <si>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</si>
  <si>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</si>
  <si>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</si>
  <si>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</si>
  <si>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</si>
  <si>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</si>
  <si>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</si>
  <si>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</si>
  <si>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</si>
  <si>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</si>
  <si>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</si>
  <si>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</si>
  <si>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</si>
  <si>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</si>
  <si>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</si>
  <si>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</si>
  <si>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</si>
  <si>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</si>
  <si>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</si>
  <si>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</si>
  <si>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</si>
  <si>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</si>
  <si>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</si>
  <si>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</si>
  <si>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</si>
  <si>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</si>
  <si>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</si>
  <si>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</si>
  <si>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</si>
  <si>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</si>
  <si>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</si>
  <si>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</si>
  <si>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</si>
  <si>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</si>
  <si>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</si>
  <si>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</si>
  <si>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</si>
  <si>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</si>
  <si>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</si>
  <si>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</si>
  <si>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</si>
  <si>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</si>
  <si>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</si>
  <si>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</si>
  <si>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</si>
  <si>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</si>
  <si>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</si>
  <si>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</si>
  <si>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</si>
  <si>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</si>
  <si>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</si>
  <si>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</si>
  <si>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</si>
  <si>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</si>
  <si>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</si>
  <si>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</si>
  <si>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</si>
  <si>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</si>
  <si>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</si>
  <si>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</si>
  <si>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</si>
  <si>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</si>
  <si>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</si>
  <si>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</si>
  <si>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</si>
  <si>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</si>
  <si>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</si>
  <si>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</si>
  <si>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</si>
  <si>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</si>
  <si>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</si>
  <si>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</si>
  <si>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</si>
  <si>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</si>
  <si>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</si>
  <si>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</si>
  <si>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</si>
  <si>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</si>
  <si>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</si>
  <si>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</si>
  <si>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</si>
  <si>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</si>
  <si>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</si>
  <si>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</si>
  <si>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</si>
  <si>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</si>
  <si>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</si>
  <si>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</si>
  <si>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</si>
  <si>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</si>
  <si>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</si>
  <si>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</si>
  <si>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</si>
  <si>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</si>
  <si>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</si>
  <si>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</si>
  <si>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</si>
  <si>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</si>
  <si>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</si>
  <si>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</si>
  <si>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</si>
  <si>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</si>
  <si>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</si>
  <si>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</si>
  <si>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</si>
  <si>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</si>
  <si>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</si>
  <si>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</si>
  <si>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</si>
  <si>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</si>
  <si>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</si>
  <si>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</si>
  <si>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</si>
  <si>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</si>
  <si>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</si>
  <si>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</si>
  <si>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</si>
  <si>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</si>
  <si>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</si>
  <si>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</si>
  <si>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</si>
  <si>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</si>
  <si>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</si>
  <si>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</si>
  <si>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</si>
  <si>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</si>
  <si>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</si>
  <si>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</si>
  <si>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</si>
  <si>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</si>
  <si>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</si>
  <si>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</si>
  <si>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</si>
  <si>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</si>
  <si>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</si>
  <si>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</si>
  <si>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</si>
  <si>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</si>
  <si>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</si>
  <si>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</si>
  <si>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</si>
  <si>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</si>
  <si>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</si>
  <si>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</si>
  <si>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</si>
  <si>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</si>
  <si>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</si>
  <si>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</si>
  <si>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</si>
  <si>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</si>
  <si>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</si>
  <si>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</si>
  <si>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</si>
  <si>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</si>
  <si>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</si>
  <si>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</si>
  <si>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</si>
  <si>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</si>
  <si>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</si>
  <si>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</si>
  <si>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</si>
  <si>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</si>
  <si>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</si>
  <si>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</si>
  <si>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</si>
  <si>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</si>
  <si>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</si>
  <si>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</si>
  <si>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</si>
  <si>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</si>
  <si>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</si>
  <si>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</si>
  <si>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</si>
  <si>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</si>
  <si>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</si>
  <si>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</si>
  <si>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</si>
  <si>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</si>
  <si>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</si>
  <si>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</si>
  <si>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</si>
  <si>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</si>
  <si>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</si>
  <si>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</si>
  <si>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</si>
  <si>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</si>
  <si>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</si>
  <si>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</si>
  <si>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</si>
  <si>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</si>
  <si>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</si>
  <si>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</si>
  <si>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</si>
  <si>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</si>
  <si>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</si>
  <si>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</si>
  <si>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</si>
  <si>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</si>
  <si>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</si>
  <si>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</si>
  <si>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</si>
  <si>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</si>
  <si>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</si>
  <si>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</si>
  <si>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</si>
  <si>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</si>
  <si>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</si>
  <si>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</si>
  <si>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</si>
  <si>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</si>
  <si>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</si>
  <si>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</si>
  <si>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</si>
  <si>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</si>
  <si>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</si>
  <si>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</si>
  <si>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</si>
  <si>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</si>
  <si>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</si>
  <si>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</si>
  <si>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</si>
  <si>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</si>
  <si>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</si>
  <si>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</si>
  <si>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</si>
  <si>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</si>
  <si>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</si>
  <si>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</si>
  <si>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</si>
  <si>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</si>
  <si>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</si>
  <si>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</si>
  <si>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</si>
  <si>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</si>
  <si>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</si>
  <si>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</si>
  <si>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</si>
  <si>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</si>
  <si>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</si>
  <si>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</si>
  <si>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</si>
  <si>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</si>
  <si>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</si>
  <si>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</si>
  <si>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</si>
  <si>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</si>
  <si>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</si>
  <si>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</si>
  <si>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</si>
  <si>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</si>
  <si>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</si>
  <si>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</si>
  <si>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</si>
  <si>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</si>
  <si>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</si>
  <si>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</si>
  <si>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</si>
  <si>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</si>
  <si>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</si>
  <si>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</si>
  <si>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</si>
  <si>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</si>
  <si>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</si>
  <si>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</si>
  <si>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</si>
  <si>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</si>
  <si>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</si>
  <si>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</si>
  <si>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</si>
  <si>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</si>
  <si>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</si>
  <si>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</si>
  <si>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</si>
  <si>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</si>
  <si>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</si>
  <si>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</si>
  <si>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</si>
  <si>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</si>
  <si>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</si>
  <si>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</si>
  <si>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</si>
  <si>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</si>
  <si>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</si>
  <si>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</si>
  <si>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</si>
  <si>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</si>
  <si>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</si>
  <si>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</si>
  <si>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</si>
  <si>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</si>
  <si>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</si>
  <si>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</si>
  <si>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</si>
  <si>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</si>
  <si>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</si>
  <si>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</si>
  <si>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</si>
  <si>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</si>
  <si>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</si>
  <si>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</si>
  <si>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</si>
  <si>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</si>
  <si>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</si>
  <si>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</si>
  <si>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</si>
  <si>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</si>
  <si>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</si>
  <si>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</si>
  <si>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</si>
  <si>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</si>
  <si>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</si>
  <si>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</si>
  <si>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</si>
  <si>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Rank</t>
  </si>
  <si>
    <t>Category</t>
  </si>
  <si>
    <t>PersonName</t>
  </si>
  <si>
    <t>Country</t>
  </si>
  <si>
    <t>City</t>
  </si>
  <si>
    <t>Source</t>
  </si>
  <si>
    <t>SelfMade</t>
  </si>
  <si>
    <t>Gender</t>
  </si>
  <si>
    <t>FinalWorth</t>
  </si>
  <si>
    <t>BirthYear</t>
  </si>
  <si>
    <t>Cpi_country</t>
  </si>
  <si>
    <t>GDP_country</t>
  </si>
  <si>
    <t>Tax_revenue_country_country</t>
  </si>
  <si>
    <t>Total_tax_rate_country</t>
  </si>
  <si>
    <t>Population_country</t>
  </si>
  <si>
    <t>Row Labels</t>
  </si>
  <si>
    <t>Grand Total</t>
  </si>
  <si>
    <t>Sum of FinalWorth</t>
  </si>
  <si>
    <t>FALSE</t>
  </si>
  <si>
    <t>TRUE</t>
  </si>
  <si>
    <t xml:space="preserve">Age Group </t>
  </si>
  <si>
    <t>Count of PersonName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</si>
</sst>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0\ &quot;€&quot;"/>
    <numFmt numFmtId="165" formatCode="_(&quot;$&quot;* #,##0_);_(&quot;$&quot;* \(#,##0\);_(&quot;$&quot;* &quot;-&quot;??_);_(@_)"/>
    <numFmt numFmtId="166" formatCode="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0" applyNumberFormat="1"/>
    <xf numFmtId="0" fontId="16" fillId="0" borderId="0" xfId="0" applyFont="1"/>
    <xf numFmtId="165" fontId="16" fillId="0" borderId="0" xfId="42" applyNumberFormat="1" applyFont="1"/>
    <xf numFmtId="165" fontId="0" fillId="0" borderId="0" xfId="42" applyNumberFormat="1" applyFont="1"/>
    <xf numFmtId="2" fontId="16" fillId="0" borderId="0" xfId="0" applyNumberFormat="1" applyFont="1"/>
    <xf numFmtId="2" fontId="0" fillId="0" borderId="0" xfId="0" applyNumberFormat="1"/>
    <xf numFmtId="166" fontId="16" fillId="0" borderId="0" xfId="0" applyNumberFormat="1" applyFont="1"/>
    <xf numFmtId="166" fontId="0" fillId="0" borderId="0" xfId="0" applyNumberFormat="1"/>
    <xf numFmtId="1" fontId="16" fillId="0" borderId="0" xfId="0" applyNumberFormat="1" applyFont="1"/>
    <xf numFmtId="1" fontId="0" fillId="0" borderId="0" xfId="0" applyNumberFormat="1"/>
    <xf numFmtId="4" fontId="16" fillId="0" borderId="0" xfId="0" applyNumberFormat="1" applyFont="1"/>
    <xf numFmtId="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Countries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rgbClr val="FFFF00"/>
            </a:solidFill>
            <a:ln>
              <a:noFill/>
            </a:ln>
            <a:effectLst/>
          </c:spPr>
          <c:invertIfNegative val="0"/>
          <c:cat>
            <c:strRef>
              <c:f>'Pivot Table'!$A$4:$A$14</c:f>
              <c:strCache>
                <c:ptCount val="10"/>
                <c:pt idx="0">
                  <c:v>United States</c:v>
                </c:pt>
                <c:pt idx="1">
                  <c:v>China</c:v>
                </c:pt>
                <c:pt idx="2">
                  <c:v>France</c:v>
                </c:pt>
                <c:pt idx="3">
                  <c:v>India</c:v>
                </c:pt>
                <c:pt idx="4">
                  <c:v>Germany</c:v>
                </c:pt>
                <c:pt idx="5">
                  <c:v>Switzerland</c:v>
                </c:pt>
                <c:pt idx="6">
                  <c:v>United Kingdom</c:v>
                </c:pt>
                <c:pt idx="7">
                  <c:v>Russia</c:v>
                </c:pt>
                <c:pt idx="8">
                  <c:v>Mexico</c:v>
                </c:pt>
                <c:pt idx="9">
                  <c:v>Australia</c:v>
                </c:pt>
              </c:strCache>
            </c:strRef>
          </c:cat>
          <c:val>
            <c:numRef>
              <c:f>'Pivot Table'!$B$4:$B$14</c:f>
              <c:numCache>
                <c:formatCode>General</c:formatCode>
                <c:ptCount val="10"/>
                <c:pt idx="0">
                  <c:v>3249000</c:v>
                </c:pt>
                <c:pt idx="1">
                  <c:v>921100</c:v>
                </c:pt>
                <c:pt idx="2">
                  <c:v>451600</c:v>
                </c:pt>
                <c:pt idx="3">
                  <c:v>333200</c:v>
                </c:pt>
                <c:pt idx="4">
                  <c:v>256200</c:v>
                </c:pt>
                <c:pt idx="5">
                  <c:v>244200</c:v>
                </c:pt>
                <c:pt idx="6">
                  <c:v>241700</c:v>
                </c:pt>
                <c:pt idx="7">
                  <c:v>219900</c:v>
                </c:pt>
                <c:pt idx="8">
                  <c:v>136700</c:v>
                </c:pt>
                <c:pt idx="9">
                  <c:v>105200</c:v>
                </c:pt>
              </c:numCache>
            </c:numRef>
          </c:val>
          <c:extLst>
            <c:ext xmlns:c16="http://schemas.microsoft.com/office/drawing/2014/chart" uri="{C3380CC4-5D6E-409C-BE32-E72D297353CC}">
              <c16:uniqueId val="{00000000-6825-4A2F-AD92-F13F7784060B}"/>
            </c:ext>
          </c:extLst>
        </c:ser>
        <c:dLbls>
          <c:showLegendKey val="0"/>
          <c:showVal val="0"/>
          <c:showCatName val="0"/>
          <c:showSerName val="0"/>
          <c:showPercent val="0"/>
          <c:showBubbleSize val="0"/>
        </c:dLbls>
        <c:gapWidth val="219"/>
        <c:overlap val="-27"/>
        <c:axId val="1323701504"/>
        <c:axId val="1323707744"/>
      </c:barChart>
      <c:catAx>
        <c:axId val="132370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707744"/>
        <c:crosses val="autoZero"/>
        <c:auto val="1"/>
        <c:lblAlgn val="ctr"/>
        <c:lblOffset val="100"/>
        <c:noMultiLvlLbl val="0"/>
      </c:catAx>
      <c:valAx>
        <c:axId val="1323707744"/>
        <c:scaling>
          <c:orientation val="minMax"/>
        </c:scaling>
        <c:delete val="1"/>
        <c:axPos val="l"/>
        <c:numFmt formatCode="General" sourceLinked="1"/>
        <c:majorTickMark val="none"/>
        <c:minorTickMark val="none"/>
        <c:tickLblPos val="nextTo"/>
        <c:crossAx val="132370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chemeClr val="bg1"/>
                </a:solidFill>
              </a:rPr>
              <a:t>Top 10 Billionaires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FFFF00"/>
            </a:solidFill>
            <a:ln>
              <a:noFill/>
            </a:ln>
            <a:effectLst/>
          </c:spPr>
          <c:invertIfNegative val="0"/>
          <c:cat>
            <c:strRef>
              <c:f>'Pivot Table'!$D$4:$D$14</c:f>
              <c:strCache>
                <c:ptCount val="10"/>
                <c:pt idx="0">
                  <c:v>Steve Ballmer</c:v>
                </c:pt>
                <c:pt idx="1">
                  <c:v>Mukesh Ambani</c:v>
                </c:pt>
                <c:pt idx="2">
                  <c:v>Carlos Slim Helu &amp; family</c:v>
                </c:pt>
                <c:pt idx="3">
                  <c:v>Michael Bloomberg</c:v>
                </c:pt>
                <c:pt idx="4">
                  <c:v>Warren Buffett</c:v>
                </c:pt>
                <c:pt idx="5">
                  <c:v>Larry Ellison</c:v>
                </c:pt>
                <c:pt idx="6">
                  <c:v>Jeff Bezos</c:v>
                </c:pt>
                <c:pt idx="7">
                  <c:v>Elon Musk</c:v>
                </c:pt>
                <c:pt idx="8">
                  <c:v>Bill Gates</c:v>
                </c:pt>
                <c:pt idx="9">
                  <c:v>Bernard Arnault &amp; family</c:v>
                </c:pt>
              </c:strCache>
            </c:strRef>
          </c:cat>
          <c:val>
            <c:numRef>
              <c:f>'Pivot Table'!$E$4:$E$14</c:f>
              <c:numCache>
                <c:formatCode>General</c:formatCode>
                <c:ptCount val="10"/>
                <c:pt idx="0">
                  <c:v>80700</c:v>
                </c:pt>
                <c:pt idx="1">
                  <c:v>83400</c:v>
                </c:pt>
                <c:pt idx="2">
                  <c:v>93000</c:v>
                </c:pt>
                <c:pt idx="3">
                  <c:v>94500</c:v>
                </c:pt>
                <c:pt idx="4">
                  <c:v>106000</c:v>
                </c:pt>
                <c:pt idx="5">
                  <c:v>107000</c:v>
                </c:pt>
                <c:pt idx="6">
                  <c:v>114000</c:v>
                </c:pt>
                <c:pt idx="7">
                  <c:v>180000</c:v>
                </c:pt>
                <c:pt idx="8">
                  <c:v>208000</c:v>
                </c:pt>
                <c:pt idx="9">
                  <c:v>211000</c:v>
                </c:pt>
              </c:numCache>
            </c:numRef>
          </c:val>
          <c:extLst>
            <c:ext xmlns:c16="http://schemas.microsoft.com/office/drawing/2014/chart" uri="{C3380CC4-5D6E-409C-BE32-E72D297353CC}">
              <c16:uniqueId val="{00000000-7D1D-4C71-AB4E-074760925ACA}"/>
            </c:ext>
          </c:extLst>
        </c:ser>
        <c:dLbls>
          <c:showLegendKey val="0"/>
          <c:showVal val="0"/>
          <c:showCatName val="0"/>
          <c:showSerName val="0"/>
          <c:showPercent val="0"/>
          <c:showBubbleSize val="0"/>
        </c:dLbls>
        <c:gapWidth val="182"/>
        <c:axId val="1335986896"/>
        <c:axId val="1336007536"/>
      </c:barChart>
      <c:catAx>
        <c:axId val="133598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6007536"/>
        <c:crosses val="autoZero"/>
        <c:auto val="1"/>
        <c:lblAlgn val="ctr"/>
        <c:lblOffset val="100"/>
        <c:noMultiLvlLbl val="0"/>
      </c:catAx>
      <c:valAx>
        <c:axId val="1336007536"/>
        <c:scaling>
          <c:orientation val="minMax"/>
        </c:scaling>
        <c:delete val="1"/>
        <c:axPos val="b"/>
        <c:numFmt formatCode="General" sourceLinked="1"/>
        <c:majorTickMark val="none"/>
        <c:minorTickMark val="none"/>
        <c:tickLblPos val="nextTo"/>
        <c:crossAx val="13359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Table!PivotTable10</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Industries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rgbClr val="FFFF00"/>
            </a:solidFill>
            <a:ln>
              <a:noFill/>
            </a:ln>
            <a:effectLst/>
          </c:spPr>
          <c:invertIfNegative val="0"/>
          <c:cat>
            <c:strRef>
              <c:f>'Pivot Table'!$A$17:$A$35</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'Pivot Table'!$B$17:$B$35</c:f>
              <c:numCache>
                <c:formatCode>General</c:formatCode>
                <c:ptCount val="18"/>
                <c:pt idx="0">
                  <c:v>1403800</c:v>
                </c:pt>
                <c:pt idx="1">
                  <c:v>1160200</c:v>
                </c:pt>
                <c:pt idx="2">
                  <c:v>898500</c:v>
                </c:pt>
                <c:pt idx="3">
                  <c:v>602500</c:v>
                </c:pt>
                <c:pt idx="4">
                  <c:v>492400</c:v>
                </c:pt>
                <c:pt idx="5">
                  <c:v>428700</c:v>
                </c:pt>
                <c:pt idx="6">
                  <c:v>397200</c:v>
                </c:pt>
                <c:pt idx="7">
                  <c:v>315300</c:v>
                </c:pt>
                <c:pt idx="8">
                  <c:v>294600</c:v>
                </c:pt>
                <c:pt idx="9">
                  <c:v>282900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0-930B-4747-8E3E-9BFE43995E71}"/>
            </c:ext>
          </c:extLst>
        </c:ser>
        <c:dLbls>
          <c:showLegendKey val="0"/>
          <c:showVal val="0"/>
          <c:showCatName val="0"/>
          <c:showSerName val="0"/>
          <c:showPercent val="0"/>
          <c:showBubbleSize val="0"/>
        </c:dLbls>
        <c:gapWidth val="219"/>
        <c:overlap val="-27"/>
        <c:axId val="1323695264"/>
        <c:axId val="1323696704"/>
      </c:barChart>
      <c:catAx>
        <c:axId val="13236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696704"/>
        <c:crosses val="autoZero"/>
        <c:auto val="1"/>
        <c:lblAlgn val="ctr"/>
        <c:lblOffset val="100"/>
        <c:noMultiLvlLbl val="0"/>
      </c:catAx>
      <c:valAx>
        <c:axId val="1323696704"/>
        <c:scaling>
          <c:orientation val="minMax"/>
        </c:scaling>
        <c:delete val="1"/>
        <c:axPos val="l"/>
        <c:numFmt formatCode="General" sourceLinked="1"/>
        <c:majorTickMark val="none"/>
        <c:minorTickMark val="none"/>
        <c:tickLblPos val="nextTo"/>
        <c:crossAx val="132369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Billionaires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Table'!$E$3</c:f>
              <c:strCache>
                <c:ptCount val="1"/>
                <c:pt idx="0">
                  <c:v>Total</c:v>
                </c:pt>
              </c:strCache>
            </c:strRef>
          </c:tx>
          <c:spPr>
            <a:solidFill>
              <a:srgbClr val="FFFF00"/>
            </a:solidFill>
            <a:ln>
              <a:noFill/>
            </a:ln>
            <a:effectLst/>
          </c:spPr>
          <c:invertIfNegative val="0"/>
          <c:cat>
            <c:strRef>
              <c:f>'Pivot Table'!$D$4:$D$14</c:f>
              <c:strCache>
                <c:ptCount val="10"/>
                <c:pt idx="0">
                  <c:v>Steve Ballmer</c:v>
                </c:pt>
                <c:pt idx="1">
                  <c:v>Mukesh Ambani</c:v>
                </c:pt>
                <c:pt idx="2">
                  <c:v>Carlos Slim Helu &amp; family</c:v>
                </c:pt>
                <c:pt idx="3">
                  <c:v>Michael Bloomberg</c:v>
                </c:pt>
                <c:pt idx="4">
                  <c:v>Warren Buffett</c:v>
                </c:pt>
                <c:pt idx="5">
                  <c:v>Larry Ellison</c:v>
                </c:pt>
                <c:pt idx="6">
                  <c:v>Jeff Bezos</c:v>
                </c:pt>
                <c:pt idx="7">
                  <c:v>Elon Musk</c:v>
                </c:pt>
                <c:pt idx="8">
                  <c:v>Bill Gates</c:v>
                </c:pt>
                <c:pt idx="9">
                  <c:v>Bernard Arnault &amp; family</c:v>
                </c:pt>
              </c:strCache>
            </c:strRef>
          </c:cat>
          <c:val>
            <c:numRef>
              <c:f>'Pivot Table'!$E$4:$E$14</c:f>
              <c:numCache>
                <c:formatCode>General</c:formatCode>
                <c:ptCount val="10"/>
                <c:pt idx="0">
                  <c:v>80700</c:v>
                </c:pt>
                <c:pt idx="1">
                  <c:v>83400</c:v>
                </c:pt>
                <c:pt idx="2">
                  <c:v>93000</c:v>
                </c:pt>
                <c:pt idx="3">
                  <c:v>94500</c:v>
                </c:pt>
                <c:pt idx="4">
                  <c:v>106000</c:v>
                </c:pt>
                <c:pt idx="5">
                  <c:v>107000</c:v>
                </c:pt>
                <c:pt idx="6">
                  <c:v>114000</c:v>
                </c:pt>
                <c:pt idx="7">
                  <c:v>180000</c:v>
                </c:pt>
                <c:pt idx="8">
                  <c:v>208000</c:v>
                </c:pt>
                <c:pt idx="9">
                  <c:v>211000</c:v>
                </c:pt>
              </c:numCache>
            </c:numRef>
          </c:val>
          <c:extLst>
            <c:ext xmlns:c16="http://schemas.microsoft.com/office/drawing/2014/chart" uri="{C3380CC4-5D6E-409C-BE32-E72D297353CC}">
              <c16:uniqueId val="{00000000-763B-4CCE-AD93-B88F97C2234E}"/>
            </c:ext>
          </c:extLst>
        </c:ser>
        <c:dLbls>
          <c:showLegendKey val="0"/>
          <c:showVal val="0"/>
          <c:showCatName val="0"/>
          <c:showSerName val="0"/>
          <c:showPercent val="0"/>
          <c:showBubbleSize val="0"/>
        </c:dLbls>
        <c:gapWidth val="182"/>
        <c:axId val="1335986896"/>
        <c:axId val="1336007536"/>
      </c:barChart>
      <c:catAx>
        <c:axId val="1335986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07536"/>
        <c:crosses val="autoZero"/>
        <c:auto val="1"/>
        <c:lblAlgn val="ctr"/>
        <c:lblOffset val="100"/>
        <c:noMultiLvlLbl val="0"/>
      </c:catAx>
      <c:valAx>
        <c:axId val="1336007536"/>
        <c:scaling>
          <c:orientation val="minMax"/>
        </c:scaling>
        <c:delete val="1"/>
        <c:axPos val="b"/>
        <c:numFmt formatCode="General" sourceLinked="1"/>
        <c:majorTickMark val="none"/>
        <c:minorTickMark val="none"/>
        <c:tickLblPos val="nextTo"/>
        <c:crossAx val="1335986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Self Made Billionaire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FF00"/>
          </a:solidFill>
          <a:ln w="19050">
            <a:solidFill>
              <a:schemeClr val="lt1"/>
            </a:solidFill>
          </a:ln>
          <a:effectLst/>
        </c:spPr>
      </c:pivotFmt>
    </c:pivotFmts>
    <c:plotArea>
      <c:layout/>
      <c:pieChart>
        <c:varyColors val="1"/>
        <c:ser>
          <c:idx val="0"/>
          <c:order val="0"/>
          <c:tx>
            <c:strRef>
              <c:f>'Pivot Table'!$E$17</c:f>
              <c:strCache>
                <c:ptCount val="1"/>
                <c:pt idx="0">
                  <c:v>Total</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1-0744-4CD8-91CC-104134ABE608}"/>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0744-4CD8-91CC-104134ABE6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Table'!$D$18:$D$20</c:f>
              <c:strCache>
                <c:ptCount val="2"/>
                <c:pt idx="0">
                  <c:v>FALSE</c:v>
                </c:pt>
                <c:pt idx="1">
                  <c:v>TRUE</c:v>
                </c:pt>
              </c:strCache>
            </c:strRef>
          </c:cat>
          <c:val>
            <c:numRef>
              <c:f>'Pivot Table'!$E$18:$E$20</c:f>
              <c:numCache>
                <c:formatCode>General</c:formatCode>
                <c:ptCount val="2"/>
                <c:pt idx="0">
                  <c:v>2510900</c:v>
                </c:pt>
                <c:pt idx="1">
                  <c:v>4709400</c:v>
                </c:pt>
              </c:numCache>
            </c:numRef>
          </c:val>
          <c:extLst>
            <c:ext xmlns:c16="http://schemas.microsoft.com/office/drawing/2014/chart" uri="{C3380CC4-5D6E-409C-BE32-E72D297353CC}">
              <c16:uniqueId val="{00000004-0744-4CD8-91CC-104134ABE6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Table!PivotTable13</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Age Of Top 15 Billionaire</a:t>
            </a:r>
          </a:p>
        </c:rich>
      </c:tx>
      <c:layout>
        <c:manualLayout>
          <c:xMode val="edge"/>
          <c:yMode val="edge"/>
          <c:x val="0.4036111111111111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Table'!$E$23</c:f>
              <c:strCache>
                <c:ptCount val="1"/>
                <c:pt idx="0">
                  <c:v>Total</c:v>
                </c:pt>
              </c:strCache>
            </c:strRef>
          </c:tx>
          <c:spPr>
            <a:ln w="28575" cap="rnd">
              <a:solidFill>
                <a:srgbClr val="FFFF00"/>
              </a:solidFill>
              <a:round/>
            </a:ln>
            <a:effectLst/>
          </c:spPr>
          <c:marker>
            <c:symbol val="circle"/>
            <c:size val="5"/>
            <c:spPr>
              <a:solidFill>
                <a:srgbClr val="92D050"/>
              </a:solidFill>
              <a:ln w="9525">
                <a:solidFill>
                  <a:srgbClr val="FFFF00"/>
                </a:solidFill>
              </a:ln>
              <a:effectLst/>
            </c:spPr>
          </c:marker>
          <c:cat>
            <c:strRef>
              <c:f>'Pivot Table'!$D$24:$D$39</c:f>
              <c:strCache>
                <c:ptCount val="15"/>
                <c:pt idx="0">
                  <c:v>69</c:v>
                </c:pt>
                <c:pt idx="1">
                  <c:v>75</c:v>
                </c:pt>
                <c:pt idx="2">
                  <c:v>60</c:v>
                </c:pt>
                <c:pt idx="3">
                  <c:v>67</c:v>
                </c:pt>
                <c:pt idx="4">
                  <c:v>53</c:v>
                </c:pt>
                <c:pt idx="5">
                  <c:v>80</c:v>
                </c:pt>
                <c:pt idx="6">
                  <c:v>62</c:v>
                </c:pt>
                <c:pt idx="7">
                  <c:v>79</c:v>
                </c:pt>
                <c:pt idx="8">
                  <c:v>71</c:v>
                </c:pt>
                <c:pt idx="9">
                  <c:v>68</c:v>
                </c:pt>
                <c:pt idx="10">
                  <c:v>82</c:v>
                </c:pt>
                <c:pt idx="11">
                  <c:v>73</c:v>
                </c:pt>
                <c:pt idx="12">
                  <c:v>59</c:v>
                </c:pt>
                <c:pt idx="13">
                  <c:v>76</c:v>
                </c:pt>
                <c:pt idx="14">
                  <c:v>51</c:v>
                </c:pt>
              </c:strCache>
            </c:strRef>
          </c:cat>
          <c:val>
            <c:numRef>
              <c:f>'Pivot Table'!$E$24:$E$39</c:f>
              <c:numCache>
                <c:formatCode>General</c:formatCode>
                <c:ptCount val="15"/>
                <c:pt idx="0">
                  <c:v>378300</c:v>
                </c:pt>
                <c:pt idx="1">
                  <c:v>372700</c:v>
                </c:pt>
                <c:pt idx="2">
                  <c:v>365200</c:v>
                </c:pt>
                <c:pt idx="3">
                  <c:v>294100</c:v>
                </c:pt>
                <c:pt idx="4">
                  <c:v>278300</c:v>
                </c:pt>
                <c:pt idx="5">
                  <c:v>244100</c:v>
                </c:pt>
                <c:pt idx="6">
                  <c:v>227500</c:v>
                </c:pt>
                <c:pt idx="7">
                  <c:v>211700</c:v>
                </c:pt>
                <c:pt idx="8">
                  <c:v>210000</c:v>
                </c:pt>
                <c:pt idx="9">
                  <c:v>190100</c:v>
                </c:pt>
                <c:pt idx="10">
                  <c:v>183500</c:v>
                </c:pt>
                <c:pt idx="11">
                  <c:v>173500</c:v>
                </c:pt>
                <c:pt idx="12">
                  <c:v>173000</c:v>
                </c:pt>
                <c:pt idx="13">
                  <c:v>172700</c:v>
                </c:pt>
                <c:pt idx="14">
                  <c:v>172700</c:v>
                </c:pt>
              </c:numCache>
            </c:numRef>
          </c:val>
          <c:smooth val="0"/>
          <c:extLst>
            <c:ext xmlns:c16="http://schemas.microsoft.com/office/drawing/2014/chart" uri="{C3380CC4-5D6E-409C-BE32-E72D297353CC}">
              <c16:uniqueId val="{00000000-197B-4B15-9212-95230A963708}"/>
            </c:ext>
          </c:extLst>
        </c:ser>
        <c:dLbls>
          <c:showLegendKey val="0"/>
          <c:showVal val="0"/>
          <c:showCatName val="0"/>
          <c:showSerName val="0"/>
          <c:showPercent val="0"/>
          <c:showBubbleSize val="0"/>
        </c:dLbls>
        <c:marker val="1"/>
        <c:smooth val="0"/>
        <c:axId val="1057253840"/>
        <c:axId val="1057254800"/>
      </c:lineChart>
      <c:catAx>
        <c:axId val="105725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7254800"/>
        <c:crosses val="autoZero"/>
        <c:auto val="1"/>
        <c:lblAlgn val="ctr"/>
        <c:lblOffset val="100"/>
        <c:noMultiLvlLbl val="0"/>
      </c:catAx>
      <c:valAx>
        <c:axId val="1057254800"/>
        <c:scaling>
          <c:orientation val="minMax"/>
        </c:scaling>
        <c:delete val="1"/>
        <c:axPos val="l"/>
        <c:numFmt formatCode="General" sourceLinked="1"/>
        <c:majorTickMark val="none"/>
        <c:minorTickMark val="none"/>
        <c:tickLblPos val="nextTo"/>
        <c:crossAx val="105725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10 Countries</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6051183293434"/>
          <c:y val="0.17171296296296298"/>
          <c:w val="0.80247456362508351"/>
          <c:h val="0.54198272090988631"/>
        </c:manualLayout>
      </c:layout>
      <c:barChart>
        <c:barDir val="col"/>
        <c:grouping val="clustered"/>
        <c:varyColors val="0"/>
        <c:ser>
          <c:idx val="0"/>
          <c:order val="0"/>
          <c:tx>
            <c:strRef>
              <c:f>'Pivot Table'!$B$3</c:f>
              <c:strCache>
                <c:ptCount val="1"/>
                <c:pt idx="0">
                  <c:v>Total</c:v>
                </c:pt>
              </c:strCache>
            </c:strRef>
          </c:tx>
          <c:spPr>
            <a:solidFill>
              <a:srgbClr val="FFFF00"/>
            </a:solidFill>
            <a:ln>
              <a:noFill/>
            </a:ln>
            <a:effectLst/>
          </c:spPr>
          <c:invertIfNegative val="0"/>
          <c:cat>
            <c:strRef>
              <c:f>'Pivot Table'!$A$4:$A$14</c:f>
              <c:strCache>
                <c:ptCount val="10"/>
                <c:pt idx="0">
                  <c:v>United States</c:v>
                </c:pt>
                <c:pt idx="1">
                  <c:v>China</c:v>
                </c:pt>
                <c:pt idx="2">
                  <c:v>France</c:v>
                </c:pt>
                <c:pt idx="3">
                  <c:v>India</c:v>
                </c:pt>
                <c:pt idx="4">
                  <c:v>Germany</c:v>
                </c:pt>
                <c:pt idx="5">
                  <c:v>Switzerland</c:v>
                </c:pt>
                <c:pt idx="6">
                  <c:v>United Kingdom</c:v>
                </c:pt>
                <c:pt idx="7">
                  <c:v>Russia</c:v>
                </c:pt>
                <c:pt idx="8">
                  <c:v>Mexico</c:v>
                </c:pt>
                <c:pt idx="9">
                  <c:v>Australia</c:v>
                </c:pt>
              </c:strCache>
            </c:strRef>
          </c:cat>
          <c:val>
            <c:numRef>
              <c:f>'Pivot Table'!$B$4:$B$14</c:f>
              <c:numCache>
                <c:formatCode>General</c:formatCode>
                <c:ptCount val="10"/>
                <c:pt idx="0">
                  <c:v>3249000</c:v>
                </c:pt>
                <c:pt idx="1">
                  <c:v>921100</c:v>
                </c:pt>
                <c:pt idx="2">
                  <c:v>451600</c:v>
                </c:pt>
                <c:pt idx="3">
                  <c:v>333200</c:v>
                </c:pt>
                <c:pt idx="4">
                  <c:v>256200</c:v>
                </c:pt>
                <c:pt idx="5">
                  <c:v>244200</c:v>
                </c:pt>
                <c:pt idx="6">
                  <c:v>241700</c:v>
                </c:pt>
                <c:pt idx="7">
                  <c:v>219900</c:v>
                </c:pt>
                <c:pt idx="8">
                  <c:v>136700</c:v>
                </c:pt>
                <c:pt idx="9">
                  <c:v>105200</c:v>
                </c:pt>
              </c:numCache>
            </c:numRef>
          </c:val>
          <c:extLst>
            <c:ext xmlns:c16="http://schemas.microsoft.com/office/drawing/2014/chart" uri="{C3380CC4-5D6E-409C-BE32-E72D297353CC}">
              <c16:uniqueId val="{00000000-1E20-44FE-AAFE-DDABEFCB91CD}"/>
            </c:ext>
          </c:extLst>
        </c:ser>
        <c:dLbls>
          <c:showLegendKey val="0"/>
          <c:showVal val="0"/>
          <c:showCatName val="0"/>
          <c:showSerName val="0"/>
          <c:showPercent val="0"/>
          <c:showBubbleSize val="0"/>
        </c:dLbls>
        <c:gapWidth val="219"/>
        <c:overlap val="-27"/>
        <c:axId val="1323701504"/>
        <c:axId val="1323707744"/>
      </c:barChart>
      <c:catAx>
        <c:axId val="132370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3707744"/>
        <c:crosses val="autoZero"/>
        <c:auto val="1"/>
        <c:lblAlgn val="ctr"/>
        <c:lblOffset val="100"/>
        <c:noMultiLvlLbl val="0"/>
      </c:catAx>
      <c:valAx>
        <c:axId val="1323707744"/>
        <c:scaling>
          <c:orientation val="minMax"/>
        </c:scaling>
        <c:delete val="1"/>
        <c:axPos val="l"/>
        <c:numFmt formatCode="General" sourceLinked="1"/>
        <c:majorTickMark val="none"/>
        <c:minorTickMark val="none"/>
        <c:tickLblPos val="nextTo"/>
        <c:crossAx val="132370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Table!PivotTable10</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Top 10 Industries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c:f>
              <c:strCache>
                <c:ptCount val="1"/>
                <c:pt idx="0">
                  <c:v>Total</c:v>
                </c:pt>
              </c:strCache>
            </c:strRef>
          </c:tx>
          <c:spPr>
            <a:solidFill>
              <a:srgbClr val="FFFF00"/>
            </a:solidFill>
            <a:ln>
              <a:noFill/>
            </a:ln>
            <a:effectLst/>
          </c:spPr>
          <c:invertIfNegative val="0"/>
          <c:cat>
            <c:strRef>
              <c:f>'Pivot Table'!$A$17:$A$35</c:f>
              <c:strCache>
                <c:ptCount val="18"/>
                <c:pt idx="0">
                  <c:v>Technology</c:v>
                </c:pt>
                <c:pt idx="1">
                  <c:v>Fashion &amp; Retail</c:v>
                </c:pt>
                <c:pt idx="2">
                  <c:v>Finance &amp; Investments</c:v>
                </c:pt>
                <c:pt idx="3">
                  <c:v>Food &amp; Beverage</c:v>
                </c:pt>
                <c:pt idx="4">
                  <c:v>Diversified</c:v>
                </c:pt>
                <c:pt idx="5">
                  <c:v>Manufacturing</c:v>
                </c:pt>
                <c:pt idx="6">
                  <c:v>Automotive</c:v>
                </c:pt>
                <c:pt idx="7">
                  <c:v>Metals &amp; Mining</c:v>
                </c:pt>
                <c:pt idx="8">
                  <c:v>Energy</c:v>
                </c:pt>
                <c:pt idx="9">
                  <c:v>Healthcare</c:v>
                </c:pt>
                <c:pt idx="10">
                  <c:v>Media &amp; Entertainment</c:v>
                </c:pt>
                <c:pt idx="11">
                  <c:v>Real Estate</c:v>
                </c:pt>
                <c:pt idx="12">
                  <c:v>Logistics</c:v>
                </c:pt>
                <c:pt idx="13">
                  <c:v>Telecom</c:v>
                </c:pt>
                <c:pt idx="14">
                  <c:v>Service</c:v>
                </c:pt>
                <c:pt idx="15">
                  <c:v>Gambling &amp; Casinos</c:v>
                </c:pt>
                <c:pt idx="16">
                  <c:v>Sports</c:v>
                </c:pt>
                <c:pt idx="17">
                  <c:v>Construction &amp; Engineering</c:v>
                </c:pt>
              </c:strCache>
            </c:strRef>
          </c:cat>
          <c:val>
            <c:numRef>
              <c:f>'Pivot Table'!$B$17:$B$35</c:f>
              <c:numCache>
                <c:formatCode>General</c:formatCode>
                <c:ptCount val="18"/>
                <c:pt idx="0">
                  <c:v>1403800</c:v>
                </c:pt>
                <c:pt idx="1">
                  <c:v>1160200</c:v>
                </c:pt>
                <c:pt idx="2">
                  <c:v>898500</c:v>
                </c:pt>
                <c:pt idx="3">
                  <c:v>602500</c:v>
                </c:pt>
                <c:pt idx="4">
                  <c:v>492400</c:v>
                </c:pt>
                <c:pt idx="5">
                  <c:v>428700</c:v>
                </c:pt>
                <c:pt idx="6">
                  <c:v>397200</c:v>
                </c:pt>
                <c:pt idx="7">
                  <c:v>315300</c:v>
                </c:pt>
                <c:pt idx="8">
                  <c:v>294600</c:v>
                </c:pt>
                <c:pt idx="9">
                  <c:v>282900</c:v>
                </c:pt>
                <c:pt idx="10">
                  <c:v>240900</c:v>
                </c:pt>
                <c:pt idx="11">
                  <c:v>194600</c:v>
                </c:pt>
                <c:pt idx="12">
                  <c:v>163900</c:v>
                </c:pt>
                <c:pt idx="13">
                  <c:v>129900</c:v>
                </c:pt>
                <c:pt idx="14">
                  <c:v>68500</c:v>
                </c:pt>
                <c:pt idx="15">
                  <c:v>62600</c:v>
                </c:pt>
                <c:pt idx="16">
                  <c:v>50700</c:v>
                </c:pt>
                <c:pt idx="17">
                  <c:v>33100</c:v>
                </c:pt>
              </c:numCache>
            </c:numRef>
          </c:val>
          <c:extLst>
            <c:ext xmlns:c16="http://schemas.microsoft.com/office/drawing/2014/chart" uri="{C3380CC4-5D6E-409C-BE32-E72D297353CC}">
              <c16:uniqueId val="{00000000-2D2B-4C3A-8B44-65F2B239894B}"/>
            </c:ext>
          </c:extLst>
        </c:ser>
        <c:dLbls>
          <c:showLegendKey val="0"/>
          <c:showVal val="0"/>
          <c:showCatName val="0"/>
          <c:showSerName val="0"/>
          <c:showPercent val="0"/>
          <c:showBubbleSize val="0"/>
        </c:dLbls>
        <c:gapWidth val="219"/>
        <c:overlap val="-27"/>
        <c:axId val="1323695264"/>
        <c:axId val="1323696704"/>
      </c:barChart>
      <c:catAx>
        <c:axId val="132369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23696704"/>
        <c:crosses val="autoZero"/>
        <c:auto val="1"/>
        <c:lblAlgn val="ctr"/>
        <c:lblOffset val="100"/>
        <c:noMultiLvlLbl val="0"/>
      </c:catAx>
      <c:valAx>
        <c:axId val="1323696704"/>
        <c:scaling>
          <c:orientation val="minMax"/>
        </c:scaling>
        <c:delete val="1"/>
        <c:axPos val="l"/>
        <c:numFmt formatCode="General" sourceLinked="1"/>
        <c:majorTickMark val="none"/>
        <c:minorTickMark val="none"/>
        <c:tickLblPos val="nextTo"/>
        <c:crossAx val="1323695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Table!PivotTable12</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Self Made Billionaire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rgbClr val="FFFF00"/>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rgbClr val="FFFF00"/>
          </a:solidFill>
          <a:ln w="19050">
            <a:solidFill>
              <a:schemeClr val="lt1"/>
            </a:solid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19050">
            <a:noFill/>
          </a:ln>
          <a:effectLst/>
        </c:spPr>
      </c:pivotFmt>
      <c:pivotFmt>
        <c:idx val="12"/>
        <c:spPr>
          <a:solidFill>
            <a:srgbClr val="FFFF00"/>
          </a:solidFill>
          <a:ln w="19050">
            <a:noFill/>
          </a:ln>
          <a:effectLst/>
        </c:spPr>
      </c:pivotFmt>
    </c:pivotFmts>
    <c:plotArea>
      <c:layout/>
      <c:pieChart>
        <c:varyColors val="1"/>
        <c:ser>
          <c:idx val="0"/>
          <c:order val="0"/>
          <c:tx>
            <c:strRef>
              <c:f>'Pivot Table'!$E$17</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7846-4F80-8407-CF790B410D7B}"/>
              </c:ext>
            </c:extLst>
          </c:dPt>
          <c:dPt>
            <c:idx val="1"/>
            <c:bubble3D val="0"/>
            <c:spPr>
              <a:solidFill>
                <a:srgbClr val="FFFF00"/>
              </a:solidFill>
              <a:ln w="19050">
                <a:noFill/>
              </a:ln>
              <a:effectLst/>
            </c:spPr>
            <c:extLst>
              <c:ext xmlns:c16="http://schemas.microsoft.com/office/drawing/2014/chart" uri="{C3380CC4-5D6E-409C-BE32-E72D297353CC}">
                <c16:uniqueId val="{00000003-7846-4F80-8407-CF790B410D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Table'!$D$18:$D$20</c:f>
              <c:strCache>
                <c:ptCount val="2"/>
                <c:pt idx="0">
                  <c:v>FALSE</c:v>
                </c:pt>
                <c:pt idx="1">
                  <c:v>TRUE</c:v>
                </c:pt>
              </c:strCache>
            </c:strRef>
          </c:cat>
          <c:val>
            <c:numRef>
              <c:f>'Pivot Table'!$E$18:$E$20</c:f>
              <c:numCache>
                <c:formatCode>General</c:formatCode>
                <c:ptCount val="2"/>
                <c:pt idx="0">
                  <c:v>2510900</c:v>
                </c:pt>
                <c:pt idx="1">
                  <c:v>4709400</c:v>
                </c:pt>
              </c:numCache>
            </c:numRef>
          </c:val>
          <c:extLst>
            <c:ext xmlns:c16="http://schemas.microsoft.com/office/drawing/2014/chart" uri="{C3380CC4-5D6E-409C-BE32-E72D297353CC}">
              <c16:uniqueId val="{00000004-7846-4F80-8407-CF790B410D7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 2.xlsx]Pivot Table!PivotTable13</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chemeClr val="bg1"/>
                </a:solidFill>
              </a:rPr>
              <a:t>Age Of Top 15 Billionaire</a:t>
            </a:r>
          </a:p>
        </c:rich>
      </c:tx>
      <c:layout>
        <c:manualLayout>
          <c:xMode val="edge"/>
          <c:yMode val="edge"/>
          <c:x val="0.40361111111111114"/>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circle"/>
          <c:size val="5"/>
          <c:spPr>
            <a:solidFill>
              <a:srgbClr val="92D05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42114467422474E-2"/>
          <c:y val="0.25103201511810219"/>
          <c:w val="0.95931577106515509"/>
          <c:h val="0.59195779636393864"/>
        </c:manualLayout>
      </c:layout>
      <c:lineChart>
        <c:grouping val="standard"/>
        <c:varyColors val="0"/>
        <c:ser>
          <c:idx val="0"/>
          <c:order val="0"/>
          <c:tx>
            <c:strRef>
              <c:f>'Pivot Table'!$E$23</c:f>
              <c:strCache>
                <c:ptCount val="1"/>
                <c:pt idx="0">
                  <c:v>Total</c:v>
                </c:pt>
              </c:strCache>
            </c:strRef>
          </c:tx>
          <c:spPr>
            <a:ln w="28575" cap="rnd">
              <a:solidFill>
                <a:srgbClr val="FFFF00"/>
              </a:solidFill>
              <a:round/>
            </a:ln>
            <a:effectLst/>
          </c:spPr>
          <c:marker>
            <c:symbol val="circle"/>
            <c:size val="5"/>
            <c:spPr>
              <a:solidFill>
                <a:srgbClr val="92D050"/>
              </a:solidFill>
              <a:ln w="9525">
                <a:solidFill>
                  <a:srgbClr val="FFFF00"/>
                </a:solidFill>
              </a:ln>
              <a:effectLst/>
            </c:spPr>
          </c:marker>
          <c:cat>
            <c:strRef>
              <c:f>'Pivot Table'!$D$24:$D$39</c:f>
              <c:strCache>
                <c:ptCount val="15"/>
                <c:pt idx="0">
                  <c:v>69</c:v>
                </c:pt>
                <c:pt idx="1">
                  <c:v>75</c:v>
                </c:pt>
                <c:pt idx="2">
                  <c:v>60</c:v>
                </c:pt>
                <c:pt idx="3">
                  <c:v>67</c:v>
                </c:pt>
                <c:pt idx="4">
                  <c:v>53</c:v>
                </c:pt>
                <c:pt idx="5">
                  <c:v>80</c:v>
                </c:pt>
                <c:pt idx="6">
                  <c:v>62</c:v>
                </c:pt>
                <c:pt idx="7">
                  <c:v>79</c:v>
                </c:pt>
                <c:pt idx="8">
                  <c:v>71</c:v>
                </c:pt>
                <c:pt idx="9">
                  <c:v>68</c:v>
                </c:pt>
                <c:pt idx="10">
                  <c:v>82</c:v>
                </c:pt>
                <c:pt idx="11">
                  <c:v>73</c:v>
                </c:pt>
                <c:pt idx="12">
                  <c:v>59</c:v>
                </c:pt>
                <c:pt idx="13">
                  <c:v>76</c:v>
                </c:pt>
                <c:pt idx="14">
                  <c:v>51</c:v>
                </c:pt>
              </c:strCache>
            </c:strRef>
          </c:cat>
          <c:val>
            <c:numRef>
              <c:f>'Pivot Table'!$E$24:$E$39</c:f>
              <c:numCache>
                <c:formatCode>General</c:formatCode>
                <c:ptCount val="15"/>
                <c:pt idx="0">
                  <c:v>378300</c:v>
                </c:pt>
                <c:pt idx="1">
                  <c:v>372700</c:v>
                </c:pt>
                <c:pt idx="2">
                  <c:v>365200</c:v>
                </c:pt>
                <c:pt idx="3">
                  <c:v>294100</c:v>
                </c:pt>
                <c:pt idx="4">
                  <c:v>278300</c:v>
                </c:pt>
                <c:pt idx="5">
                  <c:v>244100</c:v>
                </c:pt>
                <c:pt idx="6">
                  <c:v>227500</c:v>
                </c:pt>
                <c:pt idx="7">
                  <c:v>211700</c:v>
                </c:pt>
                <c:pt idx="8">
                  <c:v>210000</c:v>
                </c:pt>
                <c:pt idx="9">
                  <c:v>190100</c:v>
                </c:pt>
                <c:pt idx="10">
                  <c:v>183500</c:v>
                </c:pt>
                <c:pt idx="11">
                  <c:v>173500</c:v>
                </c:pt>
                <c:pt idx="12">
                  <c:v>173000</c:v>
                </c:pt>
                <c:pt idx="13">
                  <c:v>172700</c:v>
                </c:pt>
                <c:pt idx="14">
                  <c:v>172700</c:v>
                </c:pt>
              </c:numCache>
            </c:numRef>
          </c:val>
          <c:smooth val="0"/>
          <c:extLst>
            <c:ext xmlns:c16="http://schemas.microsoft.com/office/drawing/2014/chart" uri="{C3380CC4-5D6E-409C-BE32-E72D297353CC}">
              <c16:uniqueId val="{00000000-B8B9-4E38-84D0-C598B8BF9B5A}"/>
            </c:ext>
          </c:extLst>
        </c:ser>
        <c:dLbls>
          <c:showLegendKey val="0"/>
          <c:showVal val="0"/>
          <c:showCatName val="0"/>
          <c:showSerName val="0"/>
          <c:showPercent val="0"/>
          <c:showBubbleSize val="0"/>
        </c:dLbls>
        <c:marker val="1"/>
        <c:smooth val="0"/>
        <c:axId val="1057253840"/>
        <c:axId val="1057254800"/>
      </c:lineChart>
      <c:catAx>
        <c:axId val="105725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7254800"/>
        <c:crosses val="autoZero"/>
        <c:auto val="1"/>
        <c:lblAlgn val="ctr"/>
        <c:lblOffset val="100"/>
        <c:noMultiLvlLbl val="0"/>
      </c:catAx>
      <c:valAx>
        <c:axId val="1057254800"/>
        <c:scaling>
          <c:orientation val="minMax"/>
        </c:scaling>
        <c:delete val="1"/>
        <c:axPos val="l"/>
        <c:numFmt formatCode="General" sourceLinked="1"/>
        <c:majorTickMark val="none"/>
        <c:minorTickMark val="none"/>
        <c:tickLblPos val="nextTo"/>
        <c:crossAx val="1057253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0.xml"/><Relationship Id="rId2" Type="http://schemas.openxmlformats.org/officeDocument/2006/relationships/chart" Target="../charts/chart6.xml"/><Relationship Id="rId1" Type="http://schemas.openxmlformats.org/officeDocument/2006/relationships/image" Target="../media/image1.emf"/><Relationship Id="rId6" Type="http://schemas.openxmlformats.org/officeDocument/2006/relationships/image" Target="../media/image2.jpg"/><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11</xdr:col>
      <xdr:colOff>657225</xdr:colOff>
      <xdr:row>18</xdr:row>
      <xdr:rowOff>28575</xdr:rowOff>
    </xdr:from>
    <xdr:to>
      <xdr:col>14</xdr:col>
      <xdr:colOff>428625</xdr:colOff>
      <xdr:row>31</xdr:row>
      <xdr:rowOff>95250</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CC873051-BE5F-3B27-2EC9-10AB5228526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49050" y="362902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523875</xdr:colOff>
      <xdr:row>17</xdr:row>
      <xdr:rowOff>104775</xdr:rowOff>
    </xdr:from>
    <xdr:to>
      <xdr:col>7</xdr:col>
      <xdr:colOff>352425</xdr:colOff>
      <xdr:row>30</xdr:row>
      <xdr:rowOff>171450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94AC699F-6DD7-B53C-EE31-4D7B3180812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72250" y="35052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428625</xdr:colOff>
      <xdr:row>16</xdr:row>
      <xdr:rowOff>180975</xdr:rowOff>
    </xdr:from>
    <xdr:to>
      <xdr:col>11</xdr:col>
      <xdr:colOff>200025</xdr:colOff>
      <xdr:row>30</xdr:row>
      <xdr:rowOff>47625</xdr:rowOff>
    </xdr:to>
    <mc:AlternateContent xmlns:mc="http://schemas.openxmlformats.org/markup-compatibility/2006" xmlns:a14="http://schemas.microsoft.com/office/drawing/2010/main">
      <mc:Choice Requires="a14">
        <xdr:graphicFrame macro="">
          <xdr:nvGraphicFramePr>
            <xdr:cNvPr id="9" name="SelfMade">
              <a:extLst>
                <a:ext uri="{FF2B5EF4-FFF2-40B4-BE49-F238E27FC236}">
                  <a16:creationId xmlns:a16="http://schemas.microsoft.com/office/drawing/2014/main" id="{AA8A52E9-A65F-B86F-60D5-3D31D5ACF4BC}"/>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9163050" y="3381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752475</xdr:colOff>
      <xdr:row>40</xdr:row>
      <xdr:rowOff>114300</xdr:rowOff>
    </xdr:from>
    <xdr:to>
      <xdr:col>5</xdr:col>
      <xdr:colOff>1266825</xdr:colOff>
      <xdr:row>53</xdr:row>
      <xdr:rowOff>180975</xdr:rowOff>
    </xdr:to>
    <mc:AlternateContent xmlns:mc="http://schemas.openxmlformats.org/markup-compatibility/2006" xmlns:a14="http://schemas.microsoft.com/office/drawing/2010/main">
      <mc:Choice Requires="a14">
        <xdr:graphicFrame macro="">
          <xdr:nvGraphicFramePr>
            <xdr:cNvPr id="10" name="Category 2">
              <a:extLst>
                <a:ext uri="{FF2B5EF4-FFF2-40B4-BE49-F238E27FC236}">
                  <a16:creationId xmlns:a16="http://schemas.microsoft.com/office/drawing/2014/main" id="{8E2EB448-56ED-C84D-2F28-E98479B2D5E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5486400" y="81153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1228725</xdr:colOff>
      <xdr:row>42</xdr:row>
      <xdr:rowOff>190500</xdr:rowOff>
    </xdr:from>
    <xdr:to>
      <xdr:col>6</xdr:col>
      <xdr:colOff>428625</xdr:colOff>
      <xdr:row>56</xdr:row>
      <xdr:rowOff>57150</xdr:rowOff>
    </xdr:to>
    <mc:AlternateContent xmlns:mc="http://schemas.openxmlformats.org/markup-compatibility/2006" xmlns:a14="http://schemas.microsoft.com/office/drawing/2010/main">
      <mc:Choice Requires="a14">
        <xdr:graphicFrame macro="">
          <xdr:nvGraphicFramePr>
            <xdr:cNvPr id="11" name="Gender 2">
              <a:extLst>
                <a:ext uri="{FF2B5EF4-FFF2-40B4-BE49-F238E27FC236}">
                  <a16:creationId xmlns:a16="http://schemas.microsoft.com/office/drawing/2014/main" id="{7A48F49A-6DAB-AC16-A152-E7CB146A56A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5962650" y="85915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390525</xdr:colOff>
      <xdr:row>45</xdr:row>
      <xdr:rowOff>66675</xdr:rowOff>
    </xdr:from>
    <xdr:to>
      <xdr:col>7</xdr:col>
      <xdr:colOff>219075</xdr:colOff>
      <xdr:row>58</xdr:row>
      <xdr:rowOff>133350</xdr:rowOff>
    </xdr:to>
    <mc:AlternateContent xmlns:mc="http://schemas.openxmlformats.org/markup-compatibility/2006" xmlns:a14="http://schemas.microsoft.com/office/drawing/2010/main">
      <mc:Choice Requires="a14">
        <xdr:graphicFrame macro="">
          <xdr:nvGraphicFramePr>
            <xdr:cNvPr id="12" name="SelfMade 2">
              <a:extLst>
                <a:ext uri="{FF2B5EF4-FFF2-40B4-BE49-F238E27FC236}">
                  <a16:creationId xmlns:a16="http://schemas.microsoft.com/office/drawing/2014/main" id="{FBB0D757-3B43-A9AB-8A65-88ED31A1739D}"/>
                </a:ext>
              </a:extLst>
            </xdr:cNvPr>
            <xdr:cNvGraphicFramePr/>
          </xdr:nvGraphicFramePr>
          <xdr:xfrm>
            <a:off x="0" y="0"/>
            <a:ext cx="0" cy="0"/>
          </xdr:xfrm>
          <a:graphic>
            <a:graphicData uri="http://schemas.microsoft.com/office/drawing/2010/slicer">
              <sle:slicer xmlns:sle="http://schemas.microsoft.com/office/drawing/2010/slicer" name="SelfMade 2"/>
            </a:graphicData>
          </a:graphic>
        </xdr:graphicFrame>
      </mc:Choice>
      <mc:Fallback xmlns="">
        <xdr:sp macro="" textlink="">
          <xdr:nvSpPr>
            <xdr:cNvPr id="0" name=""/>
            <xdr:cNvSpPr>
              <a:spLocks noTextEdit="1"/>
            </xdr:cNvSpPr>
          </xdr:nvSpPr>
          <xdr:spPr>
            <a:xfrm>
              <a:off x="6438900" y="90678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7</xdr:col>
      <xdr:colOff>457200</xdr:colOff>
      <xdr:row>14</xdr:row>
      <xdr:rowOff>142875</xdr:rowOff>
    </xdr:to>
    <xdr:graphicFrame macro="">
      <xdr:nvGraphicFramePr>
        <xdr:cNvPr id="2" name="Chart 1">
          <a:extLst>
            <a:ext uri="{FF2B5EF4-FFF2-40B4-BE49-F238E27FC236}">
              <a16:creationId xmlns:a16="http://schemas.microsoft.com/office/drawing/2014/main" id="{7B64ABD5-07BB-49DC-8120-FF4E7334E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17</xdr:row>
      <xdr:rowOff>0</xdr:rowOff>
    </xdr:from>
    <xdr:to>
      <xdr:col>7</xdr:col>
      <xdr:colOff>457200</xdr:colOff>
      <xdr:row>30</xdr:row>
      <xdr:rowOff>142875</xdr:rowOff>
    </xdr:to>
    <xdr:graphicFrame macro="">
      <xdr:nvGraphicFramePr>
        <xdr:cNvPr id="3" name="Chart 2">
          <a:extLst>
            <a:ext uri="{FF2B5EF4-FFF2-40B4-BE49-F238E27FC236}">
              <a16:creationId xmlns:a16="http://schemas.microsoft.com/office/drawing/2014/main" id="{14613B61-9C85-41F7-843B-1621B912F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xdr:row>
      <xdr:rowOff>0</xdr:rowOff>
    </xdr:from>
    <xdr:to>
      <xdr:col>15</xdr:col>
      <xdr:colOff>457200</xdr:colOff>
      <xdr:row>14</xdr:row>
      <xdr:rowOff>142875</xdr:rowOff>
    </xdr:to>
    <xdr:graphicFrame macro="">
      <xdr:nvGraphicFramePr>
        <xdr:cNvPr id="4" name="Chart 3">
          <a:extLst>
            <a:ext uri="{FF2B5EF4-FFF2-40B4-BE49-F238E27FC236}">
              <a16:creationId xmlns:a16="http://schemas.microsoft.com/office/drawing/2014/main" id="{D7EC94CA-7464-49DC-82CC-49DACEDB55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16</xdr:row>
      <xdr:rowOff>0</xdr:rowOff>
    </xdr:from>
    <xdr:to>
      <xdr:col>15</xdr:col>
      <xdr:colOff>457200</xdr:colOff>
      <xdr:row>29</xdr:row>
      <xdr:rowOff>142875</xdr:rowOff>
    </xdr:to>
    <xdr:graphicFrame macro="">
      <xdr:nvGraphicFramePr>
        <xdr:cNvPr id="5" name="Chart 4">
          <a:extLst>
            <a:ext uri="{FF2B5EF4-FFF2-40B4-BE49-F238E27FC236}">
              <a16:creationId xmlns:a16="http://schemas.microsoft.com/office/drawing/2014/main" id="{0CA003B1-76F3-4DA0-ABA4-66A77D354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33</xdr:row>
      <xdr:rowOff>0</xdr:rowOff>
    </xdr:from>
    <xdr:to>
      <xdr:col>8</xdr:col>
      <xdr:colOff>457200</xdr:colOff>
      <xdr:row>46</xdr:row>
      <xdr:rowOff>142875</xdr:rowOff>
    </xdr:to>
    <xdr:graphicFrame macro="">
      <xdr:nvGraphicFramePr>
        <xdr:cNvPr id="6" name="Chart 5">
          <a:extLst>
            <a:ext uri="{FF2B5EF4-FFF2-40B4-BE49-F238E27FC236}">
              <a16:creationId xmlns:a16="http://schemas.microsoft.com/office/drawing/2014/main" id="{2B672CC9-5D12-472E-93A2-71ADB2744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13</xdr:col>
      <xdr:colOff>123825</xdr:colOff>
      <xdr:row>4</xdr:row>
      <xdr:rowOff>114300</xdr:rowOff>
    </xdr:to>
    <xdr:sp macro="" textlink="">
      <xdr:nvSpPr>
        <xdr:cNvPr id="2" name="Rectangle: Rounded Corners 1">
          <a:extLst>
            <a:ext uri="{FF2B5EF4-FFF2-40B4-BE49-F238E27FC236}">
              <a16:creationId xmlns:a16="http://schemas.microsoft.com/office/drawing/2014/main" id="{0B3FC3E0-D971-5BD7-F86B-E585F41EA5F1}"/>
            </a:ext>
          </a:extLst>
        </xdr:cNvPr>
        <xdr:cNvSpPr/>
      </xdr:nvSpPr>
      <xdr:spPr>
        <a:xfrm>
          <a:off x="0" y="19050"/>
          <a:ext cx="90392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900" b="1">
              <a:latin typeface="Times New Roman" panose="02020603050405020304" pitchFamily="18" charset="0"/>
              <a:cs typeface="Times New Roman" panose="02020603050405020304" pitchFamily="18" charset="0"/>
            </a:rPr>
            <a:t>Exporatory Data Analysis On Billionaire Statistics</a:t>
          </a:r>
        </a:p>
      </xdr:txBody>
    </xdr:sp>
    <xdr:clientData/>
  </xdr:twoCellAnchor>
  <xdr:twoCellAnchor>
    <xdr:from>
      <xdr:col>0</xdr:col>
      <xdr:colOff>0</xdr:colOff>
      <xdr:row>4</xdr:row>
      <xdr:rowOff>171450</xdr:rowOff>
    </xdr:from>
    <xdr:to>
      <xdr:col>2</xdr:col>
      <xdr:colOff>657225</xdr:colOff>
      <xdr:row>40</xdr:row>
      <xdr:rowOff>190500</xdr:rowOff>
    </xdr:to>
    <xdr:sp macro="" textlink="">
      <xdr:nvSpPr>
        <xdr:cNvPr id="3" name="Rectangle: Rounded Corners 2">
          <a:extLst>
            <a:ext uri="{FF2B5EF4-FFF2-40B4-BE49-F238E27FC236}">
              <a16:creationId xmlns:a16="http://schemas.microsoft.com/office/drawing/2014/main" id="{432BC052-44CE-0A8F-DF83-1C700889488E}"/>
            </a:ext>
          </a:extLst>
        </xdr:cNvPr>
        <xdr:cNvSpPr/>
      </xdr:nvSpPr>
      <xdr:spPr>
        <a:xfrm>
          <a:off x="0" y="971550"/>
          <a:ext cx="2028825" cy="72199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47625</xdr:colOff>
      <xdr:row>4</xdr:row>
      <xdr:rowOff>180975</xdr:rowOff>
    </xdr:from>
    <xdr:to>
      <xdr:col>6</xdr:col>
      <xdr:colOff>247650</xdr:colOff>
      <xdr:row>9</xdr:row>
      <xdr:rowOff>76200</xdr:rowOff>
    </xdr:to>
    <xdr:sp macro="" textlink="">
      <xdr:nvSpPr>
        <xdr:cNvPr id="4" name="Rectangle: Rounded Corners 3">
          <a:extLst>
            <a:ext uri="{FF2B5EF4-FFF2-40B4-BE49-F238E27FC236}">
              <a16:creationId xmlns:a16="http://schemas.microsoft.com/office/drawing/2014/main" id="{D49455BB-E6A1-06F2-999C-FF3B1AAA2A9D}"/>
            </a:ext>
          </a:extLst>
        </xdr:cNvPr>
        <xdr:cNvSpPr/>
      </xdr:nvSpPr>
      <xdr:spPr>
        <a:xfrm>
          <a:off x="2105025" y="981075"/>
          <a:ext cx="22574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Number Of Billionaire </a:t>
          </a:r>
        </a:p>
      </xdr:txBody>
    </xdr:sp>
    <xdr:clientData/>
  </xdr:twoCellAnchor>
  <xdr:twoCellAnchor>
    <xdr:from>
      <xdr:col>3</xdr:col>
      <xdr:colOff>66674</xdr:colOff>
      <xdr:row>20</xdr:row>
      <xdr:rowOff>28574</xdr:rowOff>
    </xdr:from>
    <xdr:to>
      <xdr:col>8</xdr:col>
      <xdr:colOff>104775</xdr:colOff>
      <xdr:row>30</xdr:row>
      <xdr:rowOff>95249</xdr:rowOff>
    </xdr:to>
    <xdr:sp macro="" textlink="">
      <xdr:nvSpPr>
        <xdr:cNvPr id="5" name="Rectangle: Rounded Corners 4">
          <a:extLst>
            <a:ext uri="{FF2B5EF4-FFF2-40B4-BE49-F238E27FC236}">
              <a16:creationId xmlns:a16="http://schemas.microsoft.com/office/drawing/2014/main" id="{D377EAA2-BBAF-7872-344B-8D39E326161D}"/>
            </a:ext>
          </a:extLst>
        </xdr:cNvPr>
        <xdr:cNvSpPr/>
      </xdr:nvSpPr>
      <xdr:spPr>
        <a:xfrm>
          <a:off x="2124074" y="4029074"/>
          <a:ext cx="3467101"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171449</xdr:colOff>
      <xdr:row>20</xdr:row>
      <xdr:rowOff>9524</xdr:rowOff>
    </xdr:from>
    <xdr:to>
      <xdr:col>13</xdr:col>
      <xdr:colOff>209550</xdr:colOff>
      <xdr:row>30</xdr:row>
      <xdr:rowOff>76199</xdr:rowOff>
    </xdr:to>
    <xdr:sp macro="" textlink="">
      <xdr:nvSpPr>
        <xdr:cNvPr id="8" name="Rectangle: Rounded Corners 7">
          <a:extLst>
            <a:ext uri="{FF2B5EF4-FFF2-40B4-BE49-F238E27FC236}">
              <a16:creationId xmlns:a16="http://schemas.microsoft.com/office/drawing/2014/main" id="{238DC74D-F644-9358-E878-44036ADC9197}"/>
            </a:ext>
          </a:extLst>
        </xdr:cNvPr>
        <xdr:cNvSpPr/>
      </xdr:nvSpPr>
      <xdr:spPr>
        <a:xfrm>
          <a:off x="5657849" y="4010024"/>
          <a:ext cx="3467101"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38099</xdr:colOff>
      <xdr:row>9</xdr:row>
      <xdr:rowOff>123824</xdr:rowOff>
    </xdr:from>
    <xdr:to>
      <xdr:col>8</xdr:col>
      <xdr:colOff>76200</xdr:colOff>
      <xdr:row>19</xdr:row>
      <xdr:rowOff>190499</xdr:rowOff>
    </xdr:to>
    <xdr:sp macro="" textlink="">
      <xdr:nvSpPr>
        <xdr:cNvPr id="9" name="Rectangle: Rounded Corners 8">
          <a:extLst>
            <a:ext uri="{FF2B5EF4-FFF2-40B4-BE49-F238E27FC236}">
              <a16:creationId xmlns:a16="http://schemas.microsoft.com/office/drawing/2014/main" id="{198977E2-E487-1D99-98FA-E0EB3A46D069}"/>
            </a:ext>
          </a:extLst>
        </xdr:cNvPr>
        <xdr:cNvSpPr/>
      </xdr:nvSpPr>
      <xdr:spPr>
        <a:xfrm>
          <a:off x="2095499" y="1924049"/>
          <a:ext cx="3467101" cy="2066925"/>
        </a:xfrm>
        <a:prstGeom prst="roundRect">
          <a:avLst/>
        </a:prstGeom>
        <a:solidFill>
          <a:schemeClr val="tx1">
            <a:lumMod val="85000"/>
            <a:lumOff val="1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8</xdr:col>
      <xdr:colOff>161924</xdr:colOff>
      <xdr:row>9</xdr:row>
      <xdr:rowOff>104774</xdr:rowOff>
    </xdr:from>
    <xdr:to>
      <xdr:col>13</xdr:col>
      <xdr:colOff>200025</xdr:colOff>
      <xdr:row>19</xdr:row>
      <xdr:rowOff>171449</xdr:rowOff>
    </xdr:to>
    <xdr:sp macro="" textlink="">
      <xdr:nvSpPr>
        <xdr:cNvPr id="10" name="Rectangle: Rounded Corners 9">
          <a:extLst>
            <a:ext uri="{FF2B5EF4-FFF2-40B4-BE49-F238E27FC236}">
              <a16:creationId xmlns:a16="http://schemas.microsoft.com/office/drawing/2014/main" id="{867D5541-3EB7-9606-F290-79BAA59BB2BA}"/>
            </a:ext>
          </a:extLst>
        </xdr:cNvPr>
        <xdr:cNvSpPr/>
      </xdr:nvSpPr>
      <xdr:spPr>
        <a:xfrm>
          <a:off x="5648324" y="1904999"/>
          <a:ext cx="3467101"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47624</xdr:colOff>
      <xdr:row>30</xdr:row>
      <xdr:rowOff>152399</xdr:rowOff>
    </xdr:from>
    <xdr:to>
      <xdr:col>13</xdr:col>
      <xdr:colOff>285750</xdr:colOff>
      <xdr:row>41</xdr:row>
      <xdr:rowOff>19049</xdr:rowOff>
    </xdr:to>
    <xdr:sp macro="" textlink="">
      <xdr:nvSpPr>
        <xdr:cNvPr id="11" name="Rectangle: Rounded Corners 10">
          <a:extLst>
            <a:ext uri="{FF2B5EF4-FFF2-40B4-BE49-F238E27FC236}">
              <a16:creationId xmlns:a16="http://schemas.microsoft.com/office/drawing/2014/main" id="{270DCFC5-5BC0-332F-3C36-7F24F0AF6478}"/>
            </a:ext>
          </a:extLst>
        </xdr:cNvPr>
        <xdr:cNvSpPr/>
      </xdr:nvSpPr>
      <xdr:spPr>
        <a:xfrm>
          <a:off x="2105024" y="6153149"/>
          <a:ext cx="7096126" cy="2066925"/>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14</xdr:col>
      <xdr:colOff>0</xdr:colOff>
      <xdr:row>29</xdr:row>
      <xdr:rowOff>0</xdr:rowOff>
    </xdr:from>
    <xdr:to>
      <xdr:col>15</xdr:col>
      <xdr:colOff>638175</xdr:colOff>
      <xdr:row>30</xdr:row>
      <xdr:rowOff>9525</xdr:rowOff>
    </xdr:to>
    <xdr:pic>
      <xdr:nvPicPr>
        <xdr:cNvPr id="12" name="Picture 11">
          <a:extLst>
            <a:ext uri="{FF2B5EF4-FFF2-40B4-BE49-F238E27FC236}">
              <a16:creationId xmlns:a16="http://schemas.microsoft.com/office/drawing/2014/main" id="{50F6D6E5-7909-ED67-2DA4-10DBAAA4C1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5800725"/>
          <a:ext cx="1323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29</xdr:row>
      <xdr:rowOff>0</xdr:rowOff>
    </xdr:from>
    <xdr:to>
      <xdr:col>15</xdr:col>
      <xdr:colOff>638175</xdr:colOff>
      <xdr:row>30</xdr:row>
      <xdr:rowOff>9525</xdr:rowOff>
    </xdr:to>
    <xdr:pic>
      <xdr:nvPicPr>
        <xdr:cNvPr id="13" name="Picture 12">
          <a:extLst>
            <a:ext uri="{FF2B5EF4-FFF2-40B4-BE49-F238E27FC236}">
              <a16:creationId xmlns:a16="http://schemas.microsoft.com/office/drawing/2014/main" id="{712B2F5D-7B7B-6C88-2C2F-0C69A18064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1200" y="5800725"/>
          <a:ext cx="132397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85725</xdr:colOff>
      <xdr:row>5</xdr:row>
      <xdr:rowOff>104775</xdr:rowOff>
    </xdr:from>
    <xdr:to>
      <xdr:col>2</xdr:col>
      <xdr:colOff>542925</xdr:colOff>
      <xdr:row>10</xdr:row>
      <xdr:rowOff>123825</xdr:rowOff>
    </xdr:to>
    <mc:AlternateContent xmlns:mc="http://schemas.openxmlformats.org/markup-compatibility/2006" xmlns:a14="http://schemas.microsoft.com/office/drawing/2010/main">
      <mc:Choice Requires="a14">
        <xdr:graphicFrame macro="">
          <xdr:nvGraphicFramePr>
            <xdr:cNvPr id="15" name="Gender 1">
              <a:extLst>
                <a:ext uri="{FF2B5EF4-FFF2-40B4-BE49-F238E27FC236}">
                  <a16:creationId xmlns:a16="http://schemas.microsoft.com/office/drawing/2014/main" id="{F73D0262-4547-45A4-ABD5-BD8443A2DB6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5725" y="110490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10</xdr:row>
      <xdr:rowOff>190499</xdr:rowOff>
    </xdr:from>
    <xdr:to>
      <xdr:col>2</xdr:col>
      <xdr:colOff>552450</xdr:colOff>
      <xdr:row>31</xdr:row>
      <xdr:rowOff>114300</xdr:rowOff>
    </xdr:to>
    <mc:AlternateContent xmlns:mc="http://schemas.openxmlformats.org/markup-compatibility/2006" xmlns:a14="http://schemas.microsoft.com/office/drawing/2010/main">
      <mc:Choice Requires="a14">
        <xdr:graphicFrame macro="">
          <xdr:nvGraphicFramePr>
            <xdr:cNvPr id="16" name="Category 1">
              <a:extLst>
                <a:ext uri="{FF2B5EF4-FFF2-40B4-BE49-F238E27FC236}">
                  <a16:creationId xmlns:a16="http://schemas.microsoft.com/office/drawing/2014/main" id="{EF29E787-15D4-42A7-9485-2D91F491205E}"/>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95250" y="2190749"/>
              <a:ext cx="1828800" cy="4124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95249</xdr:colOff>
      <xdr:row>32</xdr:row>
      <xdr:rowOff>66674</xdr:rowOff>
    </xdr:from>
    <xdr:to>
      <xdr:col>2</xdr:col>
      <xdr:colOff>552449</xdr:colOff>
      <xdr:row>40</xdr:row>
      <xdr:rowOff>0</xdr:rowOff>
    </xdr:to>
    <mc:AlternateContent xmlns:mc="http://schemas.openxmlformats.org/markup-compatibility/2006" xmlns:a14="http://schemas.microsoft.com/office/drawing/2010/main">
      <mc:Choice Requires="a14">
        <xdr:graphicFrame macro="">
          <xdr:nvGraphicFramePr>
            <xdr:cNvPr id="17" name="SelfMade 1">
              <a:extLst>
                <a:ext uri="{FF2B5EF4-FFF2-40B4-BE49-F238E27FC236}">
                  <a16:creationId xmlns:a16="http://schemas.microsoft.com/office/drawing/2014/main" id="{ADEFF16A-72BB-4981-8E4D-09BE57F68CD4}"/>
                </a:ext>
              </a:extLst>
            </xdr:cNvPr>
            <xdr:cNvGraphicFramePr/>
          </xdr:nvGraphicFramePr>
          <xdr:xfrm>
            <a:off x="0" y="0"/>
            <a:ext cx="0" cy="0"/>
          </xdr:xfrm>
          <a:graphic>
            <a:graphicData uri="http://schemas.microsoft.com/office/drawing/2010/slicer">
              <sle:slicer xmlns:sle="http://schemas.microsoft.com/office/drawing/2010/slicer" name="SelfMade 1"/>
            </a:graphicData>
          </a:graphic>
        </xdr:graphicFrame>
      </mc:Choice>
      <mc:Fallback xmlns="">
        <xdr:sp macro="" textlink="">
          <xdr:nvSpPr>
            <xdr:cNvPr id="0" name=""/>
            <xdr:cNvSpPr>
              <a:spLocks noTextEdit="1"/>
            </xdr:cNvSpPr>
          </xdr:nvSpPr>
          <xdr:spPr>
            <a:xfrm>
              <a:off x="95249" y="6467474"/>
              <a:ext cx="1828800" cy="1533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152401</xdr:colOff>
      <xdr:row>10</xdr:row>
      <xdr:rowOff>28574</xdr:rowOff>
    </xdr:from>
    <xdr:to>
      <xdr:col>8</xdr:col>
      <xdr:colOff>1</xdr:colOff>
      <xdr:row>19</xdr:row>
      <xdr:rowOff>85724</xdr:rowOff>
    </xdr:to>
    <xdr:graphicFrame macro="">
      <xdr:nvGraphicFramePr>
        <xdr:cNvPr id="18" name="Chart 17">
          <a:extLst>
            <a:ext uri="{FF2B5EF4-FFF2-40B4-BE49-F238E27FC236}">
              <a16:creationId xmlns:a16="http://schemas.microsoft.com/office/drawing/2014/main" id="{0FB7E34D-A359-464F-B794-C4B6D80BE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9</xdr:row>
      <xdr:rowOff>200024</xdr:rowOff>
    </xdr:from>
    <xdr:to>
      <xdr:col>13</xdr:col>
      <xdr:colOff>104775</xdr:colOff>
      <xdr:row>19</xdr:row>
      <xdr:rowOff>47625</xdr:rowOff>
    </xdr:to>
    <xdr:graphicFrame macro="">
      <xdr:nvGraphicFramePr>
        <xdr:cNvPr id="19" name="Chart 18">
          <a:extLst>
            <a:ext uri="{FF2B5EF4-FFF2-40B4-BE49-F238E27FC236}">
              <a16:creationId xmlns:a16="http://schemas.microsoft.com/office/drawing/2014/main" id="{28D221E7-86EE-4400-86CA-D6228EBC8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247651</xdr:colOff>
      <xdr:row>20</xdr:row>
      <xdr:rowOff>190500</xdr:rowOff>
    </xdr:from>
    <xdr:to>
      <xdr:col>13</xdr:col>
      <xdr:colOff>152401</xdr:colOff>
      <xdr:row>29</xdr:row>
      <xdr:rowOff>114299</xdr:rowOff>
    </xdr:to>
    <xdr:graphicFrame macro="">
      <xdr:nvGraphicFramePr>
        <xdr:cNvPr id="20" name="Chart 19">
          <a:extLst>
            <a:ext uri="{FF2B5EF4-FFF2-40B4-BE49-F238E27FC236}">
              <a16:creationId xmlns:a16="http://schemas.microsoft.com/office/drawing/2014/main" id="{26980519-211F-4173-978C-AB7B18F2A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180974</xdr:colOff>
      <xdr:row>31</xdr:row>
      <xdr:rowOff>38099</xdr:rowOff>
    </xdr:from>
    <xdr:to>
      <xdr:col>13</xdr:col>
      <xdr:colOff>190500</xdr:colOff>
      <xdr:row>40</xdr:row>
      <xdr:rowOff>114300</xdr:rowOff>
    </xdr:to>
    <xdr:graphicFrame macro="">
      <xdr:nvGraphicFramePr>
        <xdr:cNvPr id="23" name="Chart 22">
          <a:extLst>
            <a:ext uri="{FF2B5EF4-FFF2-40B4-BE49-F238E27FC236}">
              <a16:creationId xmlns:a16="http://schemas.microsoft.com/office/drawing/2014/main" id="{BCBE456D-EC12-474D-BD23-B9ADAB918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xdr:colOff>
      <xdr:row>7</xdr:row>
      <xdr:rowOff>180974</xdr:rowOff>
    </xdr:from>
    <xdr:to>
      <xdr:col>5</xdr:col>
      <xdr:colOff>361951</xdr:colOff>
      <xdr:row>9</xdr:row>
      <xdr:rowOff>57149</xdr:rowOff>
    </xdr:to>
    <xdr:sp macro="" textlink="'Pivot Table'!A43">
      <xdr:nvSpPr>
        <xdr:cNvPr id="24" name="TextBox 23">
          <a:extLst>
            <a:ext uri="{FF2B5EF4-FFF2-40B4-BE49-F238E27FC236}">
              <a16:creationId xmlns:a16="http://schemas.microsoft.com/office/drawing/2014/main" id="{09B102D9-DCBF-A35D-D77A-1ECA4CF6FC17}"/>
            </a:ext>
          </a:extLst>
        </xdr:cNvPr>
        <xdr:cNvSpPr txBox="1"/>
      </xdr:nvSpPr>
      <xdr:spPr>
        <a:xfrm>
          <a:off x="2743201" y="1581149"/>
          <a:ext cx="104775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CD313DD-1850-484A-BB04-461C2A91B137}" type="TxLink">
            <a:rPr lang="en-US" sz="1200" b="0" i="0" u="none" strike="noStrike">
              <a:solidFill>
                <a:schemeClr val="bg1"/>
              </a:solidFill>
              <a:latin typeface="Calibri"/>
              <a:cs typeface="Calibri"/>
            </a:rPr>
            <a:pPr algn="ctr"/>
            <a:t>481</a:t>
          </a:fld>
          <a:endParaRPr lang="en-US" sz="1100">
            <a:solidFill>
              <a:schemeClr val="bg1"/>
            </a:solidFill>
          </a:endParaRPr>
        </a:p>
      </xdr:txBody>
    </xdr:sp>
    <xdr:clientData/>
  </xdr:twoCellAnchor>
  <xdr:twoCellAnchor>
    <xdr:from>
      <xdr:col>9</xdr:col>
      <xdr:colOff>647700</xdr:colOff>
      <xdr:row>4</xdr:row>
      <xdr:rowOff>161925</xdr:rowOff>
    </xdr:from>
    <xdr:to>
      <xdr:col>13</xdr:col>
      <xdr:colOff>161925</xdr:colOff>
      <xdr:row>9</xdr:row>
      <xdr:rowOff>57150</xdr:rowOff>
    </xdr:to>
    <xdr:sp macro="" textlink="">
      <xdr:nvSpPr>
        <xdr:cNvPr id="27" name="Rectangle: Rounded Corners 26">
          <a:extLst>
            <a:ext uri="{FF2B5EF4-FFF2-40B4-BE49-F238E27FC236}">
              <a16:creationId xmlns:a16="http://schemas.microsoft.com/office/drawing/2014/main" id="{ECBEB82A-2AA0-8BEB-05C4-120D9852A005}"/>
            </a:ext>
          </a:extLst>
        </xdr:cNvPr>
        <xdr:cNvSpPr/>
      </xdr:nvSpPr>
      <xdr:spPr>
        <a:xfrm>
          <a:off x="6819900" y="962025"/>
          <a:ext cx="22574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Top Country</a:t>
          </a:r>
        </a:p>
      </xdr:txBody>
    </xdr:sp>
    <xdr:clientData/>
  </xdr:twoCellAnchor>
  <xdr:twoCellAnchor>
    <xdr:from>
      <xdr:col>10</xdr:col>
      <xdr:colOff>600076</xdr:colOff>
      <xdr:row>7</xdr:row>
      <xdr:rowOff>142874</xdr:rowOff>
    </xdr:from>
    <xdr:to>
      <xdr:col>12</xdr:col>
      <xdr:colOff>276226</xdr:colOff>
      <xdr:row>9</xdr:row>
      <xdr:rowOff>38099</xdr:rowOff>
    </xdr:to>
    <xdr:sp macro="" textlink="'Pivot Table'!A51">
      <xdr:nvSpPr>
        <xdr:cNvPr id="28" name="TextBox 27">
          <a:extLst>
            <a:ext uri="{FF2B5EF4-FFF2-40B4-BE49-F238E27FC236}">
              <a16:creationId xmlns:a16="http://schemas.microsoft.com/office/drawing/2014/main" id="{BF703849-887B-9F9E-F03A-6F1D5E005A48}"/>
            </a:ext>
          </a:extLst>
        </xdr:cNvPr>
        <xdr:cNvSpPr txBox="1"/>
      </xdr:nvSpPr>
      <xdr:spPr>
        <a:xfrm>
          <a:off x="7458076" y="1543049"/>
          <a:ext cx="1047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A6CF83C-9AAE-4A00-8A02-50D56C13752B}" type="TxLink">
            <a:rPr lang="en-US" sz="1200" b="0" i="0" u="none" strike="noStrike">
              <a:solidFill>
                <a:schemeClr val="bg1"/>
              </a:solidFill>
              <a:latin typeface="Calibri"/>
              <a:cs typeface="Calibri"/>
            </a:rPr>
            <a:pPr algn="ctr"/>
            <a:t>United States</a:t>
          </a:fld>
          <a:endParaRPr lang="en-US" sz="1100">
            <a:solidFill>
              <a:schemeClr val="bg1"/>
            </a:solidFill>
          </a:endParaRPr>
        </a:p>
      </xdr:txBody>
    </xdr:sp>
    <xdr:clientData/>
  </xdr:twoCellAnchor>
  <xdr:twoCellAnchor>
    <xdr:from>
      <xdr:col>6</xdr:col>
      <xdr:colOff>342900</xdr:colOff>
      <xdr:row>4</xdr:row>
      <xdr:rowOff>161925</xdr:rowOff>
    </xdr:from>
    <xdr:to>
      <xdr:col>9</xdr:col>
      <xdr:colOff>542925</xdr:colOff>
      <xdr:row>9</xdr:row>
      <xdr:rowOff>57150</xdr:rowOff>
    </xdr:to>
    <xdr:sp macro="" textlink="">
      <xdr:nvSpPr>
        <xdr:cNvPr id="29" name="Rectangle: Rounded Corners 28">
          <a:extLst>
            <a:ext uri="{FF2B5EF4-FFF2-40B4-BE49-F238E27FC236}">
              <a16:creationId xmlns:a16="http://schemas.microsoft.com/office/drawing/2014/main" id="{6E79D436-AA48-7D99-8695-676FCEE16F04}"/>
            </a:ext>
          </a:extLst>
        </xdr:cNvPr>
        <xdr:cNvSpPr/>
      </xdr:nvSpPr>
      <xdr:spPr>
        <a:xfrm>
          <a:off x="4457700" y="962025"/>
          <a:ext cx="2257425" cy="895350"/>
        </a:xfrm>
        <a:prstGeom prst="round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Total Worth</a:t>
          </a:r>
        </a:p>
      </xdr:txBody>
    </xdr:sp>
    <xdr:clientData/>
  </xdr:twoCellAnchor>
  <xdr:twoCellAnchor>
    <xdr:from>
      <xdr:col>7</xdr:col>
      <xdr:colOff>295276</xdr:colOff>
      <xdr:row>7</xdr:row>
      <xdr:rowOff>142874</xdr:rowOff>
    </xdr:from>
    <xdr:to>
      <xdr:col>8</xdr:col>
      <xdr:colOff>657226</xdr:colOff>
      <xdr:row>9</xdr:row>
      <xdr:rowOff>38099</xdr:rowOff>
    </xdr:to>
    <xdr:sp macro="" textlink="'Pivot Table'!D45">
      <xdr:nvSpPr>
        <xdr:cNvPr id="30" name="TextBox 29">
          <a:extLst>
            <a:ext uri="{FF2B5EF4-FFF2-40B4-BE49-F238E27FC236}">
              <a16:creationId xmlns:a16="http://schemas.microsoft.com/office/drawing/2014/main" id="{856230A4-0C97-D4DD-04D8-5E20D6E6B76C}"/>
            </a:ext>
          </a:extLst>
        </xdr:cNvPr>
        <xdr:cNvSpPr txBox="1"/>
      </xdr:nvSpPr>
      <xdr:spPr>
        <a:xfrm>
          <a:off x="5095876" y="1543049"/>
          <a:ext cx="10477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42A308-5A13-4690-86EE-82D5B0DE461F}" type="TxLink">
            <a:rPr lang="en-US" sz="1200" b="0" i="0" u="none" strike="noStrike">
              <a:solidFill>
                <a:schemeClr val="bg1"/>
              </a:solidFill>
              <a:latin typeface="Calibri"/>
              <a:cs typeface="Calibri"/>
            </a:rPr>
            <a:pPr algn="ctr"/>
            <a:t>7220300</a:t>
          </a:fld>
          <a:endParaRPr lang="en-US" sz="1100">
            <a:solidFill>
              <a:schemeClr val="bg1"/>
            </a:solidFill>
          </a:endParaRPr>
        </a:p>
      </xdr:txBody>
    </xdr:sp>
    <xdr:clientData/>
  </xdr:twoCellAnchor>
  <xdr:twoCellAnchor editAs="oneCell">
    <xdr:from>
      <xdr:col>11</xdr:col>
      <xdr:colOff>609600</xdr:colOff>
      <xdr:row>0</xdr:row>
      <xdr:rowOff>190501</xdr:rowOff>
    </xdr:from>
    <xdr:to>
      <xdr:col>13</xdr:col>
      <xdr:colOff>85725</xdr:colOff>
      <xdr:row>4</xdr:row>
      <xdr:rowOff>38101</xdr:rowOff>
    </xdr:to>
    <xdr:pic>
      <xdr:nvPicPr>
        <xdr:cNvPr id="7" name="Picture 6">
          <a:extLst>
            <a:ext uri="{FF2B5EF4-FFF2-40B4-BE49-F238E27FC236}">
              <a16:creationId xmlns:a16="http://schemas.microsoft.com/office/drawing/2014/main" id="{9E682D84-C0AA-80E6-4BC3-C25D5782D8D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153400" y="190501"/>
          <a:ext cx="847725" cy="647700"/>
        </a:xfrm>
        <a:prstGeom prst="rect">
          <a:avLst/>
        </a:prstGeom>
      </xdr:spPr>
    </xdr:pic>
    <xdr:clientData/>
  </xdr:twoCellAnchor>
  <xdr:twoCellAnchor>
    <xdr:from>
      <xdr:col>3</xdr:col>
      <xdr:colOff>200024</xdr:colOff>
      <xdr:row>20</xdr:row>
      <xdr:rowOff>66675</xdr:rowOff>
    </xdr:from>
    <xdr:to>
      <xdr:col>8</xdr:col>
      <xdr:colOff>57150</xdr:colOff>
      <xdr:row>30</xdr:row>
      <xdr:rowOff>85725</xdr:rowOff>
    </xdr:to>
    <xdr:graphicFrame macro="">
      <xdr:nvGraphicFramePr>
        <xdr:cNvPr id="6" name="Chart 5">
          <a:extLst>
            <a:ext uri="{FF2B5EF4-FFF2-40B4-BE49-F238E27FC236}">
              <a16:creationId xmlns:a16="http://schemas.microsoft.com/office/drawing/2014/main" id="{5FAE4D4D-B3A9-4897-98E8-25089407A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0949071" backgroundQuery="1" createdVersion="8" refreshedVersion="8" minRefreshableVersion="3" recordCount="0" supportSubquery="1" supportAdvancedDrill="1" xr:uid="{B58203AA-A294-4918-ABEF-9FE9713FC705}">
  <cacheSource type="external" connectionId="1"/>
  <cacheFields count="3">
    <cacheField name="[Range].[Country].[Country]" caption="Country" numFmtId="0" hierarchy="3" level="1">
      <sharedItems count="1">
        <s v="United States"/>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49056365743" backgroundQuery="1" createdVersion="3" refreshedVersion="8" minRefreshableVersion="3" recordCount="0" supportSubquery="1" supportAdvancedDrill="1" xr:uid="{6FC9B081-E952-49C5-9A08-1550805B5962}">
  <cacheSource type="external" connectionId="1">
    <extLst>
      <ext xmlns:x14="http://schemas.microsoft.com/office/spreadsheetml/2009/9/main" uri="{F057638F-6D5F-4e77-A914-E7F072B9BCA8}">
        <x14:sourceConnection name="ThisWorkbookDataModel"/>
      </ext>
    </extLst>
  </cacheSource>
  <cacheFields count="0"/>
  <cacheHierarchies count="21">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2032038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1296294" backgroundQuery="1" createdVersion="8" refreshedVersion="8" minRefreshableVersion="3" recordCount="0" supportSubquery="1" supportAdvancedDrill="1" xr:uid="{AB2E3EC8-0A9C-4689-A3AC-FA9EDE466075}">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1643517" backgroundQuery="1" createdVersion="8" refreshedVersion="8" minRefreshableVersion="3" recordCount="0" supportSubquery="1" supportAdvancedDrill="1" xr:uid="{8AC2BEBD-4C1E-4AE4-B6A9-6ABE28C477F2}">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1990741" backgroundQuery="1" createdVersion="8" refreshedVersion="8" minRefreshableVersion="3" recordCount="0" supportSubquery="1" supportAdvancedDrill="1" xr:uid="{101C255D-B2B7-488B-9448-F5D1E27241C8}">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Measures].[Count of PersonName]" caption="Count of PersonName" numFmtId="0" hierarchy="21"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1"/>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hidden="1">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3148149" backgroundQuery="1" createdVersion="8" refreshedVersion="8" minRefreshableVersion="3" recordCount="0" supportSubquery="1" supportAdvancedDrill="1" xr:uid="{4D5BD40F-FFCC-4444-A782-1853F4CA86D0}">
  <cacheSource type="external" connectionId="1"/>
  <cacheFields count="3">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2"/>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3842595" backgroundQuery="1" createdVersion="8" refreshedVersion="8" minRefreshableVersion="3" recordCount="0" supportSubquery="1" supportAdvancedDrill="1" xr:uid="{0783F099-568A-49AC-ADD3-C7020B5BA2D3}">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Range].[SelfMade].[SelfMade]" caption="SelfMade" numFmtId="0" hierarchy="6" level="1">
      <sharedItems count="2">
        <b v="0"/>
        <b v="1"/>
      </sharedItems>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2"/>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4884258" backgroundQuery="1" createdVersion="8" refreshedVersion="8" minRefreshableVersion="3" recordCount="0" supportSubquery="1" supportAdvancedDrill="1" xr:uid="{0DEFBA2D-FECB-4C01-9116-1119F5413BBA}">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2"/>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5810182" backgroundQuery="1" createdVersion="8" refreshedVersion="8" minRefreshableVersion="3" recordCount="0" supportSubquery="1" supportAdvancedDrill="1" xr:uid="{E78CDDB9-364D-4FED-A36E-EC3AC5DBC208}">
  <cacheSource type="external" connectionId="1"/>
  <cacheFields count="4">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Category].[Category]" caption="Category" numFmtId="0" hierarchy="1" level="1">
      <sharedItems count="18">
        <s v="Automotive"/>
        <s v="Construction &amp; Engineering"/>
        <s v="Diversified"/>
        <s v="Energy"/>
        <s v="Fashion &amp; Retail"/>
        <s v="Finance &amp; Investments"/>
        <s v="Food &amp; Beverage"/>
        <s v="Gambling &amp; Casinos"/>
        <s v="Healthcare"/>
        <s v="Logistics"/>
        <s v="Manufacturing"/>
        <s v="Media &amp; Entertainment"/>
        <s v="Metals &amp; Mining"/>
        <s v="Real Estate"/>
        <s v="Service"/>
        <s v="Sports"/>
        <s v="Technology"/>
        <s v="Telecom"/>
      </sharedItems>
    </cacheField>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fieldsUsage count="2">
        <fieldUsage x="-1"/>
        <fieldUsage x="2"/>
      </fieldsUsage>
    </cacheHierarchy>
    <cacheHierarchy uniqueName="[Range].[PersonName]" caption="PersonName" attribute="1" defaultMemberUniqueName="[Range].[PersonName].[All]" allUniqueName="[Range].[PersonName].[All]" dimensionUniqueName="[Range]" displayFolder="" count="0" memberValueDatatype="130" unbalanced="0"/>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0" memberValueDatatype="20" unbalanced="0"/>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36.680077662037" backgroundQuery="1" createdVersion="8" refreshedVersion="8" minRefreshableVersion="3" recordCount="0" supportSubquery="1" supportAdvancedDrill="1" xr:uid="{8180E807-3B0E-44A1-9EF3-F09BCE405CC5}">
  <cacheSource type="external" connectionId="1"/>
  <cacheFields count="5">
    <cacheField name="[Range].[Country].[Country]" caption="Country" numFmtId="0" hierarchy="3" level="1">
      <sharedItems count="10">
        <s v="Australia"/>
        <s v="China"/>
        <s v="France"/>
        <s v="Germany"/>
        <s v="India"/>
        <s v="Mexico"/>
        <s v="Russia"/>
        <s v="Switzerland"/>
        <s v="United Kingdom"/>
        <s v="United States"/>
      </sharedItems>
    </cacheField>
    <cacheField name="[Measures].[Sum of FinalWorth]" caption="Sum of FinalWorth" numFmtId="0" hierarchy="20" level="32767"/>
    <cacheField name="[Range].[PersonName].[PersonName]" caption="PersonName" numFmtId="0" hierarchy="2" level="1">
      <sharedItems count="10">
        <s v="Bernard Arnault &amp; family"/>
        <s v="Bill Gates"/>
        <s v="Carlos Slim Helu &amp; family"/>
        <s v="Elon Musk"/>
        <s v="Jeff Bezos"/>
        <s v="Larry Ellison"/>
        <s v="Michael Bloomberg"/>
        <s v="Mukesh Ambani"/>
        <s v="Steve Ballmer"/>
        <s v="Warren Buffett"/>
      </sharedItems>
    </cacheField>
    <cacheField name="[Range].[Age].[Age]" caption="Age" numFmtId="0" hierarchy="10" level="1">
      <sharedItems containsSemiMixedTypes="0" containsString="0" containsNumber="1" containsInteger="1" minValue="51" maxValue="82" count="15">
        <n v="51"/>
        <n v="53"/>
        <n v="59"/>
        <n v="60"/>
        <n v="62"/>
        <n v="67"/>
        <n v="68"/>
        <n v="69"/>
        <n v="71"/>
        <n v="73"/>
        <n v="75"/>
        <n v="76"/>
        <n v="79"/>
        <n v="80"/>
        <n v="82"/>
      </sharedItems>
      <extLst>
        <ext xmlns:x15="http://schemas.microsoft.com/office/spreadsheetml/2010/11/main" uri="{4F2E5C28-24EA-4eb8-9CBF-B6C8F9C3D259}">
          <x15:cachedUniqueNames>
            <x15:cachedUniqueName index="0" name="[Range].[Age].&amp;[51]"/>
            <x15:cachedUniqueName index="1" name="[Range].[Age].&amp;[53]"/>
            <x15:cachedUniqueName index="2" name="[Range].[Age].&amp;[59]"/>
            <x15:cachedUniqueName index="3" name="[Range].[Age].&amp;[60]"/>
            <x15:cachedUniqueName index="4" name="[Range].[Age].&amp;[62]"/>
            <x15:cachedUniqueName index="5" name="[Range].[Age].&amp;[67]"/>
            <x15:cachedUniqueName index="6" name="[Range].[Age].&amp;[68]"/>
            <x15:cachedUniqueName index="7" name="[Range].[Age].&amp;[69]"/>
            <x15:cachedUniqueName index="8" name="[Range].[Age].&amp;[71]"/>
            <x15:cachedUniqueName index="9" name="[Range].[Age].&amp;[73]"/>
            <x15:cachedUniqueName index="10" name="[Range].[Age].&amp;[75]"/>
            <x15:cachedUniqueName index="11" name="[Range].[Age].&amp;[76]"/>
            <x15:cachedUniqueName index="12" name="[Range].[Age].&amp;[79]"/>
            <x15:cachedUniqueName index="13" name="[Range].[Age].&amp;[80]"/>
            <x15:cachedUniqueName index="14" name="[Range].[Age].&amp;[82]"/>
          </x15:cachedUniqueNames>
        </ext>
      </extLst>
    </cacheField>
    <cacheField name="[Range].[SelfMade].[SelfMade]" caption="SelfMade" numFmtId="0" hierarchy="6" level="1">
      <sharedItems containsSemiMixedTypes="0" containsNonDate="0" containsString="0"/>
    </cacheField>
  </cacheFields>
  <cacheHierarchies count="22">
    <cacheHierarchy uniqueName="[Range].[Rank]" caption="Rank" attribute="1" defaultMemberUniqueName="[Range].[Rank].[All]" allUniqueName="[Range].[Rank].[All]" dimensionUniqueName="[Range]" displayFolder="" count="0" memberValueDatatype="20" unbalanced="0"/>
    <cacheHierarchy uniqueName="[Range].[Category]" caption="Category" attribute="1" defaultMemberUniqueName="[Range].[Category].[All]" allUniqueName="[Range].[Category].[All]" dimensionUniqueName="[Range]" displayFolder="" count="2" memberValueDatatype="130" unbalanced="0"/>
    <cacheHierarchy uniqueName="[Range].[PersonName]" caption="PersonName" attribute="1" defaultMemberUniqueName="[Range].[PersonName].[All]" allUniqueName="[Range].[PersonName].[All]" dimensionUniqueName="[Range]" displayFolder="" count="2" memberValueDatatype="130" unbalanced="0">
      <fieldsUsage count="2">
        <fieldUsage x="-1"/>
        <fieldUsage x="2"/>
      </fieldsUsage>
    </cacheHierarchy>
    <cacheHierarchy uniqueName="[Range].[Country]" caption="Country" attribute="1" defaultMemberUniqueName="[Range].[Country].[All]" allUniqueName="[Range].[Country].[All]" dimensionUniqueName="[Range]" displayFolder="" count="2" memberValueDatatype="130" unbalanced="0">
      <fieldsUsage count="2">
        <fieldUsage x="-1"/>
        <fieldUsage x="0"/>
      </fieldsUsage>
    </cacheHierarchy>
    <cacheHierarchy uniqueName="[Range].[City]" caption="City" attribute="1" defaultMemberUniqueName="[Range].[City].[All]" allUniqueName="[Range].[City].[All]" dimensionUniqueName="[Range]" displayFolder="" count="0" memberValueDatatype="130" unbalanced="0"/>
    <cacheHierarchy uniqueName="[Range].[Source]" caption="Source" attribute="1" defaultMemberUniqueName="[Range].[Source].[All]" allUniqueName="[Range].[Source].[All]" dimensionUniqueName="[Range]" displayFolder="" count="0" memberValueDatatype="130" unbalanced="0"/>
    <cacheHierarchy uniqueName="[Range].[SelfMade]" caption="SelfMade" attribute="1" defaultMemberUniqueName="[Range].[SelfMade].[All]" allUniqueName="[Range].[SelfMade].[All]" dimensionUniqueName="[Range]" displayFolder="" count="2" memberValueDatatype="11" unbalanced="0">
      <fieldsUsage count="2">
        <fieldUsage x="-1"/>
        <fieldUsage x="4"/>
      </fieldsUsage>
    </cacheHierarchy>
    <cacheHierarchy uniqueName="[Range].[Gender]" caption="Gender" attribute="1" defaultMemberUniqueName="[Range].[Gender].[All]" allUniqueName="[Range].[Gender].[All]" dimensionUniqueName="[Range]" displayFolder="" count="2" memberValueDatatype="130" unbalanced="0"/>
    <cacheHierarchy uniqueName="[Range].[FinalWorth]" caption="FinalWorth" attribute="1" defaultMemberUniqueName="[Range].[FinalWorth].[All]" allUniqueName="[Range].[FinalWorth].[All]" dimensionUniqueName="[Range]" displayFolder="" count="0" memberValueDatatype="20" unbalanced="0"/>
    <cacheHierarchy uniqueName="[Range].[BirthYear]" caption="BirthYear" attribute="1" defaultMemberUniqueName="[Range].[BirthYear].[All]" allUniqueName="[Range].[BirthYear].[All]" dimensionUniqueName="[Range]" displayFolder="" count="0" memberValueDatatype="20" unbalanced="0"/>
    <cacheHierarchy uniqueName="[Range].[Age]" caption="Age" attribute="1" defaultMemberUniqueName="[Range].[Age].[All]" allUniqueName="[Range].[Age].[All]" dimensionUniqueName="[Range]" displayFolder="" count="2" memberValueDatatype="20" unbalanced="0">
      <fieldsUsage count="2">
        <fieldUsage x="-1"/>
        <fieldUsage x="3"/>
      </fieldsUsage>
    </cacheHierarchy>
    <cacheHierarchy uniqueName="[Range].[Age Group]" caption="Age Group" attribute="1" defaultMemberUniqueName="[Range].[Age Group].[All]" allUniqueName="[Range].[Age Group].[All]" dimensionUniqueName="[Range]" displayFolder="" count="0" memberValueDatatype="130" unbalanced="0"/>
    <cacheHierarchy uniqueName="[Range].[Cpi_country]" caption="Cpi_country" attribute="1" defaultMemberUniqueName="[Range].[Cpi_country].[All]" allUniqueName="[Range].[Cpi_country].[All]" dimensionUniqueName="[Range]" displayFolder="" count="0" memberValueDatatype="5" unbalanced="0"/>
    <cacheHierarchy uniqueName="[Range].[GDP_country]" caption="GDP_country" attribute="1" defaultMemberUniqueName="[Range].[GDP_country].[All]" allUniqueName="[Range].[GDP_country].[All]" dimensionUniqueName="[Range]" displayFolder="" count="0" memberValueDatatype="130" unbalanced="0"/>
    <cacheHierarchy uniqueName="[Range].[life_expectancy_country]" caption="life_expectancy_country" attribute="1" defaultMemberUniqueName="[Range].[life_expectancy_country].[All]" allUniqueName="[Range].[life_expectancy_country].[All]" dimensionUniqueName="[Range]" displayFolder="" count="0" memberValueDatatype="5" unbalanced="0"/>
    <cacheHierarchy uniqueName="[Range].[Tax_revenue_country_country]" caption="Tax_revenue_country_country" attribute="1" defaultMemberUniqueName="[Range].[Tax_revenue_country_country].[All]" allUniqueName="[Range].[Tax_revenue_country_country].[All]" dimensionUniqueName="[Range]" displayFolder="" count="0" memberValueDatatype="5" unbalanced="0"/>
    <cacheHierarchy uniqueName="[Range].[Total_tax_rate_country]" caption="Total_tax_rate_country" attribute="1" defaultMemberUniqueName="[Range].[Total_tax_rate_country].[All]" allUniqueName="[Range].[Total_tax_rate_country].[All]" dimensionUniqueName="[Range]" displayFolder="" count="0" memberValueDatatype="5" unbalanced="0"/>
    <cacheHierarchy uniqueName="[Range].[Population_country]" caption="Population_country" attribute="1" defaultMemberUniqueName="[Range].[Population_country].[All]" allUniqueName="[Range].[Population_country].[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FinalWorth]" caption="Sum of FinalWorth" measure="1" displayFolder="" measureGroup="Range"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PersonName]" caption="Count of PersonName"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BD5B0C-1478-4D83-8EA8-6CC725BBE48B}" name="PivotTable1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7:E20"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1">
    <field x="3"/>
  </rowFields>
  <rowItems count="3">
    <i>
      <x/>
    </i>
    <i>
      <x v="1"/>
    </i>
    <i t="grand">
      <x/>
    </i>
  </rowItems>
  <colItems count="1">
    <i/>
  </colItems>
  <dataFields count="1">
    <dataField name="Sum of FinalWorth" fld="1" baseField="0"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2" type="count" id="2" iMeasureHier="20">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83DBE-8D42-4969-9257-A4B61CD84C01}" name="PivotTable1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6:B48" firstHeaderRow="1" firstDataRow="1" firstDataCol="1"/>
  <pivotFields count="3">
    <pivotField axis="axisRow" allDrilled="1" subtotalTop="0" showAll="0" measureFilter="1" sortType="descending" defaultSubtotal="0" defaultAttributeDrillState="1">
      <items count="1">
        <item x="0"/>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
    <i>
      <x/>
    </i>
    <i t="grand">
      <x/>
    </i>
  </rowItems>
  <colItems count="1">
    <i/>
  </colItems>
  <dataFields count="1">
    <dataField name="Sum of FinalWorth" fld="1"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2" iMeasureHier="20">
      <autoFilter ref="A1">
        <filterColumn colId="0">
          <top10 val="1" filterVal="1"/>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4F5462-25CE-480F-B4D5-786CBFB8528E}" name="PivotTable10"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B35"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sortType="descending" defaultSubtotal="0" defaultAttributeDrillState="1">
      <items count="18">
        <item x="0"/>
        <item x="1"/>
        <item x="2"/>
        <item x="3"/>
        <item x="4"/>
        <item x="5"/>
        <item x="6"/>
        <item x="7"/>
        <item x="8"/>
        <item x="9"/>
        <item x="10"/>
        <item x="11"/>
        <item x="12"/>
        <item x="13"/>
        <item x="14"/>
        <item x="15"/>
        <item x="16"/>
        <item x="1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9">
    <i>
      <x v="16"/>
    </i>
    <i>
      <x v="4"/>
    </i>
    <i>
      <x v="5"/>
    </i>
    <i>
      <x v="6"/>
    </i>
    <i>
      <x v="2"/>
    </i>
    <i>
      <x v="10"/>
    </i>
    <i>
      <x/>
    </i>
    <i>
      <x v="12"/>
    </i>
    <i>
      <x v="3"/>
    </i>
    <i>
      <x v="8"/>
    </i>
    <i>
      <x v="11"/>
    </i>
    <i>
      <x v="13"/>
    </i>
    <i>
      <x v="9"/>
    </i>
    <i>
      <x v="17"/>
    </i>
    <i>
      <x v="14"/>
    </i>
    <i>
      <x v="7"/>
    </i>
    <i>
      <x v="15"/>
    </i>
    <i>
      <x v="1"/>
    </i>
    <i t="grand">
      <x/>
    </i>
  </rowItems>
  <colItems count="1">
    <i/>
  </colItems>
  <dataFields count="1">
    <dataField name="Sum of FinalWorth" fld="1" baseField="0" baseItem="0"/>
  </dataFields>
  <chartFormats count="3">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27D492-38C2-4D73-89C5-2350FEDDE308}" name="PivotTable9"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9"/>
    </i>
    <i>
      <x v="1"/>
    </i>
    <i>
      <x v="2"/>
    </i>
    <i>
      <x v="4"/>
    </i>
    <i>
      <x v="3"/>
    </i>
    <i>
      <x v="7"/>
    </i>
    <i>
      <x v="8"/>
    </i>
    <i>
      <x v="6"/>
    </i>
    <i>
      <x v="5"/>
    </i>
    <i>
      <x/>
    </i>
    <i t="grand">
      <x/>
    </i>
  </rowItems>
  <colItems count="1">
    <i/>
  </colItems>
  <dataFields count="1">
    <dataField name="Sum of FinalWorth" fld="1" baseField="0" baseItem="0"/>
  </dataField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1">
    <filter fld="0" type="count" id="1" iMeasureHier="20">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770F8B-2BEB-459A-A315-48BD96E61A77}" name="PivotTable16"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F42:F43"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FinalWorth" fld="2" baseField="0" baseItem="0"/>
  </dataField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1" type="count" id="2" iMeasureHier="2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06705B-B3DF-40C9-A955-9FAEC2D18AB0}" name="PivotTable1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A39"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PersonName" fld="2" subtotal="count" baseField="0" baseItem="0"/>
  </dataField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1" type="count" id="2" iMeasureHier="2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B7177C-C860-4793-B25C-E316F66CB067}" name="PivotTable1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14" firstHeaderRow="1" firstDataRow="1" firstDataCol="1"/>
  <pivotFields count="4">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8"/>
    </i>
    <i>
      <x v="7"/>
    </i>
    <i>
      <x v="2"/>
    </i>
    <i>
      <x v="6"/>
    </i>
    <i>
      <x v="9"/>
    </i>
    <i>
      <x v="5"/>
    </i>
    <i>
      <x v="4"/>
    </i>
    <i>
      <x v="3"/>
    </i>
    <i>
      <x v="1"/>
    </i>
    <i>
      <x/>
    </i>
    <i t="grand">
      <x/>
    </i>
  </rowItems>
  <colItems count="1">
    <i/>
  </colItems>
  <dataFields count="1">
    <dataField name="Sum of FinalWorth" fld="1" baseField="0" baseItem="0"/>
  </dataFields>
  <chartFormats count="3">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2" type="count" id="2" iMeasureHier="2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1BA7D6-E64C-4E70-ADEC-023ED88699AB}" name="PivotTable1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2:D43" firstHeaderRow="1" firstDataRow="1" firstDataCol="0"/>
  <pivotFields count="4">
    <pivotField allDrilled="1" subtotalTop="0" showAll="0" measureFilter="1" defaultSubtotal="0" defaultAttributeDrillState="1">
      <items count="10">
        <item x="0"/>
        <item x="1"/>
        <item x="2"/>
        <item x="3"/>
        <item x="4"/>
        <item x="5"/>
        <item x="6"/>
        <item x="7"/>
        <item x="8"/>
        <item x="9"/>
      </items>
    </pivotField>
    <pivotField allDrilled="1" subtotalTop="0" showAll="0" measureFilter="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Sum of FinalWorth" fld="2" baseField="0" baseItem="0"/>
  </dataField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2">
    <filter fld="0" type="count" id="1" iMeasureHier="20">
      <autoFilter ref="A1">
        <filterColumn colId="0">
          <top10 val="10" filterVal="10"/>
        </filterColumn>
      </autoFilter>
    </filter>
    <filter fld="1" type="count" id="2" iMeasureHier="2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1AD197B-FA88-402E-9A50-EC01C49D6990}" name="PivotTable1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3:E39" firstHeaderRow="1" firstDataRow="1" firstDataCol="1"/>
  <pivotFields count="5">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6">
    <i>
      <x v="7"/>
    </i>
    <i>
      <x v="10"/>
    </i>
    <i>
      <x v="3"/>
    </i>
    <i>
      <x v="5"/>
    </i>
    <i>
      <x v="1"/>
    </i>
    <i>
      <x v="13"/>
    </i>
    <i>
      <x v="4"/>
    </i>
    <i>
      <x v="12"/>
    </i>
    <i>
      <x v="8"/>
    </i>
    <i>
      <x v="6"/>
    </i>
    <i>
      <x v="14"/>
    </i>
    <i>
      <x v="9"/>
    </i>
    <i>
      <x v="2"/>
    </i>
    <i>
      <x v="11"/>
    </i>
    <i>
      <x/>
    </i>
    <i t="grand">
      <x/>
    </i>
  </rowItems>
  <colItems count="1">
    <i/>
  </colItems>
  <dataFields count="1">
    <dataField name="Sum of FinalWorth" fld="1"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22">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filters count="3">
    <filter fld="0" type="count" id="1" iMeasureHier="20">
      <autoFilter ref="A1">
        <filterColumn colId="0">
          <top10 val="10" filterVal="10"/>
        </filterColumn>
      </autoFilter>
    </filter>
    <filter fld="2" type="count" id="2" iMeasureHier="20">
      <autoFilter ref="A1">
        <filterColumn colId="0">
          <top10 val="10" filterVal="10"/>
        </filterColumn>
      </autoFilter>
    </filter>
    <filter fld="3" type="count" id="3" iMeasureHier="20">
      <autoFilter ref="A1">
        <filterColumn colId="0">
          <top10 val="15" filterVal="1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R$48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5A098B29-E16E-498C-A685-582B23B5F411}" sourceName="[Range].[Category]">
  <pivotTables>
    <pivotTable tabId="10" name="PivotTable17"/>
    <pivotTable tabId="10" name="PivotTable16"/>
    <pivotTable tabId="10" name="PivotTable15"/>
    <pivotTable tabId="10" name="PivotTable14"/>
    <pivotTable tabId="10" name="PivotTable9"/>
    <pivotTable tabId="10" name="PivotTable12"/>
    <pivotTable tabId="10" name="PivotTable10"/>
    <pivotTable tabId="10" name="PivotTable13"/>
    <pivotTable tabId="10" name="PivotTable11"/>
  </pivotTables>
  <data>
    <olap pivotCacheId="1203203817">
      <levels count="2">
        <level uniqueName="[Range].[Category].[(All)]" sourceCaption="(All)" count="0"/>
        <level uniqueName="[Range].[Category].[Category]" sourceCaption="Category" count="18">
          <ranges>
            <range startItem="0">
              <i n="[Range].[Category].&amp;[Automotive]" c="Automotive"/>
              <i n="[Range].[Category].&amp;[Construction &amp; Engineering]" c="Construction &amp; Engineering"/>
              <i n="[Range].[Category].&amp;[Diversified]" c="Diversified"/>
              <i n="[Range].[Category].&amp;[Energy]" c="Energy"/>
              <i n="[Range].[Category].&amp;[Fashion &amp; Retail]" c="Fashion &amp; Retail"/>
              <i n="[Range].[Category].&amp;[Finance &amp; Investments]" c="Finance &amp; Investments"/>
              <i n="[Range].[Category].&amp;[Food &amp; Beverage]" c="Food &amp; Beverage"/>
              <i n="[Range].[Category].&amp;[Gambling &amp; Casinos]" c="Gambling &amp; Casinos"/>
              <i n="[Range].[Category].&amp;[Healthcare]" c="Healthcare"/>
              <i n="[Range].[Category].&amp;[Logistics]" c="Logistics"/>
              <i n="[Range].[Category].&amp;[Manufacturing]" c="Manufacturing"/>
              <i n="[Range].[Category].&amp;[Media &amp; Entertainment]" c="Media &amp; Entertainment"/>
              <i n="[Range].[Category].&amp;[Metals &amp; Mining]" c="Metals &amp; Mining"/>
              <i n="[Range].[Category].&amp;[Real Estate]" c="Real Estate"/>
              <i n="[Range].[Category].&amp;[Service]" c="Service"/>
              <i n="[Range].[Category].&amp;[Sports]" c="Sports"/>
              <i n="[Range].[Category].&amp;[Technology]" c="Technology"/>
              <i n="[Range].[Category].&amp;[Telecom]" c="Telecom"/>
            </range>
          </ranges>
        </level>
      </levels>
      <selections count="1">
        <selection n="[Rang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71003256-45E0-4FCC-81E1-87EDAA5C6DB7}" sourceName="[Range].[Gender]">
  <pivotTables>
    <pivotTable tabId="10" name="PivotTable17"/>
    <pivotTable tabId="10" name="PivotTable16"/>
    <pivotTable tabId="10" name="PivotTable15"/>
    <pivotTable tabId="10" name="PivotTable14"/>
    <pivotTable tabId="10" name="PivotTable9"/>
    <pivotTable tabId="10" name="PivotTable12"/>
    <pivotTable tabId="10" name="PivotTable11"/>
    <pivotTable tabId="10" name="PivotTable10"/>
    <pivotTable tabId="10" name="PivotTable13"/>
  </pivotTables>
  <data>
    <olap pivotCacheId="1203203817">
      <levels count="2">
        <level uniqueName="[Range].[Gender].[(All)]" sourceCaption="(All)" count="0"/>
        <level uniqueName="[Range].[Gender].[Gender]" sourceCaption="Gender" count="2">
          <ranges>
            <range startItem="0">
              <i n="[Range].[Gender].&amp;[Female]" c="Female"/>
              <i n="[Range].[Gender].&amp;[Male]" c="Male"/>
            </range>
          </ranges>
        </level>
      </levels>
      <selections count="1">
        <selection n="[Range].[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1" xr10:uid="{F411D894-C2B8-4261-B575-385E6244EFD4}" sourceName="[Range].[SelfMade]">
  <pivotTables>
    <pivotTable tabId="10" name="PivotTable17"/>
    <pivotTable tabId="10" name="PivotTable16"/>
    <pivotTable tabId="10" name="PivotTable15"/>
    <pivotTable tabId="10" name="PivotTable14"/>
    <pivotTable tabId="10" name="PivotTable9"/>
    <pivotTable tabId="10" name="PivotTable12"/>
    <pivotTable tabId="10" name="PivotTable11"/>
    <pivotTable tabId="10" name="PivotTable10"/>
    <pivotTable tabId="10" name="PivotTable13"/>
  </pivotTables>
  <data>
    <olap pivotCacheId="1203203817">
      <levels count="2">
        <level uniqueName="[Range].[SelfMade].[(All)]" sourceCaption="(All)" count="0"/>
        <level uniqueName="[Range].[SelfMade].[SelfMade]" sourceCaption="SelfMade" count="2">
          <ranges>
            <range startItem="0">
              <i n="[Range].[SelfMade].&amp;[False]" c="FALSE"/>
              <i n="[Range].[SelfMade].&amp;[True]" c="TRUE"/>
            </range>
          </ranges>
        </level>
      </levels>
      <selections count="1">
        <selection n="[Range].[SelfMa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CEF7E1BA-1F05-451E-B5D5-3D15A5084447}" cache="Slicer_Category1" caption="Category" level="1" rowHeight="257175"/>
  <slicer name="Category" xr10:uid="{8FAE3833-1073-48D4-A9B2-CE0EB3844F19}" cache="Slicer_Category1" caption="Category" level="1" style="SlicerStyleDark4" rowHeight="257175"/>
  <slicer name="Gender 2" xr10:uid="{C6CF072C-3839-4F8A-B44F-33979A726415}" cache="Slicer_Gender1" caption="Gender" level="1" rowHeight="257175"/>
  <slicer name="Gender" xr10:uid="{0FC73ECF-E6DA-437F-83F3-A8F8E67CCB53}" cache="Slicer_Gender1" caption="Gender" level="1" style="SlicerStyleDark4" rowHeight="257175"/>
  <slicer name="SelfMade 2" xr10:uid="{76EBC4BB-5F92-4D2C-9977-E83517096C42}" cache="Slicer_SelfMade1" caption="SelfMade" level="1" rowHeight="257175"/>
  <slicer name="SelfMade" xr10:uid="{01FE9C63-4665-4928-A00E-9696BE176102}" cache="Slicer_SelfMade1" caption="SelfMade" level="1" style="SlicerStyleDark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131F8510-685A-4A41-9893-CF71425CE7BE}" cache="Slicer_Category1" caption="Category" level="1" style="SlicerStyleDark4" rowHeight="257175"/>
  <slicer name="Gender 1" xr10:uid="{A621F083-D05F-4AB9-ABEF-E211A7FA4B48}" cache="Slicer_Gender1" caption="Gender" level="1" style="SlicerStyleDark4" rowHeight="257175"/>
  <slicer name="SelfMade 1" xr10:uid="{935FC3E3-27B3-47BD-A71E-E85CC8FEB084}" cache="Slicer_SelfMade1" caption="SelfMade" level="1" style="SlicerStyleDark4"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048B7-B435-4D51-85F3-B208ADDA4ECF}">
  <dimension ref="A1:V482"/>
  <sheetViews>
    <sheetView workbookViewId="0">
      <selection sqref="A1:XFD1048576"/>
    </sheetView>
  </sheetViews>
  <sheetFormatPr defaultColWidth="10.7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9B14A-71EE-4A45-8942-749ACD754C6E}">
  <dimension ref="A1:V482"/>
  <sheetViews>
    <sheetView zoomScale="107" workbookViewId="0">
      <selection activeCell="D16" sqref="D16"/>
    </sheetView>
  </sheetViews>
  <sheetFormatPr defaultColWidth="10.7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82"/>
  <sheetViews>
    <sheetView zoomScale="107" workbookViewId="0">
      <selection activeCell="C16" sqref="C16"/>
    </sheetView>
  </sheetViews>
  <sheetFormatPr defaultColWidth="10.75" defaultRowHeight="15.75" x14ac:dyDescent="0.25"/>
  <cols>
    <col min="1" max="1" width="6.75" style="10" bestFit="1" customWidth="1"/>
    <col min="2" max="2" width="23.75" bestFit="1" customWidth="1"/>
    <col min="3" max="3" width="35.75" bestFit="1" customWidth="1"/>
    <col min="4" max="4" width="18.75" bestFit="1" customWidth="1"/>
    <col min="5" max="5" width="18.625" bestFit="1" customWidth="1"/>
    <col min="6" max="6" width="32" bestFit="1" customWidth="1"/>
    <col min="7" max="7" width="8.75" bestFit="1" customWidth="1"/>
    <col min="8" max="8" width="6.875" bestFit="1" customWidth="1"/>
    <col min="9" max="9" width="12.625" style="4" bestFit="1" customWidth="1"/>
    <col min="10" max="10" width="8.875" bestFit="1" customWidth="1"/>
    <col min="11" max="11" width="8.875" customWidth="1"/>
    <col min="12" max="12" width="15" customWidth="1"/>
    <col min="13" max="13" width="11.125" bestFit="1" customWidth="1"/>
    <col min="14" max="14" width="19.375" style="12" bestFit="1" customWidth="1"/>
    <col min="15" max="15" width="22.25" style="6" bestFit="1" customWidth="1"/>
    <col min="16" max="16" width="27.5" style="8" bestFit="1" customWidth="1"/>
    <col min="17" max="17" width="21.25" style="8" bestFit="1" customWidth="1"/>
    <col min="18" max="18" width="18.375" style="10" bestFit="1" customWidth="1"/>
  </cols>
  <sheetData>
    <row r="1" spans="1:19" s="2" customFormat="1" x14ac:dyDescent="0.25">
      <c r="A1" s="9" t="s">
        <v>1799</v>
      </c>
      <c r="B1" s="2" t="s">
        <v>1800</v>
      </c>
      <c r="C1" s="2" t="s">
        <v>1801</v>
      </c>
      <c r="D1" s="2" t="s">
        <v>1802</v>
      </c>
      <c r="E1" s="2" t="s">
        <v>1803</v>
      </c>
      <c r="F1" s="2" t="s">
        <v>1804</v>
      </c>
      <c r="G1" s="2" t="s">
        <v>1805</v>
      </c>
      <c r="H1" s="2" t="s">
        <v>1806</v>
      </c>
      <c r="I1" s="3" t="s">
        <v>1807</v>
      </c>
      <c r="J1" s="2" t="s">
        <v>1808</v>
      </c>
      <c r="K1" s="2" t="s">
        <v>1798</v>
      </c>
      <c r="L1" s="2" t="s">
        <v>1819</v>
      </c>
      <c r="M1" s="2" t="s">
        <v>1809</v>
      </c>
      <c r="N1" s="11" t="s">
        <v>1810</v>
      </c>
      <c r="O1" s="5" t="s">
        <v>17</v>
      </c>
      <c r="P1" s="7" t="s">
        <v>1811</v>
      </c>
      <c r="Q1" s="7" t="s">
        <v>1812</v>
      </c>
      <c r="R1" s="9" t="s">
        <v>1813</v>
      </c>
    </row>
    <row r="2" spans="1:19" x14ac:dyDescent="0.25">
      <c r="A2" s="10">
        <v>1</v>
      </c>
      <c r="B2" t="s">
        <v>21</v>
      </c>
      <c r="C2" t="s">
        <v>22</v>
      </c>
      <c r="D2" t="s">
        <v>23</v>
      </c>
      <c r="E2" t="s">
        <v>24</v>
      </c>
      <c r="F2" t="s">
        <v>25</v>
      </c>
      <c r="G2" t="b">
        <v>0</v>
      </c>
      <c r="H2" t="s">
        <v>1796</v>
      </c>
      <c r="I2" s="4">
        <v>211000</v>
      </c>
      <c r="J2">
        <v>1949</v>
      </c>
      <c r="K2">
        <f>2024-J2</f>
        <v>75</v>
      </c>
      <c r="L2" t="str">
        <f>IF(K2&gt;=20,"Young Adult",IF(K2&gt;=30,"Middle Adult",IF(K2&gt;=40,"Adult",IF(K2&gt;=50,"Old Adult","Old Age"))))</f>
        <v>Young Adult</v>
      </c>
      <c r="M2">
        <v>110.05</v>
      </c>
      <c r="N2" s="12" t="s">
        <v>29</v>
      </c>
      <c r="O2" s="6">
        <v>82.5</v>
      </c>
      <c r="P2" s="8">
        <v>24.2</v>
      </c>
      <c r="Q2" s="8">
        <v>60.7</v>
      </c>
      <c r="R2" s="10">
        <v>67059887</v>
      </c>
    </row>
    <row r="3" spans="1:19" x14ac:dyDescent="0.25">
      <c r="A3" s="10">
        <v>2</v>
      </c>
      <c r="B3" t="s">
        <v>30</v>
      </c>
      <c r="C3" t="s">
        <v>31</v>
      </c>
      <c r="D3" t="s">
        <v>32</v>
      </c>
      <c r="E3" t="s">
        <v>33</v>
      </c>
      <c r="F3" t="s">
        <v>34</v>
      </c>
      <c r="G3" t="b">
        <v>1</v>
      </c>
      <c r="H3" t="s">
        <v>1796</v>
      </c>
      <c r="I3" s="4">
        <v>180000</v>
      </c>
      <c r="J3">
        <v>1971</v>
      </c>
      <c r="K3">
        <f t="shared" ref="K3:K66" si="0">2024-J3</f>
        <v>53</v>
      </c>
      <c r="L3" t="str">
        <f t="shared" ref="L3:L66" si="1">IF(K3&gt;=20,"Young Adult",IF(K3&gt;=30,"Middle Adult",IF(K3&gt;=40,"Adult",IF(K3&gt;=50,"Old Adult","Old Age"))))</f>
        <v>Young Adult</v>
      </c>
      <c r="M3">
        <v>117.24</v>
      </c>
      <c r="N3" s="12" t="s">
        <v>37</v>
      </c>
      <c r="O3" s="6">
        <v>78.5</v>
      </c>
      <c r="P3" s="8">
        <v>9.6</v>
      </c>
      <c r="Q3" s="8">
        <v>36.6</v>
      </c>
      <c r="R3" s="10">
        <v>328239523</v>
      </c>
    </row>
    <row r="4" spans="1:19" x14ac:dyDescent="0.25">
      <c r="A4" s="10">
        <v>3</v>
      </c>
      <c r="B4" t="s">
        <v>38</v>
      </c>
      <c r="C4" t="s">
        <v>39</v>
      </c>
      <c r="D4" t="s">
        <v>32</v>
      </c>
      <c r="E4" t="s">
        <v>40</v>
      </c>
      <c r="F4" t="s">
        <v>41</v>
      </c>
      <c r="G4" t="b">
        <v>1</v>
      </c>
      <c r="H4" t="s">
        <v>1796</v>
      </c>
      <c r="I4" s="4">
        <v>114000</v>
      </c>
      <c r="J4">
        <v>1964</v>
      </c>
      <c r="K4">
        <f t="shared" si="0"/>
        <v>60</v>
      </c>
      <c r="L4" t="str">
        <f t="shared" si="1"/>
        <v>Young Adult</v>
      </c>
      <c r="M4">
        <v>117.24</v>
      </c>
      <c r="N4" s="12" t="s">
        <v>37</v>
      </c>
      <c r="O4" s="6">
        <v>78.5</v>
      </c>
      <c r="P4" s="8">
        <v>9.6</v>
      </c>
      <c r="Q4" s="8">
        <v>36.6</v>
      </c>
      <c r="R4" s="10">
        <v>328239523</v>
      </c>
      <c r="S4" s="1"/>
    </row>
    <row r="5" spans="1:19" x14ac:dyDescent="0.25">
      <c r="A5" s="10">
        <v>4</v>
      </c>
      <c r="B5" t="s">
        <v>38</v>
      </c>
      <c r="C5" t="s">
        <v>44</v>
      </c>
      <c r="D5" t="s">
        <v>32</v>
      </c>
      <c r="E5" t="s">
        <v>45</v>
      </c>
      <c r="F5" t="s">
        <v>46</v>
      </c>
      <c r="G5" t="b">
        <v>1</v>
      </c>
      <c r="H5" t="s">
        <v>1796</v>
      </c>
      <c r="I5" s="4">
        <v>107000</v>
      </c>
      <c r="J5">
        <v>1944</v>
      </c>
      <c r="K5">
        <f t="shared" si="0"/>
        <v>80</v>
      </c>
      <c r="L5" t="str">
        <f t="shared" si="1"/>
        <v>Young Adult</v>
      </c>
      <c r="M5">
        <v>117.24</v>
      </c>
      <c r="N5" s="12" t="s">
        <v>37</v>
      </c>
      <c r="O5" s="6">
        <v>78.5</v>
      </c>
      <c r="P5" s="8">
        <v>9.6</v>
      </c>
      <c r="Q5" s="8">
        <v>36.6</v>
      </c>
      <c r="R5" s="10">
        <v>328239523</v>
      </c>
    </row>
    <row r="6" spans="1:19" x14ac:dyDescent="0.25">
      <c r="A6" s="10">
        <v>5</v>
      </c>
      <c r="B6" t="s">
        <v>49</v>
      </c>
      <c r="C6" t="s">
        <v>50</v>
      </c>
      <c r="D6" t="s">
        <v>32</v>
      </c>
      <c r="E6" t="s">
        <v>51</v>
      </c>
      <c r="F6" t="s">
        <v>52</v>
      </c>
      <c r="G6" t="b">
        <v>1</v>
      </c>
      <c r="H6" t="s">
        <v>1796</v>
      </c>
      <c r="I6" s="4">
        <v>106000</v>
      </c>
      <c r="J6">
        <v>1930</v>
      </c>
      <c r="K6">
        <f t="shared" si="0"/>
        <v>94</v>
      </c>
      <c r="L6" t="str">
        <f t="shared" si="1"/>
        <v>Young Adult</v>
      </c>
      <c r="M6">
        <v>117.24</v>
      </c>
      <c r="N6" s="12" t="s">
        <v>37</v>
      </c>
      <c r="O6" s="6">
        <v>78.5</v>
      </c>
      <c r="P6" s="8">
        <v>9.6</v>
      </c>
      <c r="Q6" s="8">
        <v>36.6</v>
      </c>
      <c r="R6" s="10">
        <v>328239523</v>
      </c>
    </row>
    <row r="7" spans="1:19" x14ac:dyDescent="0.25">
      <c r="A7" s="10">
        <v>6</v>
      </c>
      <c r="B7" t="s">
        <v>38</v>
      </c>
      <c r="C7" t="s">
        <v>55</v>
      </c>
      <c r="D7" t="s">
        <v>32</v>
      </c>
      <c r="E7" t="s">
        <v>40</v>
      </c>
      <c r="F7" t="s">
        <v>56</v>
      </c>
      <c r="G7" t="b">
        <v>1</v>
      </c>
      <c r="H7" t="s">
        <v>1796</v>
      </c>
      <c r="I7" s="4">
        <v>104000</v>
      </c>
      <c r="J7">
        <v>1955</v>
      </c>
      <c r="K7">
        <f t="shared" si="0"/>
        <v>69</v>
      </c>
      <c r="L7" t="str">
        <f t="shared" si="1"/>
        <v>Young Adult</v>
      </c>
      <c r="M7">
        <v>117.24</v>
      </c>
      <c r="N7" s="12" t="s">
        <v>37</v>
      </c>
      <c r="O7" s="6">
        <v>78.5</v>
      </c>
      <c r="P7" s="8">
        <v>9.6</v>
      </c>
      <c r="Q7" s="8">
        <v>36.6</v>
      </c>
      <c r="R7" s="10">
        <v>328239523</v>
      </c>
    </row>
    <row r="8" spans="1:19" x14ac:dyDescent="0.25">
      <c r="A8" s="10">
        <v>6</v>
      </c>
      <c r="B8" t="s">
        <v>38</v>
      </c>
      <c r="C8" t="s">
        <v>55</v>
      </c>
      <c r="D8" t="s">
        <v>32</v>
      </c>
      <c r="E8" t="s">
        <v>40</v>
      </c>
      <c r="F8" t="s">
        <v>56</v>
      </c>
      <c r="G8" t="b">
        <v>1</v>
      </c>
      <c r="H8" t="s">
        <v>1796</v>
      </c>
      <c r="I8" s="4">
        <v>104000</v>
      </c>
      <c r="J8">
        <v>1955</v>
      </c>
      <c r="K8">
        <f t="shared" si="0"/>
        <v>69</v>
      </c>
      <c r="L8" t="str">
        <f t="shared" si="1"/>
        <v>Young Adult</v>
      </c>
      <c r="M8">
        <v>117.24</v>
      </c>
      <c r="N8" s="12" t="s">
        <v>37</v>
      </c>
      <c r="O8" s="6">
        <v>78.5</v>
      </c>
      <c r="P8" s="8">
        <v>9.6</v>
      </c>
      <c r="Q8" s="8">
        <v>36.6</v>
      </c>
      <c r="R8" s="10">
        <v>328239523</v>
      </c>
    </row>
    <row r="9" spans="1:19" x14ac:dyDescent="0.25">
      <c r="A9" s="10">
        <v>7</v>
      </c>
      <c r="B9" t="s">
        <v>59</v>
      </c>
      <c r="C9" t="s">
        <v>60</v>
      </c>
      <c r="D9" t="s">
        <v>32</v>
      </c>
      <c r="E9" t="s">
        <v>61</v>
      </c>
      <c r="F9" t="s">
        <v>62</v>
      </c>
      <c r="G9" t="b">
        <v>1</v>
      </c>
      <c r="H9" t="s">
        <v>1796</v>
      </c>
      <c r="I9" s="4">
        <v>94500</v>
      </c>
      <c r="J9">
        <v>1942</v>
      </c>
      <c r="K9">
        <f t="shared" si="0"/>
        <v>82</v>
      </c>
      <c r="L9" t="str">
        <f t="shared" si="1"/>
        <v>Young Adult</v>
      </c>
      <c r="M9">
        <v>117.24</v>
      </c>
      <c r="N9" s="12" t="s">
        <v>37</v>
      </c>
      <c r="O9" s="6">
        <v>78.5</v>
      </c>
      <c r="P9" s="8">
        <v>9.6</v>
      </c>
      <c r="Q9" s="8">
        <v>36.6</v>
      </c>
      <c r="R9" s="10">
        <v>328239523</v>
      </c>
    </row>
    <row r="10" spans="1:19" x14ac:dyDescent="0.25">
      <c r="A10" s="10">
        <v>8</v>
      </c>
      <c r="B10" t="s">
        <v>65</v>
      </c>
      <c r="C10" t="s">
        <v>66</v>
      </c>
      <c r="D10" t="s">
        <v>67</v>
      </c>
      <c r="E10" t="s">
        <v>68</v>
      </c>
      <c r="F10" t="s">
        <v>65</v>
      </c>
      <c r="G10" t="b">
        <v>1</v>
      </c>
      <c r="H10" t="s">
        <v>1796</v>
      </c>
      <c r="I10" s="4">
        <v>93000</v>
      </c>
      <c r="J10">
        <v>1940</v>
      </c>
      <c r="K10">
        <f t="shared" si="0"/>
        <v>84</v>
      </c>
      <c r="L10" t="str">
        <f t="shared" si="1"/>
        <v>Young Adult</v>
      </c>
      <c r="M10">
        <v>141.54</v>
      </c>
      <c r="N10" s="12" t="s">
        <v>71</v>
      </c>
      <c r="O10" s="6">
        <v>75</v>
      </c>
      <c r="P10" s="8">
        <v>13.1</v>
      </c>
      <c r="Q10" s="8">
        <v>55.1</v>
      </c>
      <c r="R10" s="10">
        <v>126014024</v>
      </c>
    </row>
    <row r="11" spans="1:19" x14ac:dyDescent="0.25">
      <c r="A11" s="10">
        <v>9</v>
      </c>
      <c r="B11" t="s">
        <v>72</v>
      </c>
      <c r="C11" t="s">
        <v>73</v>
      </c>
      <c r="D11" t="s">
        <v>74</v>
      </c>
      <c r="E11" t="s">
        <v>75</v>
      </c>
      <c r="F11" t="s">
        <v>72</v>
      </c>
      <c r="G11" t="b">
        <v>0</v>
      </c>
      <c r="H11" t="s">
        <v>1796</v>
      </c>
      <c r="I11" s="4">
        <v>83400</v>
      </c>
      <c r="J11">
        <v>1957</v>
      </c>
      <c r="K11">
        <f t="shared" si="0"/>
        <v>67</v>
      </c>
      <c r="L11" t="str">
        <f t="shared" si="1"/>
        <v>Young Adult</v>
      </c>
      <c r="M11">
        <v>180.44</v>
      </c>
      <c r="N11" s="12" t="s">
        <v>78</v>
      </c>
      <c r="O11" s="6">
        <v>69.400000000000006</v>
      </c>
      <c r="P11" s="8">
        <v>11.2</v>
      </c>
      <c r="Q11" s="8">
        <v>49.7</v>
      </c>
      <c r="R11" s="10">
        <v>1366417754</v>
      </c>
    </row>
    <row r="12" spans="1:19" x14ac:dyDescent="0.25">
      <c r="A12" s="10">
        <v>10</v>
      </c>
      <c r="B12" t="s">
        <v>38</v>
      </c>
      <c r="C12" t="s">
        <v>79</v>
      </c>
      <c r="D12" t="s">
        <v>32</v>
      </c>
      <c r="E12" t="s">
        <v>80</v>
      </c>
      <c r="F12" t="s">
        <v>56</v>
      </c>
      <c r="G12" t="b">
        <v>1</v>
      </c>
      <c r="H12" t="s">
        <v>1796</v>
      </c>
      <c r="I12" s="4">
        <v>80700</v>
      </c>
      <c r="J12">
        <v>1956</v>
      </c>
      <c r="K12">
        <f t="shared" si="0"/>
        <v>68</v>
      </c>
      <c r="L12" t="str">
        <f t="shared" si="1"/>
        <v>Young Adult</v>
      </c>
      <c r="M12">
        <v>117.24</v>
      </c>
      <c r="N12" s="12" t="s">
        <v>37</v>
      </c>
      <c r="O12" s="6">
        <v>78.5</v>
      </c>
      <c r="P12" s="8">
        <v>9.6</v>
      </c>
      <c r="Q12" s="8">
        <v>36.6</v>
      </c>
      <c r="R12" s="10">
        <v>328239523</v>
      </c>
    </row>
    <row r="13" spans="1:19" x14ac:dyDescent="0.25">
      <c r="A13" s="10">
        <v>11</v>
      </c>
      <c r="B13" t="s">
        <v>21</v>
      </c>
      <c r="C13" t="s">
        <v>83</v>
      </c>
      <c r="D13" t="s">
        <v>23</v>
      </c>
      <c r="E13" t="s">
        <v>24</v>
      </c>
      <c r="F13" t="s">
        <v>84</v>
      </c>
      <c r="G13" t="b">
        <v>0</v>
      </c>
      <c r="H13" t="s">
        <v>1797</v>
      </c>
      <c r="I13" s="4">
        <v>80500</v>
      </c>
      <c r="J13">
        <v>1953</v>
      </c>
      <c r="K13">
        <f t="shared" si="0"/>
        <v>71</v>
      </c>
      <c r="L13" t="str">
        <f t="shared" si="1"/>
        <v>Young Adult</v>
      </c>
      <c r="M13">
        <v>110.05</v>
      </c>
      <c r="N13" s="12" t="s">
        <v>29</v>
      </c>
      <c r="O13" s="6">
        <v>82.5</v>
      </c>
      <c r="P13" s="8">
        <v>24.2</v>
      </c>
      <c r="Q13" s="8">
        <v>60.7</v>
      </c>
      <c r="R13" s="10">
        <v>67059887</v>
      </c>
    </row>
    <row r="14" spans="1:19" x14ac:dyDescent="0.25">
      <c r="A14" s="10">
        <v>12</v>
      </c>
      <c r="B14" t="s">
        <v>38</v>
      </c>
      <c r="C14" t="s">
        <v>88</v>
      </c>
      <c r="D14" t="s">
        <v>32</v>
      </c>
      <c r="E14" t="s">
        <v>89</v>
      </c>
      <c r="F14" t="s">
        <v>90</v>
      </c>
      <c r="G14" t="b">
        <v>1</v>
      </c>
      <c r="H14" t="s">
        <v>1796</v>
      </c>
      <c r="I14" s="4">
        <v>79200</v>
      </c>
      <c r="J14">
        <v>1973</v>
      </c>
      <c r="K14">
        <f t="shared" si="0"/>
        <v>51</v>
      </c>
      <c r="L14" t="str">
        <f t="shared" si="1"/>
        <v>Young Adult</v>
      </c>
      <c r="M14">
        <v>117.24</v>
      </c>
      <c r="N14" s="12" t="s">
        <v>37</v>
      </c>
      <c r="O14" s="6">
        <v>78.5</v>
      </c>
      <c r="P14" s="8">
        <v>9.6</v>
      </c>
      <c r="Q14" s="8">
        <v>36.6</v>
      </c>
      <c r="R14" s="10">
        <v>328239523</v>
      </c>
    </row>
    <row r="15" spans="1:19" x14ac:dyDescent="0.25">
      <c r="A15" s="10">
        <v>13</v>
      </c>
      <c r="B15" t="s">
        <v>21</v>
      </c>
      <c r="C15" t="s">
        <v>92</v>
      </c>
      <c r="D15" t="s">
        <v>93</v>
      </c>
      <c r="E15" t="s">
        <v>94</v>
      </c>
      <c r="F15" t="s">
        <v>95</v>
      </c>
      <c r="G15" t="b">
        <v>1</v>
      </c>
      <c r="H15" t="s">
        <v>1796</v>
      </c>
      <c r="I15" s="4">
        <v>77300</v>
      </c>
      <c r="J15">
        <v>1936</v>
      </c>
      <c r="K15">
        <f t="shared" si="0"/>
        <v>88</v>
      </c>
      <c r="L15" t="str">
        <f t="shared" si="1"/>
        <v>Young Adult</v>
      </c>
      <c r="M15">
        <v>110.96</v>
      </c>
      <c r="N15" s="12" t="s">
        <v>98</v>
      </c>
      <c r="O15" s="6">
        <v>83.3</v>
      </c>
      <c r="P15" s="8">
        <v>14.2</v>
      </c>
      <c r="Q15" s="8">
        <v>47</v>
      </c>
      <c r="R15" s="10">
        <v>47076781</v>
      </c>
    </row>
    <row r="16" spans="1:19" x14ac:dyDescent="0.25">
      <c r="A16" s="10">
        <v>14</v>
      </c>
      <c r="B16" t="s">
        <v>38</v>
      </c>
      <c r="C16" t="s">
        <v>99</v>
      </c>
      <c r="D16" t="s">
        <v>32</v>
      </c>
      <c r="E16" t="s">
        <v>100</v>
      </c>
      <c r="F16" t="s">
        <v>90</v>
      </c>
      <c r="G16" t="b">
        <v>1</v>
      </c>
      <c r="H16" t="s">
        <v>1796</v>
      </c>
      <c r="I16" s="4">
        <v>76000</v>
      </c>
      <c r="J16">
        <v>1973</v>
      </c>
      <c r="K16">
        <f t="shared" si="0"/>
        <v>51</v>
      </c>
      <c r="L16" t="str">
        <f t="shared" si="1"/>
        <v>Young Adult</v>
      </c>
      <c r="M16">
        <v>117.24</v>
      </c>
      <c r="N16" s="12" t="s">
        <v>37</v>
      </c>
      <c r="O16" s="6">
        <v>78.5</v>
      </c>
      <c r="P16" s="8">
        <v>9.6</v>
      </c>
      <c r="Q16" s="8">
        <v>36.6</v>
      </c>
      <c r="R16" s="10">
        <v>328239523</v>
      </c>
    </row>
    <row r="17" spans="1:18" x14ac:dyDescent="0.25">
      <c r="A17" s="10">
        <v>15</v>
      </c>
      <c r="B17" t="s">
        <v>103</v>
      </c>
      <c r="C17" t="s">
        <v>104</v>
      </c>
      <c r="D17" t="s">
        <v>105</v>
      </c>
      <c r="E17" t="s">
        <v>106</v>
      </c>
      <c r="F17" t="s">
        <v>107</v>
      </c>
      <c r="G17" t="b">
        <v>1</v>
      </c>
      <c r="H17" t="s">
        <v>1796</v>
      </c>
      <c r="I17" s="4">
        <v>68000</v>
      </c>
      <c r="J17">
        <v>1954</v>
      </c>
      <c r="K17">
        <f t="shared" si="0"/>
        <v>70</v>
      </c>
      <c r="L17" t="str">
        <f t="shared" si="1"/>
        <v>Young Adult</v>
      </c>
      <c r="M17">
        <v>125.08</v>
      </c>
      <c r="N17" s="12" t="s">
        <v>110</v>
      </c>
      <c r="O17" s="6">
        <v>77</v>
      </c>
      <c r="P17" s="8">
        <v>9.4</v>
      </c>
      <c r="Q17" s="8">
        <v>59.2</v>
      </c>
      <c r="R17" s="10">
        <v>1397715000</v>
      </c>
    </row>
    <row r="18" spans="1:18" x14ac:dyDescent="0.25">
      <c r="A18" s="10">
        <v>16</v>
      </c>
      <c r="B18" t="s">
        <v>38</v>
      </c>
      <c r="C18" t="s">
        <v>111</v>
      </c>
      <c r="D18" t="s">
        <v>32</v>
      </c>
      <c r="E18" t="s">
        <v>89</v>
      </c>
      <c r="F18" t="s">
        <v>112</v>
      </c>
      <c r="G18" t="b">
        <v>1</v>
      </c>
      <c r="H18" t="s">
        <v>1796</v>
      </c>
      <c r="I18" s="4">
        <v>64400</v>
      </c>
      <c r="J18">
        <v>1984</v>
      </c>
      <c r="K18">
        <f t="shared" si="0"/>
        <v>40</v>
      </c>
      <c r="L18" t="str">
        <f t="shared" si="1"/>
        <v>Young Adult</v>
      </c>
      <c r="M18">
        <v>117.24</v>
      </c>
      <c r="N18" s="12" t="s">
        <v>37</v>
      </c>
      <c r="O18" s="6">
        <v>78.5</v>
      </c>
      <c r="P18" s="8">
        <v>9.6</v>
      </c>
      <c r="Q18" s="8">
        <v>36.6</v>
      </c>
      <c r="R18" s="10">
        <v>328239523</v>
      </c>
    </row>
    <row r="19" spans="1:18" x14ac:dyDescent="0.25">
      <c r="A19" s="10">
        <v>17</v>
      </c>
      <c r="B19" t="s">
        <v>72</v>
      </c>
      <c r="C19" t="s">
        <v>115</v>
      </c>
      <c r="D19" t="s">
        <v>32</v>
      </c>
      <c r="E19" t="s">
        <v>116</v>
      </c>
      <c r="F19" t="s">
        <v>117</v>
      </c>
      <c r="G19" t="b">
        <v>0</v>
      </c>
      <c r="H19" t="s">
        <v>1796</v>
      </c>
      <c r="I19" s="4">
        <v>59000</v>
      </c>
      <c r="J19">
        <v>1935</v>
      </c>
      <c r="K19">
        <f t="shared" si="0"/>
        <v>89</v>
      </c>
      <c r="L19" t="str">
        <f t="shared" si="1"/>
        <v>Young Adult</v>
      </c>
      <c r="M19">
        <v>117.24</v>
      </c>
      <c r="N19" s="12" t="s">
        <v>37</v>
      </c>
      <c r="O19" s="6">
        <v>78.5</v>
      </c>
      <c r="P19" s="8">
        <v>9.6</v>
      </c>
      <c r="Q19" s="8">
        <v>36.6</v>
      </c>
      <c r="R19" s="10">
        <v>328239523</v>
      </c>
    </row>
    <row r="20" spans="1:18" x14ac:dyDescent="0.25">
      <c r="A20" s="10">
        <v>17</v>
      </c>
      <c r="B20" t="s">
        <v>72</v>
      </c>
      <c r="C20" t="s">
        <v>120</v>
      </c>
      <c r="D20" t="s">
        <v>32</v>
      </c>
      <c r="E20" t="s">
        <v>61</v>
      </c>
      <c r="F20" t="s">
        <v>117</v>
      </c>
      <c r="G20" t="b">
        <v>0</v>
      </c>
      <c r="H20" t="s">
        <v>1797</v>
      </c>
      <c r="I20" s="4">
        <v>59000</v>
      </c>
      <c r="J20">
        <v>1962</v>
      </c>
      <c r="K20">
        <f t="shared" si="0"/>
        <v>62</v>
      </c>
      <c r="L20" t="str">
        <f t="shared" si="1"/>
        <v>Young Adult</v>
      </c>
      <c r="M20">
        <v>117.24</v>
      </c>
      <c r="N20" s="12" t="s">
        <v>37</v>
      </c>
      <c r="O20" s="6">
        <v>78.5</v>
      </c>
      <c r="P20" s="8">
        <v>9.6</v>
      </c>
      <c r="Q20" s="8">
        <v>36.6</v>
      </c>
      <c r="R20" s="10">
        <v>328239523</v>
      </c>
    </row>
    <row r="21" spans="1:18" x14ac:dyDescent="0.25">
      <c r="A21" s="10">
        <v>19</v>
      </c>
      <c r="B21" t="s">
        <v>21</v>
      </c>
      <c r="C21" t="s">
        <v>122</v>
      </c>
      <c r="D21" t="s">
        <v>32</v>
      </c>
      <c r="E21" t="s">
        <v>123</v>
      </c>
      <c r="F21" t="s">
        <v>124</v>
      </c>
      <c r="G21" t="b">
        <v>0</v>
      </c>
      <c r="H21" t="s">
        <v>1796</v>
      </c>
      <c r="I21" s="4">
        <v>58800</v>
      </c>
      <c r="J21">
        <v>1948</v>
      </c>
      <c r="K21">
        <f t="shared" si="0"/>
        <v>76</v>
      </c>
      <c r="L21" t="str">
        <f t="shared" si="1"/>
        <v>Young Adult</v>
      </c>
      <c r="M21">
        <v>117.24</v>
      </c>
      <c r="N21" s="12" t="s">
        <v>37</v>
      </c>
      <c r="O21" s="6">
        <v>78.5</v>
      </c>
      <c r="P21" s="8">
        <v>9.6</v>
      </c>
      <c r="Q21" s="8">
        <v>36.6</v>
      </c>
      <c r="R21" s="10">
        <v>328239523</v>
      </c>
    </row>
    <row r="22" spans="1:18" x14ac:dyDescent="0.25">
      <c r="A22" s="10">
        <v>20</v>
      </c>
      <c r="B22" t="s">
        <v>21</v>
      </c>
      <c r="C22" t="s">
        <v>127</v>
      </c>
      <c r="D22" t="s">
        <v>32</v>
      </c>
      <c r="E22" t="s">
        <v>123</v>
      </c>
      <c r="F22" t="s">
        <v>124</v>
      </c>
      <c r="G22" t="b">
        <v>0</v>
      </c>
      <c r="H22" t="s">
        <v>1796</v>
      </c>
      <c r="I22" s="4">
        <v>57600</v>
      </c>
      <c r="J22">
        <v>1944</v>
      </c>
      <c r="K22">
        <f t="shared" si="0"/>
        <v>80</v>
      </c>
      <c r="L22" t="str">
        <f t="shared" si="1"/>
        <v>Young Adult</v>
      </c>
      <c r="M22">
        <v>117.24</v>
      </c>
      <c r="N22" s="12" t="s">
        <v>37</v>
      </c>
      <c r="O22" s="6">
        <v>78.5</v>
      </c>
      <c r="P22" s="8">
        <v>9.6</v>
      </c>
      <c r="Q22" s="8">
        <v>36.6</v>
      </c>
      <c r="R22" s="10">
        <v>328239523</v>
      </c>
    </row>
    <row r="23" spans="1:18" x14ac:dyDescent="0.25">
      <c r="A23" s="10">
        <v>21</v>
      </c>
      <c r="B23" t="s">
        <v>21</v>
      </c>
      <c r="C23" t="s">
        <v>129</v>
      </c>
      <c r="D23" t="s">
        <v>32</v>
      </c>
      <c r="E23" t="s">
        <v>130</v>
      </c>
      <c r="F23" t="s">
        <v>124</v>
      </c>
      <c r="G23" t="b">
        <v>0</v>
      </c>
      <c r="H23" t="s">
        <v>1797</v>
      </c>
      <c r="I23" s="4">
        <v>56700</v>
      </c>
      <c r="J23">
        <v>1949</v>
      </c>
      <c r="K23">
        <f t="shared" si="0"/>
        <v>75</v>
      </c>
      <c r="L23" t="str">
        <f t="shared" si="1"/>
        <v>Young Adult</v>
      </c>
      <c r="M23">
        <v>117.24</v>
      </c>
      <c r="N23" s="12" t="s">
        <v>37</v>
      </c>
      <c r="O23" s="6">
        <v>78.5</v>
      </c>
      <c r="P23" s="8">
        <v>9.6</v>
      </c>
      <c r="Q23" s="8">
        <v>36.6</v>
      </c>
      <c r="R23" s="10">
        <v>328239523</v>
      </c>
    </row>
    <row r="24" spans="1:18" x14ac:dyDescent="0.25">
      <c r="A24" s="10">
        <v>22</v>
      </c>
      <c r="B24" t="s">
        <v>59</v>
      </c>
      <c r="C24" t="s">
        <v>132</v>
      </c>
      <c r="D24" t="s">
        <v>133</v>
      </c>
      <c r="E24" t="s">
        <v>134</v>
      </c>
      <c r="F24" t="s">
        <v>135</v>
      </c>
      <c r="G24" t="b">
        <v>0</v>
      </c>
      <c r="H24" t="s">
        <v>1796</v>
      </c>
      <c r="I24" s="4">
        <v>54400</v>
      </c>
      <c r="J24">
        <v>1957</v>
      </c>
      <c r="K24">
        <f t="shared" si="0"/>
        <v>67</v>
      </c>
      <c r="L24" t="str">
        <f t="shared" si="1"/>
        <v>Young Adult</v>
      </c>
      <c r="M24">
        <v>116.76</v>
      </c>
      <c r="N24" s="12" t="s">
        <v>138</v>
      </c>
      <c r="O24" s="6">
        <v>81.900000000000006</v>
      </c>
      <c r="P24" s="8">
        <v>12.8</v>
      </c>
      <c r="Q24" s="8">
        <v>24.5</v>
      </c>
      <c r="R24" s="10">
        <v>36991981</v>
      </c>
    </row>
    <row r="25" spans="1:18" x14ac:dyDescent="0.25">
      <c r="A25" s="10">
        <v>23</v>
      </c>
      <c r="B25" t="s">
        <v>38</v>
      </c>
      <c r="C25" t="s">
        <v>139</v>
      </c>
      <c r="D25" t="s">
        <v>32</v>
      </c>
      <c r="E25" t="s">
        <v>33</v>
      </c>
      <c r="F25" t="s">
        <v>140</v>
      </c>
      <c r="G25" t="b">
        <v>1</v>
      </c>
      <c r="H25" t="s">
        <v>1796</v>
      </c>
      <c r="I25" s="4">
        <v>50100</v>
      </c>
      <c r="J25">
        <v>1965</v>
      </c>
      <c r="K25">
        <f t="shared" si="0"/>
        <v>59</v>
      </c>
      <c r="L25" t="str">
        <f t="shared" si="1"/>
        <v>Young Adult</v>
      </c>
      <c r="M25">
        <v>117.24</v>
      </c>
      <c r="N25" s="12" t="s">
        <v>37</v>
      </c>
      <c r="O25" s="6">
        <v>78.5</v>
      </c>
      <c r="P25" s="8">
        <v>9.6</v>
      </c>
      <c r="Q25" s="8">
        <v>36.6</v>
      </c>
      <c r="R25" s="10">
        <v>328239523</v>
      </c>
    </row>
    <row r="26" spans="1:18" x14ac:dyDescent="0.25">
      <c r="A26" s="10">
        <v>24</v>
      </c>
      <c r="B26" t="s">
        <v>72</v>
      </c>
      <c r="C26" t="s">
        <v>142</v>
      </c>
      <c r="D26" t="s">
        <v>74</v>
      </c>
      <c r="E26" t="s">
        <v>143</v>
      </c>
      <c r="F26" t="s">
        <v>144</v>
      </c>
      <c r="G26" t="b">
        <v>1</v>
      </c>
      <c r="H26" t="s">
        <v>1796</v>
      </c>
      <c r="I26" s="4">
        <v>47200</v>
      </c>
      <c r="J26">
        <v>1962</v>
      </c>
      <c r="K26">
        <f t="shared" si="0"/>
        <v>62</v>
      </c>
      <c r="L26" t="str">
        <f t="shared" si="1"/>
        <v>Young Adult</v>
      </c>
      <c r="M26">
        <v>180.44</v>
      </c>
      <c r="N26" s="12" t="s">
        <v>78</v>
      </c>
      <c r="O26" s="6">
        <v>69.400000000000006</v>
      </c>
      <c r="P26" s="8">
        <v>11.2</v>
      </c>
      <c r="Q26" s="8">
        <v>49.7</v>
      </c>
      <c r="R26" s="10">
        <v>1366417754</v>
      </c>
    </row>
    <row r="27" spans="1:18" x14ac:dyDescent="0.25">
      <c r="A27" s="10">
        <v>25</v>
      </c>
      <c r="B27" t="s">
        <v>21</v>
      </c>
      <c r="C27" t="s">
        <v>147</v>
      </c>
      <c r="D27" t="s">
        <v>32</v>
      </c>
      <c r="E27" t="s">
        <v>148</v>
      </c>
      <c r="F27" t="s">
        <v>149</v>
      </c>
      <c r="G27" t="b">
        <v>1</v>
      </c>
      <c r="H27" t="s">
        <v>1796</v>
      </c>
      <c r="I27" s="4">
        <v>45100</v>
      </c>
      <c r="J27">
        <v>1938</v>
      </c>
      <c r="K27">
        <f t="shared" si="0"/>
        <v>86</v>
      </c>
      <c r="L27" t="str">
        <f t="shared" si="1"/>
        <v>Young Adult</v>
      </c>
      <c r="M27">
        <v>117.24</v>
      </c>
      <c r="N27" s="12" t="s">
        <v>37</v>
      </c>
      <c r="O27" s="6">
        <v>78.5</v>
      </c>
      <c r="P27" s="8">
        <v>9.6</v>
      </c>
      <c r="Q27" s="8">
        <v>36.6</v>
      </c>
      <c r="R27" s="10">
        <v>328239523</v>
      </c>
    </row>
    <row r="28" spans="1:18" x14ac:dyDescent="0.25">
      <c r="A28" s="10">
        <v>26</v>
      </c>
      <c r="B28" t="s">
        <v>38</v>
      </c>
      <c r="C28" t="s">
        <v>152</v>
      </c>
      <c r="D28" t="s">
        <v>105</v>
      </c>
      <c r="E28" t="s">
        <v>153</v>
      </c>
      <c r="F28" t="s">
        <v>154</v>
      </c>
      <c r="G28" t="b">
        <v>1</v>
      </c>
      <c r="H28" t="s">
        <v>1796</v>
      </c>
      <c r="I28" s="4">
        <v>45000</v>
      </c>
      <c r="J28">
        <v>1984</v>
      </c>
      <c r="K28">
        <f t="shared" si="0"/>
        <v>40</v>
      </c>
      <c r="L28" t="str">
        <f t="shared" si="1"/>
        <v>Young Adult</v>
      </c>
      <c r="M28">
        <v>125.08</v>
      </c>
      <c r="N28" s="12" t="s">
        <v>110</v>
      </c>
      <c r="O28" s="6">
        <v>77</v>
      </c>
      <c r="P28" s="8">
        <v>9.4</v>
      </c>
      <c r="Q28" s="8">
        <v>59.2</v>
      </c>
      <c r="R28" s="10">
        <v>1397715000</v>
      </c>
    </row>
    <row r="29" spans="1:18" x14ac:dyDescent="0.25">
      <c r="A29" s="10">
        <v>27</v>
      </c>
      <c r="B29" t="s">
        <v>21</v>
      </c>
      <c r="C29" t="s">
        <v>157</v>
      </c>
      <c r="D29" t="s">
        <v>158</v>
      </c>
      <c r="E29" t="s">
        <v>159</v>
      </c>
      <c r="F29" t="s">
        <v>160</v>
      </c>
      <c r="G29" t="b">
        <v>0</v>
      </c>
      <c r="H29" t="s">
        <v>1796</v>
      </c>
      <c r="I29" s="4">
        <v>42900</v>
      </c>
      <c r="J29">
        <v>1939</v>
      </c>
      <c r="K29">
        <f t="shared" si="0"/>
        <v>85</v>
      </c>
      <c r="L29" t="str">
        <f t="shared" si="1"/>
        <v>Young Adult</v>
      </c>
      <c r="M29">
        <v>112.85</v>
      </c>
      <c r="N29" s="12" t="s">
        <v>163</v>
      </c>
      <c r="O29" s="6">
        <v>80.900000000000006</v>
      </c>
      <c r="P29" s="8">
        <v>11.5</v>
      </c>
      <c r="Q29" s="8">
        <v>48.8</v>
      </c>
      <c r="R29" s="10">
        <v>83132799</v>
      </c>
    </row>
    <row r="30" spans="1:18" x14ac:dyDescent="0.25">
      <c r="A30" s="10">
        <v>28</v>
      </c>
      <c r="B30" t="s">
        <v>21</v>
      </c>
      <c r="C30" t="s">
        <v>164</v>
      </c>
      <c r="D30" t="s">
        <v>23</v>
      </c>
      <c r="E30" t="s">
        <v>24</v>
      </c>
      <c r="F30" t="s">
        <v>165</v>
      </c>
      <c r="G30" t="b">
        <v>1</v>
      </c>
      <c r="H30" t="s">
        <v>1796</v>
      </c>
      <c r="I30" s="4">
        <v>40100</v>
      </c>
      <c r="J30">
        <v>1936</v>
      </c>
      <c r="K30">
        <f t="shared" si="0"/>
        <v>88</v>
      </c>
      <c r="L30" t="str">
        <f t="shared" si="1"/>
        <v>Young Adult</v>
      </c>
      <c r="M30">
        <v>110.05</v>
      </c>
      <c r="N30" s="12" t="s">
        <v>29</v>
      </c>
      <c r="O30" s="6">
        <v>82.5</v>
      </c>
      <c r="P30" s="8">
        <v>24.2</v>
      </c>
      <c r="Q30" s="8">
        <v>60.7</v>
      </c>
      <c r="R30" s="10">
        <v>67059887</v>
      </c>
    </row>
    <row r="31" spans="1:18" x14ac:dyDescent="0.25">
      <c r="A31" s="10">
        <v>29</v>
      </c>
      <c r="B31" t="s">
        <v>168</v>
      </c>
      <c r="C31" t="s">
        <v>169</v>
      </c>
      <c r="D31" t="s">
        <v>170</v>
      </c>
      <c r="E31" t="s">
        <v>171</v>
      </c>
      <c r="F31" t="s">
        <v>172</v>
      </c>
      <c r="G31" t="b">
        <v>0</v>
      </c>
      <c r="H31" t="s">
        <v>1796</v>
      </c>
      <c r="I31" s="4">
        <v>39100</v>
      </c>
      <c r="J31">
        <v>1937</v>
      </c>
      <c r="K31">
        <f t="shared" si="0"/>
        <v>87</v>
      </c>
      <c r="L31" t="str">
        <f t="shared" si="1"/>
        <v>Young Adult</v>
      </c>
      <c r="M31">
        <v>99.55</v>
      </c>
      <c r="N31" s="12" t="s">
        <v>175</v>
      </c>
      <c r="O31" s="6">
        <v>83.6</v>
      </c>
      <c r="P31" s="8">
        <v>10.1</v>
      </c>
      <c r="Q31" s="8">
        <v>28.8</v>
      </c>
      <c r="R31" s="10">
        <v>8574832</v>
      </c>
    </row>
    <row r="32" spans="1:18" x14ac:dyDescent="0.25">
      <c r="A32" s="10">
        <v>30</v>
      </c>
      <c r="B32" t="s">
        <v>103</v>
      </c>
      <c r="C32" t="s">
        <v>176</v>
      </c>
      <c r="D32" t="s">
        <v>177</v>
      </c>
      <c r="E32" t="s">
        <v>178</v>
      </c>
      <c r="F32" t="s">
        <v>179</v>
      </c>
      <c r="G32" t="b">
        <v>0</v>
      </c>
      <c r="H32" t="s">
        <v>1796</v>
      </c>
      <c r="I32" s="4">
        <v>38900</v>
      </c>
      <c r="J32">
        <v>1964</v>
      </c>
      <c r="K32">
        <f t="shared" si="0"/>
        <v>60</v>
      </c>
      <c r="L32" t="str">
        <f t="shared" si="1"/>
        <v>Young Adult</v>
      </c>
      <c r="M32">
        <v>117.11</v>
      </c>
      <c r="N32" s="12" t="s">
        <v>182</v>
      </c>
      <c r="O32" s="6">
        <v>81.599999999999994</v>
      </c>
      <c r="P32" s="8">
        <v>24</v>
      </c>
      <c r="Q32" s="8">
        <v>55.4</v>
      </c>
      <c r="R32" s="10">
        <v>11484055</v>
      </c>
    </row>
    <row r="33" spans="1:18" x14ac:dyDescent="0.25">
      <c r="A33" s="10">
        <v>31</v>
      </c>
      <c r="B33" t="s">
        <v>103</v>
      </c>
      <c r="C33" t="s">
        <v>183</v>
      </c>
      <c r="D33" t="s">
        <v>32</v>
      </c>
      <c r="E33" t="s">
        <v>184</v>
      </c>
      <c r="F33" t="s">
        <v>185</v>
      </c>
      <c r="G33" t="b">
        <v>0</v>
      </c>
      <c r="H33" t="s">
        <v>1797</v>
      </c>
      <c r="I33" s="4">
        <v>38300</v>
      </c>
      <c r="J33">
        <v>1939</v>
      </c>
      <c r="K33">
        <f t="shared" si="0"/>
        <v>85</v>
      </c>
      <c r="L33" t="str">
        <f t="shared" si="1"/>
        <v>Young Adult</v>
      </c>
      <c r="M33">
        <v>117.24</v>
      </c>
      <c r="N33" s="12" t="s">
        <v>37</v>
      </c>
      <c r="O33" s="6">
        <v>78.5</v>
      </c>
      <c r="P33" s="8">
        <v>9.6</v>
      </c>
      <c r="Q33" s="8">
        <v>36.6</v>
      </c>
      <c r="R33" s="10">
        <v>328239523</v>
      </c>
    </row>
    <row r="34" spans="1:18" x14ac:dyDescent="0.25">
      <c r="A34" s="10">
        <v>31</v>
      </c>
      <c r="B34" t="s">
        <v>103</v>
      </c>
      <c r="C34" t="s">
        <v>188</v>
      </c>
      <c r="D34" t="s">
        <v>32</v>
      </c>
      <c r="E34" t="s">
        <v>189</v>
      </c>
      <c r="F34" t="s">
        <v>185</v>
      </c>
      <c r="G34" t="b">
        <v>0</v>
      </c>
      <c r="H34" t="s">
        <v>1796</v>
      </c>
      <c r="I34" s="4">
        <v>38300</v>
      </c>
      <c r="J34">
        <v>1935</v>
      </c>
      <c r="K34">
        <f t="shared" si="0"/>
        <v>89</v>
      </c>
      <c r="L34" t="str">
        <f t="shared" si="1"/>
        <v>Young Adult</v>
      </c>
      <c r="M34">
        <v>117.24</v>
      </c>
      <c r="N34" s="12" t="s">
        <v>37</v>
      </c>
      <c r="O34" s="6">
        <v>78.5</v>
      </c>
      <c r="P34" s="8">
        <v>9.6</v>
      </c>
      <c r="Q34" s="8">
        <v>36.6</v>
      </c>
      <c r="R34" s="10">
        <v>328239523</v>
      </c>
    </row>
    <row r="35" spans="1:18" x14ac:dyDescent="0.25">
      <c r="A35" s="10">
        <v>34</v>
      </c>
      <c r="B35" t="s">
        <v>38</v>
      </c>
      <c r="C35" t="s">
        <v>191</v>
      </c>
      <c r="D35" t="s">
        <v>105</v>
      </c>
      <c r="E35" t="s">
        <v>192</v>
      </c>
      <c r="F35" t="s">
        <v>193</v>
      </c>
      <c r="G35" t="b">
        <v>1</v>
      </c>
      <c r="H35" t="s">
        <v>1796</v>
      </c>
      <c r="I35" s="4">
        <v>35300</v>
      </c>
      <c r="J35">
        <v>1971</v>
      </c>
      <c r="K35">
        <f t="shared" si="0"/>
        <v>53</v>
      </c>
      <c r="L35" t="str">
        <f t="shared" si="1"/>
        <v>Young Adult</v>
      </c>
      <c r="M35">
        <v>125.08</v>
      </c>
      <c r="N35" s="12" t="s">
        <v>110</v>
      </c>
      <c r="O35" s="6">
        <v>77</v>
      </c>
      <c r="P35" s="8">
        <v>9.4</v>
      </c>
      <c r="Q35" s="8">
        <v>59.2</v>
      </c>
      <c r="R35" s="10">
        <v>1397715000</v>
      </c>
    </row>
    <row r="36" spans="1:18" x14ac:dyDescent="0.25">
      <c r="A36" s="10">
        <v>35</v>
      </c>
      <c r="B36" t="s">
        <v>196</v>
      </c>
      <c r="C36" t="s">
        <v>197</v>
      </c>
      <c r="D36" t="s">
        <v>32</v>
      </c>
      <c r="E36" t="s">
        <v>198</v>
      </c>
      <c r="F36" t="s">
        <v>199</v>
      </c>
      <c r="G36" t="b">
        <v>0</v>
      </c>
      <c r="H36" t="s">
        <v>1797</v>
      </c>
      <c r="I36" s="4">
        <v>35000</v>
      </c>
      <c r="J36">
        <v>1945</v>
      </c>
      <c r="K36">
        <f t="shared" si="0"/>
        <v>79</v>
      </c>
      <c r="L36" t="str">
        <f t="shared" si="1"/>
        <v>Young Adult</v>
      </c>
      <c r="M36">
        <v>117.24</v>
      </c>
      <c r="N36" s="12" t="s">
        <v>37</v>
      </c>
      <c r="O36" s="6">
        <v>78.5</v>
      </c>
      <c r="P36" s="8">
        <v>9.6</v>
      </c>
      <c r="Q36" s="8">
        <v>36.6</v>
      </c>
      <c r="R36" s="10">
        <v>328239523</v>
      </c>
    </row>
    <row r="37" spans="1:18" x14ac:dyDescent="0.25">
      <c r="A37" s="10">
        <v>35</v>
      </c>
      <c r="B37" t="s">
        <v>49</v>
      </c>
      <c r="C37" t="s">
        <v>202</v>
      </c>
      <c r="D37" t="s">
        <v>32</v>
      </c>
      <c r="E37" t="s">
        <v>203</v>
      </c>
      <c r="F37" t="s">
        <v>204</v>
      </c>
      <c r="G37" t="b">
        <v>1</v>
      </c>
      <c r="H37" t="s">
        <v>1796</v>
      </c>
      <c r="I37" s="4">
        <v>35000</v>
      </c>
      <c r="J37">
        <v>1968</v>
      </c>
      <c r="K37">
        <f t="shared" si="0"/>
        <v>56</v>
      </c>
      <c r="L37" t="str">
        <f t="shared" si="1"/>
        <v>Young Adult</v>
      </c>
      <c r="M37">
        <v>117.24</v>
      </c>
      <c r="N37" s="12" t="s">
        <v>37</v>
      </c>
      <c r="O37" s="6">
        <v>78.5</v>
      </c>
      <c r="P37" s="8">
        <v>9.6</v>
      </c>
      <c r="Q37" s="8">
        <v>36.6</v>
      </c>
      <c r="R37" s="10">
        <v>328239523</v>
      </c>
    </row>
    <row r="38" spans="1:18" x14ac:dyDescent="0.25">
      <c r="A38" s="10">
        <v>37</v>
      </c>
      <c r="B38" t="s">
        <v>103</v>
      </c>
      <c r="C38" t="s">
        <v>207</v>
      </c>
      <c r="D38" t="s">
        <v>208</v>
      </c>
      <c r="E38" t="s">
        <v>209</v>
      </c>
      <c r="F38" t="s">
        <v>210</v>
      </c>
      <c r="G38" t="b">
        <v>0</v>
      </c>
      <c r="H38" t="s">
        <v>1796</v>
      </c>
      <c r="I38" s="4">
        <v>34700</v>
      </c>
      <c r="J38">
        <v>1992</v>
      </c>
      <c r="K38">
        <f t="shared" si="0"/>
        <v>32</v>
      </c>
      <c r="L38" t="str">
        <f t="shared" si="1"/>
        <v>Young Adult</v>
      </c>
      <c r="M38">
        <v>118.06</v>
      </c>
      <c r="N38" s="12" t="s">
        <v>212</v>
      </c>
      <c r="O38" s="6">
        <v>81.599999999999994</v>
      </c>
      <c r="P38" s="8">
        <v>25.4</v>
      </c>
      <c r="Q38" s="8">
        <v>51.4</v>
      </c>
      <c r="R38" s="10">
        <v>8877067</v>
      </c>
    </row>
    <row r="39" spans="1:18" x14ac:dyDescent="0.25">
      <c r="A39" s="10">
        <v>37</v>
      </c>
      <c r="B39" t="s">
        <v>103</v>
      </c>
      <c r="C39" t="s">
        <v>207</v>
      </c>
      <c r="D39" t="s">
        <v>208</v>
      </c>
      <c r="E39" t="s">
        <v>209</v>
      </c>
      <c r="F39" t="s">
        <v>210</v>
      </c>
      <c r="G39" t="b">
        <v>0</v>
      </c>
      <c r="H39" t="s">
        <v>1796</v>
      </c>
      <c r="I39" s="4">
        <v>34700</v>
      </c>
      <c r="J39">
        <v>1992</v>
      </c>
      <c r="K39">
        <f t="shared" si="0"/>
        <v>32</v>
      </c>
      <c r="L39" t="str">
        <f t="shared" si="1"/>
        <v>Young Adult</v>
      </c>
      <c r="M39">
        <v>118.06</v>
      </c>
      <c r="N39" s="12" t="s">
        <v>212</v>
      </c>
      <c r="O39" s="6">
        <v>81.599999999999994</v>
      </c>
      <c r="P39" s="8">
        <v>25.4</v>
      </c>
      <c r="Q39" s="8">
        <v>51.4</v>
      </c>
      <c r="R39" s="10">
        <v>8877067</v>
      </c>
    </row>
    <row r="40" spans="1:18" x14ac:dyDescent="0.25">
      <c r="A40" s="10">
        <v>38</v>
      </c>
      <c r="B40" t="s">
        <v>30</v>
      </c>
      <c r="C40" t="s">
        <v>213</v>
      </c>
      <c r="D40" t="s">
        <v>105</v>
      </c>
      <c r="E40" t="s">
        <v>214</v>
      </c>
      <c r="F40" t="s">
        <v>215</v>
      </c>
      <c r="G40" t="b">
        <v>1</v>
      </c>
      <c r="H40" t="s">
        <v>1796</v>
      </c>
      <c r="I40" s="4">
        <v>33400</v>
      </c>
      <c r="J40">
        <v>1969</v>
      </c>
      <c r="K40">
        <f t="shared" si="0"/>
        <v>55</v>
      </c>
      <c r="L40" t="str">
        <f t="shared" si="1"/>
        <v>Young Adult</v>
      </c>
      <c r="M40">
        <v>125.08</v>
      </c>
      <c r="N40" s="12" t="s">
        <v>110</v>
      </c>
      <c r="O40" s="6">
        <v>77</v>
      </c>
      <c r="P40" s="8">
        <v>9.4</v>
      </c>
      <c r="Q40" s="8">
        <v>59.2</v>
      </c>
      <c r="R40" s="10">
        <v>1397715000</v>
      </c>
    </row>
    <row r="41" spans="1:18" x14ac:dyDescent="0.25">
      <c r="A41" s="10">
        <v>39</v>
      </c>
      <c r="B41" t="s">
        <v>21</v>
      </c>
      <c r="C41" t="s">
        <v>218</v>
      </c>
      <c r="D41" t="s">
        <v>219</v>
      </c>
      <c r="E41" t="s">
        <v>220</v>
      </c>
      <c r="F41" t="s">
        <v>221</v>
      </c>
      <c r="G41" t="b">
        <v>1</v>
      </c>
      <c r="H41" t="s">
        <v>1796</v>
      </c>
      <c r="I41" s="4">
        <v>32600</v>
      </c>
      <c r="J41">
        <v>1949</v>
      </c>
      <c r="K41">
        <f t="shared" si="0"/>
        <v>75</v>
      </c>
      <c r="L41" t="str">
        <f t="shared" si="1"/>
        <v>Young Adult</v>
      </c>
      <c r="M41">
        <v>105.48</v>
      </c>
      <c r="N41" s="12" t="s">
        <v>224</v>
      </c>
      <c r="O41" s="6">
        <v>84.2</v>
      </c>
      <c r="P41" s="8">
        <v>11.9</v>
      </c>
      <c r="Q41" s="8">
        <v>46.7</v>
      </c>
      <c r="R41" s="10">
        <v>126226568</v>
      </c>
    </row>
    <row r="42" spans="1:18" x14ac:dyDescent="0.25">
      <c r="A42" s="10">
        <v>40</v>
      </c>
      <c r="B42" t="s">
        <v>72</v>
      </c>
      <c r="C42" t="s">
        <v>225</v>
      </c>
      <c r="D42" t="s">
        <v>226</v>
      </c>
      <c r="E42" t="s">
        <v>227</v>
      </c>
      <c r="F42" t="s">
        <v>228</v>
      </c>
      <c r="G42" t="b">
        <v>1</v>
      </c>
      <c r="H42" t="s">
        <v>1796</v>
      </c>
      <c r="I42" s="4">
        <v>32100</v>
      </c>
      <c r="J42">
        <v>1957</v>
      </c>
      <c r="K42">
        <f t="shared" si="0"/>
        <v>67</v>
      </c>
      <c r="L42" t="str">
        <f t="shared" si="1"/>
        <v>Young Adult</v>
      </c>
      <c r="M42">
        <v>119.62</v>
      </c>
      <c r="N42" s="12" t="s">
        <v>231</v>
      </c>
      <c r="O42" s="6">
        <v>81.3</v>
      </c>
      <c r="P42" s="8">
        <v>25.5</v>
      </c>
      <c r="Q42" s="8">
        <v>30.6</v>
      </c>
      <c r="R42" s="10">
        <v>66834405</v>
      </c>
    </row>
    <row r="43" spans="1:18" x14ac:dyDescent="0.25">
      <c r="A43" s="10">
        <v>41</v>
      </c>
      <c r="B43" t="s">
        <v>21</v>
      </c>
      <c r="C43" t="s">
        <v>232</v>
      </c>
      <c r="D43" t="s">
        <v>32</v>
      </c>
      <c r="E43" t="s">
        <v>61</v>
      </c>
      <c r="F43" t="s">
        <v>233</v>
      </c>
      <c r="G43" t="b">
        <v>0</v>
      </c>
      <c r="H43" t="s">
        <v>1796</v>
      </c>
      <c r="I43" s="4">
        <v>31600</v>
      </c>
      <c r="J43">
        <v>1948</v>
      </c>
      <c r="K43">
        <f t="shared" si="0"/>
        <v>76</v>
      </c>
      <c r="L43" t="str">
        <f t="shared" si="1"/>
        <v>Young Adult</v>
      </c>
      <c r="M43">
        <v>117.24</v>
      </c>
      <c r="N43" s="12" t="s">
        <v>37</v>
      </c>
      <c r="O43" s="6">
        <v>78.5</v>
      </c>
      <c r="P43" s="8">
        <v>9.6</v>
      </c>
      <c r="Q43" s="8">
        <v>36.6</v>
      </c>
      <c r="R43" s="10">
        <v>328239523</v>
      </c>
    </row>
    <row r="44" spans="1:18" x14ac:dyDescent="0.25">
      <c r="A44" s="10">
        <v>41</v>
      </c>
      <c r="B44" t="s">
        <v>21</v>
      </c>
      <c r="C44" t="s">
        <v>236</v>
      </c>
      <c r="D44" t="s">
        <v>32</v>
      </c>
      <c r="E44" t="s">
        <v>61</v>
      </c>
      <c r="F44" t="s">
        <v>233</v>
      </c>
      <c r="G44" t="b">
        <v>0</v>
      </c>
      <c r="H44" t="s">
        <v>1796</v>
      </c>
      <c r="I44" s="4">
        <v>31600</v>
      </c>
      <c r="J44">
        <v>1951</v>
      </c>
      <c r="K44">
        <f t="shared" si="0"/>
        <v>73</v>
      </c>
      <c r="L44" t="str">
        <f t="shared" si="1"/>
        <v>Young Adult</v>
      </c>
      <c r="M44">
        <v>117.24</v>
      </c>
      <c r="N44" s="12" t="s">
        <v>37</v>
      </c>
      <c r="O44" s="6">
        <v>78.5</v>
      </c>
      <c r="P44" s="8">
        <v>9.6</v>
      </c>
      <c r="Q44" s="8">
        <v>36.6</v>
      </c>
      <c r="R44" s="10">
        <v>328239523</v>
      </c>
    </row>
    <row r="45" spans="1:18" x14ac:dyDescent="0.25">
      <c r="A45" s="10">
        <v>43</v>
      </c>
      <c r="B45" t="s">
        <v>168</v>
      </c>
      <c r="C45" t="s">
        <v>238</v>
      </c>
      <c r="D45" t="s">
        <v>170</v>
      </c>
      <c r="E45" t="s">
        <v>239</v>
      </c>
      <c r="F45" t="s">
        <v>172</v>
      </c>
      <c r="G45" t="b">
        <v>1</v>
      </c>
      <c r="H45" t="s">
        <v>1796</v>
      </c>
      <c r="I45" s="4">
        <v>31200</v>
      </c>
      <c r="J45">
        <v>1940</v>
      </c>
      <c r="K45">
        <f t="shared" si="0"/>
        <v>84</v>
      </c>
      <c r="L45" t="str">
        <f t="shared" si="1"/>
        <v>Young Adult</v>
      </c>
      <c r="M45">
        <v>99.55</v>
      </c>
      <c r="N45" s="12" t="s">
        <v>175</v>
      </c>
      <c r="O45" s="6">
        <v>83.6</v>
      </c>
      <c r="P45" s="8">
        <v>10.1</v>
      </c>
      <c r="Q45" s="8">
        <v>28.8</v>
      </c>
      <c r="R45" s="10">
        <v>8574832</v>
      </c>
    </row>
    <row r="46" spans="1:18" x14ac:dyDescent="0.25">
      <c r="A46" s="10">
        <v>43</v>
      </c>
      <c r="B46" t="s">
        <v>168</v>
      </c>
      <c r="C46" t="s">
        <v>242</v>
      </c>
      <c r="D46" t="s">
        <v>170</v>
      </c>
      <c r="E46" t="s">
        <v>239</v>
      </c>
      <c r="F46" t="s">
        <v>172</v>
      </c>
      <c r="G46" t="b">
        <v>1</v>
      </c>
      <c r="H46" t="s">
        <v>1797</v>
      </c>
      <c r="I46" s="4">
        <v>31200</v>
      </c>
      <c r="J46">
        <v>1945</v>
      </c>
      <c r="K46">
        <f t="shared" si="0"/>
        <v>79</v>
      </c>
      <c r="L46" t="str">
        <f t="shared" si="1"/>
        <v>Young Adult</v>
      </c>
      <c r="M46">
        <v>99.55</v>
      </c>
      <c r="N46" s="12" t="s">
        <v>175</v>
      </c>
      <c r="O46" s="6">
        <v>83.6</v>
      </c>
      <c r="P46" s="8">
        <v>10.1</v>
      </c>
      <c r="Q46" s="8">
        <v>28.8</v>
      </c>
      <c r="R46" s="10">
        <v>8574832</v>
      </c>
    </row>
    <row r="47" spans="1:18" x14ac:dyDescent="0.25">
      <c r="A47" s="10">
        <v>45</v>
      </c>
      <c r="B47" t="s">
        <v>38</v>
      </c>
      <c r="C47" t="s">
        <v>245</v>
      </c>
      <c r="D47" t="s">
        <v>105</v>
      </c>
      <c r="E47" t="s">
        <v>246</v>
      </c>
      <c r="F47" t="s">
        <v>247</v>
      </c>
      <c r="G47" t="b">
        <v>1</v>
      </c>
      <c r="H47" t="s">
        <v>1796</v>
      </c>
      <c r="I47" s="4">
        <v>30200</v>
      </c>
      <c r="J47">
        <v>1980</v>
      </c>
      <c r="K47">
        <f t="shared" si="0"/>
        <v>44</v>
      </c>
      <c r="L47" t="str">
        <f t="shared" si="1"/>
        <v>Young Adult</v>
      </c>
      <c r="M47">
        <v>125.08</v>
      </c>
      <c r="N47" s="12" t="s">
        <v>110</v>
      </c>
      <c r="O47" s="6">
        <v>77</v>
      </c>
      <c r="P47" s="8">
        <v>9.4</v>
      </c>
      <c r="Q47" s="8">
        <v>59.2</v>
      </c>
      <c r="R47" s="10">
        <v>1397715000</v>
      </c>
    </row>
    <row r="48" spans="1:18" x14ac:dyDescent="0.25">
      <c r="A48" s="10">
        <v>46</v>
      </c>
      <c r="B48" t="s">
        <v>250</v>
      </c>
      <c r="C48" t="s">
        <v>251</v>
      </c>
      <c r="D48" t="s">
        <v>158</v>
      </c>
      <c r="E48" t="s">
        <v>252</v>
      </c>
      <c r="F48" t="s">
        <v>253</v>
      </c>
      <c r="G48" t="b">
        <v>1</v>
      </c>
      <c r="H48" t="s">
        <v>1796</v>
      </c>
      <c r="I48" s="4">
        <v>29700</v>
      </c>
      <c r="J48">
        <v>1935</v>
      </c>
      <c r="K48">
        <f t="shared" si="0"/>
        <v>89</v>
      </c>
      <c r="L48" t="str">
        <f t="shared" si="1"/>
        <v>Young Adult</v>
      </c>
      <c r="M48">
        <v>112.85</v>
      </c>
      <c r="N48" s="12" t="s">
        <v>163</v>
      </c>
      <c r="O48" s="6">
        <v>80.900000000000006</v>
      </c>
      <c r="P48" s="8">
        <v>11.5</v>
      </c>
      <c r="Q48" s="8">
        <v>48.8</v>
      </c>
      <c r="R48" s="10">
        <v>83132799</v>
      </c>
    </row>
    <row r="49" spans="1:18" x14ac:dyDescent="0.25">
      <c r="A49" s="10">
        <v>48</v>
      </c>
      <c r="B49" t="s">
        <v>49</v>
      </c>
      <c r="C49" t="s">
        <v>256</v>
      </c>
      <c r="D49" t="s">
        <v>32</v>
      </c>
      <c r="E49" t="s">
        <v>257</v>
      </c>
      <c r="F49" t="s">
        <v>258</v>
      </c>
      <c r="G49" t="b">
        <v>1</v>
      </c>
      <c r="H49" t="s">
        <v>1796</v>
      </c>
      <c r="I49" s="4">
        <v>28500</v>
      </c>
      <c r="J49">
        <v>1958</v>
      </c>
      <c r="K49">
        <f t="shared" si="0"/>
        <v>66</v>
      </c>
      <c r="L49" t="str">
        <f t="shared" si="1"/>
        <v>Young Adult</v>
      </c>
      <c r="M49">
        <v>117.24</v>
      </c>
      <c r="N49" s="12" t="s">
        <v>37</v>
      </c>
      <c r="O49" s="6">
        <v>78.5</v>
      </c>
      <c r="P49" s="8">
        <v>9.6</v>
      </c>
      <c r="Q49" s="8">
        <v>36.6</v>
      </c>
      <c r="R49" s="10">
        <v>328239523</v>
      </c>
    </row>
    <row r="50" spans="1:18" x14ac:dyDescent="0.25">
      <c r="A50" s="10">
        <v>49</v>
      </c>
      <c r="B50" t="s">
        <v>49</v>
      </c>
      <c r="C50" t="s">
        <v>260</v>
      </c>
      <c r="D50" t="s">
        <v>32</v>
      </c>
      <c r="E50" t="s">
        <v>261</v>
      </c>
      <c r="F50" t="s">
        <v>204</v>
      </c>
      <c r="G50" t="b">
        <v>1</v>
      </c>
      <c r="H50" t="s">
        <v>1796</v>
      </c>
      <c r="I50" s="4">
        <v>28100</v>
      </c>
      <c r="J50">
        <v>1938</v>
      </c>
      <c r="K50">
        <f t="shared" si="0"/>
        <v>86</v>
      </c>
      <c r="L50" t="str">
        <f t="shared" si="1"/>
        <v>Young Adult</v>
      </c>
      <c r="M50">
        <v>117.24</v>
      </c>
      <c r="N50" s="12" t="s">
        <v>37</v>
      </c>
      <c r="O50" s="6">
        <v>78.5</v>
      </c>
      <c r="P50" s="8">
        <v>9.6</v>
      </c>
      <c r="Q50" s="8">
        <v>36.6</v>
      </c>
      <c r="R50" s="10">
        <v>328239523</v>
      </c>
    </row>
    <row r="51" spans="1:18" x14ac:dyDescent="0.25">
      <c r="A51" s="10">
        <v>50</v>
      </c>
      <c r="B51" t="s">
        <v>49</v>
      </c>
      <c r="C51" t="s">
        <v>263</v>
      </c>
      <c r="D51" t="s">
        <v>32</v>
      </c>
      <c r="E51" t="s">
        <v>61</v>
      </c>
      <c r="F51" t="s">
        <v>264</v>
      </c>
      <c r="G51" t="b">
        <v>1</v>
      </c>
      <c r="H51" t="s">
        <v>1796</v>
      </c>
      <c r="I51" s="4">
        <v>27800</v>
      </c>
      <c r="J51">
        <v>1947</v>
      </c>
      <c r="K51">
        <f t="shared" si="0"/>
        <v>77</v>
      </c>
      <c r="L51" t="str">
        <f t="shared" si="1"/>
        <v>Young Adult</v>
      </c>
      <c r="M51">
        <v>117.24</v>
      </c>
      <c r="N51" s="12" t="s">
        <v>37</v>
      </c>
      <c r="O51" s="6">
        <v>78.5</v>
      </c>
      <c r="P51" s="8">
        <v>9.6</v>
      </c>
      <c r="Q51" s="8">
        <v>36.6</v>
      </c>
      <c r="R51" s="10">
        <v>328239523</v>
      </c>
    </row>
    <row r="52" spans="1:18" x14ac:dyDescent="0.25">
      <c r="A52" s="10">
        <v>51</v>
      </c>
      <c r="B52" t="s">
        <v>30</v>
      </c>
      <c r="C52" t="s">
        <v>267</v>
      </c>
      <c r="D52" t="s">
        <v>158</v>
      </c>
      <c r="E52" t="s">
        <v>268</v>
      </c>
      <c r="F52" t="s">
        <v>269</v>
      </c>
      <c r="G52" t="b">
        <v>0</v>
      </c>
      <c r="H52" t="s">
        <v>1797</v>
      </c>
      <c r="I52" s="4">
        <v>27400</v>
      </c>
      <c r="J52">
        <v>1962</v>
      </c>
      <c r="K52">
        <f t="shared" si="0"/>
        <v>62</v>
      </c>
      <c r="L52" t="str">
        <f t="shared" si="1"/>
        <v>Young Adult</v>
      </c>
      <c r="M52">
        <v>112.85</v>
      </c>
      <c r="N52" s="12" t="s">
        <v>163</v>
      </c>
      <c r="O52" s="6">
        <v>80.900000000000006</v>
      </c>
      <c r="P52" s="8">
        <v>11.5</v>
      </c>
      <c r="Q52" s="8">
        <v>48.8</v>
      </c>
      <c r="R52" s="10">
        <v>83132799</v>
      </c>
    </row>
    <row r="53" spans="1:18" x14ac:dyDescent="0.25">
      <c r="A53" s="10">
        <v>52</v>
      </c>
      <c r="B53" t="s">
        <v>272</v>
      </c>
      <c r="C53" t="s">
        <v>273</v>
      </c>
      <c r="D53" t="s">
        <v>274</v>
      </c>
      <c r="E53" t="s">
        <v>275</v>
      </c>
      <c r="F53" t="s">
        <v>276</v>
      </c>
      <c r="G53" t="b">
        <v>0</v>
      </c>
      <c r="H53" t="s">
        <v>1797</v>
      </c>
      <c r="I53" s="4">
        <v>27000</v>
      </c>
      <c r="J53">
        <v>1954</v>
      </c>
      <c r="K53">
        <f t="shared" si="0"/>
        <v>70</v>
      </c>
      <c r="L53" t="str">
        <f t="shared" si="1"/>
        <v>Young Adult</v>
      </c>
      <c r="M53">
        <v>119.8</v>
      </c>
      <c r="N53" s="12" t="s">
        <v>279</v>
      </c>
      <c r="O53" s="6">
        <v>82.7</v>
      </c>
      <c r="P53" s="8">
        <v>23</v>
      </c>
      <c r="Q53" s="8">
        <v>47.4</v>
      </c>
      <c r="R53" s="10">
        <v>25766605</v>
      </c>
    </row>
    <row r="54" spans="1:18" x14ac:dyDescent="0.25">
      <c r="A54" s="10">
        <v>53</v>
      </c>
      <c r="B54" t="s">
        <v>38</v>
      </c>
      <c r="C54" t="s">
        <v>280</v>
      </c>
      <c r="D54" t="s">
        <v>105</v>
      </c>
      <c r="E54" t="s">
        <v>106</v>
      </c>
      <c r="F54" t="s">
        <v>281</v>
      </c>
      <c r="G54" t="b">
        <v>1</v>
      </c>
      <c r="H54" t="s">
        <v>1796</v>
      </c>
      <c r="I54" s="4">
        <v>26700</v>
      </c>
      <c r="J54">
        <v>1971</v>
      </c>
      <c r="K54">
        <f t="shared" si="0"/>
        <v>53</v>
      </c>
      <c r="L54" t="str">
        <f t="shared" si="1"/>
        <v>Young Adult</v>
      </c>
      <c r="M54">
        <v>125.08</v>
      </c>
      <c r="N54" s="12" t="s">
        <v>110</v>
      </c>
      <c r="O54" s="6">
        <v>77</v>
      </c>
      <c r="P54" s="8">
        <v>9.4</v>
      </c>
      <c r="Q54" s="8">
        <v>59.2</v>
      </c>
      <c r="R54" s="10">
        <v>1397715000</v>
      </c>
    </row>
    <row r="55" spans="1:18" x14ac:dyDescent="0.25">
      <c r="A55" s="10">
        <v>54</v>
      </c>
      <c r="B55" t="s">
        <v>272</v>
      </c>
      <c r="C55" t="s">
        <v>284</v>
      </c>
      <c r="D55" t="s">
        <v>67</v>
      </c>
      <c r="E55" t="s">
        <v>68</v>
      </c>
      <c r="F55" t="s">
        <v>276</v>
      </c>
      <c r="G55" t="b">
        <v>0</v>
      </c>
      <c r="H55" t="s">
        <v>1796</v>
      </c>
      <c r="I55" s="4">
        <v>26600</v>
      </c>
      <c r="J55">
        <v>1953</v>
      </c>
      <c r="K55">
        <f t="shared" si="0"/>
        <v>71</v>
      </c>
      <c r="L55" t="str">
        <f t="shared" si="1"/>
        <v>Young Adult</v>
      </c>
      <c r="M55">
        <v>141.54</v>
      </c>
      <c r="N55" s="12" t="s">
        <v>71</v>
      </c>
      <c r="O55" s="6">
        <v>75</v>
      </c>
      <c r="P55" s="8">
        <v>13.1</v>
      </c>
      <c r="Q55" s="8">
        <v>55.1</v>
      </c>
      <c r="R55" s="10">
        <v>126014024</v>
      </c>
    </row>
    <row r="56" spans="1:18" x14ac:dyDescent="0.25">
      <c r="A56" s="10">
        <v>55</v>
      </c>
      <c r="B56" t="s">
        <v>38</v>
      </c>
      <c r="C56" t="s">
        <v>287</v>
      </c>
      <c r="D56" t="s">
        <v>74</v>
      </c>
      <c r="E56" t="s">
        <v>288</v>
      </c>
      <c r="F56" t="s">
        <v>289</v>
      </c>
      <c r="G56" t="b">
        <v>1</v>
      </c>
      <c r="H56" t="s">
        <v>1796</v>
      </c>
      <c r="I56" s="4">
        <v>25600</v>
      </c>
      <c r="J56">
        <v>1945</v>
      </c>
      <c r="K56">
        <f t="shared" si="0"/>
        <v>79</v>
      </c>
      <c r="L56" t="str">
        <f t="shared" si="1"/>
        <v>Young Adult</v>
      </c>
      <c r="M56">
        <v>180.44</v>
      </c>
      <c r="N56" s="12" t="s">
        <v>78</v>
      </c>
      <c r="O56" s="6">
        <v>69.400000000000006</v>
      </c>
      <c r="P56" s="8">
        <v>11.2</v>
      </c>
      <c r="Q56" s="8">
        <v>49.7</v>
      </c>
      <c r="R56" s="10">
        <v>1366417754</v>
      </c>
    </row>
    <row r="57" spans="1:18" x14ac:dyDescent="0.25">
      <c r="A57" s="10">
        <v>56</v>
      </c>
      <c r="B57" t="s">
        <v>292</v>
      </c>
      <c r="C57" t="s">
        <v>293</v>
      </c>
      <c r="D57" t="s">
        <v>294</v>
      </c>
      <c r="E57" t="s">
        <v>295</v>
      </c>
      <c r="F57" t="s">
        <v>296</v>
      </c>
      <c r="G57" t="b">
        <v>1</v>
      </c>
      <c r="H57" t="s">
        <v>1796</v>
      </c>
      <c r="I57" s="4">
        <v>25500</v>
      </c>
      <c r="J57">
        <v>1948</v>
      </c>
      <c r="K57">
        <f t="shared" si="0"/>
        <v>76</v>
      </c>
      <c r="L57" t="str">
        <f t="shared" si="1"/>
        <v>Young Adult</v>
      </c>
      <c r="M57">
        <v>151.18</v>
      </c>
      <c r="N57" s="12" t="s">
        <v>299</v>
      </c>
      <c r="O57" s="6">
        <v>71.5</v>
      </c>
      <c r="P57" s="8">
        <v>10.199999999999999</v>
      </c>
      <c r="Q57" s="8">
        <v>30.1</v>
      </c>
      <c r="R57" s="10">
        <v>270203917</v>
      </c>
    </row>
    <row r="58" spans="1:18" x14ac:dyDescent="0.25">
      <c r="A58" s="10">
        <v>57</v>
      </c>
      <c r="B58" t="s">
        <v>49</v>
      </c>
      <c r="C58" t="s">
        <v>300</v>
      </c>
      <c r="D58" t="s">
        <v>32</v>
      </c>
      <c r="E58" t="s">
        <v>301</v>
      </c>
      <c r="F58" t="s">
        <v>302</v>
      </c>
      <c r="G58" t="b">
        <v>1</v>
      </c>
      <c r="H58" t="s">
        <v>1796</v>
      </c>
      <c r="I58" s="4">
        <v>25300</v>
      </c>
      <c r="J58">
        <v>1944</v>
      </c>
      <c r="K58">
        <f t="shared" si="0"/>
        <v>80</v>
      </c>
      <c r="L58" t="str">
        <f t="shared" si="1"/>
        <v>Young Adult</v>
      </c>
      <c r="M58">
        <v>117.24</v>
      </c>
      <c r="N58" s="12" t="s">
        <v>37</v>
      </c>
      <c r="O58" s="6">
        <v>78.5</v>
      </c>
      <c r="P58" s="8">
        <v>9.6</v>
      </c>
      <c r="Q58" s="8">
        <v>36.6</v>
      </c>
      <c r="R58" s="10">
        <v>328239523</v>
      </c>
    </row>
    <row r="59" spans="1:18" x14ac:dyDescent="0.25">
      <c r="A59" s="10">
        <v>58</v>
      </c>
      <c r="B59" t="s">
        <v>272</v>
      </c>
      <c r="C59" t="s">
        <v>305</v>
      </c>
      <c r="D59" t="s">
        <v>306</v>
      </c>
      <c r="E59" t="s">
        <v>307</v>
      </c>
      <c r="F59" t="s">
        <v>308</v>
      </c>
      <c r="G59" t="b">
        <v>1</v>
      </c>
      <c r="H59" t="s">
        <v>1796</v>
      </c>
      <c r="I59" s="4">
        <v>25200</v>
      </c>
      <c r="J59">
        <v>1972</v>
      </c>
      <c r="K59">
        <f t="shared" si="0"/>
        <v>52</v>
      </c>
      <c r="L59" t="str">
        <f t="shared" si="1"/>
        <v>Young Adult</v>
      </c>
      <c r="M59">
        <v>114.52</v>
      </c>
      <c r="N59" s="12" t="s">
        <v>311</v>
      </c>
      <c r="O59" s="6">
        <v>77.8</v>
      </c>
      <c r="P59" s="8">
        <v>0.1</v>
      </c>
      <c r="Q59" s="8">
        <v>15.9</v>
      </c>
      <c r="R59" s="10">
        <v>9770529</v>
      </c>
    </row>
    <row r="60" spans="1:18" x14ac:dyDescent="0.25">
      <c r="A60" s="10">
        <v>59</v>
      </c>
      <c r="B60" t="s">
        <v>30</v>
      </c>
      <c r="C60" t="s">
        <v>312</v>
      </c>
      <c r="D60" t="s">
        <v>158</v>
      </c>
      <c r="E60" t="s">
        <v>313</v>
      </c>
      <c r="F60" t="s">
        <v>314</v>
      </c>
      <c r="G60" t="b">
        <v>0</v>
      </c>
      <c r="H60" t="s">
        <v>1796</v>
      </c>
      <c r="I60" s="4">
        <v>24600</v>
      </c>
      <c r="J60">
        <v>1966</v>
      </c>
      <c r="K60">
        <f t="shared" si="0"/>
        <v>58</v>
      </c>
      <c r="L60" t="str">
        <f t="shared" si="1"/>
        <v>Young Adult</v>
      </c>
      <c r="M60">
        <v>112.85</v>
      </c>
      <c r="N60" s="12" t="s">
        <v>163</v>
      </c>
      <c r="O60" s="6">
        <v>80.900000000000006</v>
      </c>
      <c r="P60" s="8">
        <v>11.5</v>
      </c>
      <c r="Q60" s="8">
        <v>48.8</v>
      </c>
      <c r="R60" s="10">
        <v>83132799</v>
      </c>
    </row>
    <row r="61" spans="1:18" x14ac:dyDescent="0.25">
      <c r="A61" s="10">
        <v>60</v>
      </c>
      <c r="B61" t="s">
        <v>38</v>
      </c>
      <c r="C61" t="s">
        <v>317</v>
      </c>
      <c r="D61" t="s">
        <v>32</v>
      </c>
      <c r="E61" t="s">
        <v>318</v>
      </c>
      <c r="F61" t="s">
        <v>41</v>
      </c>
      <c r="G61" t="b">
        <v>0</v>
      </c>
      <c r="H61" t="s">
        <v>1797</v>
      </c>
      <c r="I61" s="4">
        <v>24400</v>
      </c>
      <c r="J61">
        <v>1970</v>
      </c>
      <c r="K61">
        <f t="shared" si="0"/>
        <v>54</v>
      </c>
      <c r="L61" t="str">
        <f t="shared" si="1"/>
        <v>Young Adult</v>
      </c>
      <c r="M61">
        <v>117.24</v>
      </c>
      <c r="N61" s="12" t="s">
        <v>37</v>
      </c>
      <c r="O61" s="6">
        <v>78.5</v>
      </c>
      <c r="P61" s="8">
        <v>9.6</v>
      </c>
      <c r="Q61" s="8">
        <v>36.6</v>
      </c>
      <c r="R61" s="10">
        <v>328239523</v>
      </c>
    </row>
    <row r="62" spans="1:18" x14ac:dyDescent="0.25">
      <c r="A62" s="10">
        <v>61</v>
      </c>
      <c r="B62" t="s">
        <v>49</v>
      </c>
      <c r="C62" t="s">
        <v>321</v>
      </c>
      <c r="D62" t="s">
        <v>294</v>
      </c>
      <c r="E62" t="s">
        <v>322</v>
      </c>
      <c r="F62" t="s">
        <v>323</v>
      </c>
      <c r="G62" t="b">
        <v>0</v>
      </c>
      <c r="H62" t="s">
        <v>1796</v>
      </c>
      <c r="I62" s="4">
        <v>24200</v>
      </c>
      <c r="J62">
        <v>1941</v>
      </c>
      <c r="K62">
        <f t="shared" si="0"/>
        <v>83</v>
      </c>
      <c r="L62" t="str">
        <f t="shared" si="1"/>
        <v>Young Adult</v>
      </c>
      <c r="M62">
        <v>151.18</v>
      </c>
      <c r="N62" s="12" t="s">
        <v>299</v>
      </c>
      <c r="O62" s="6">
        <v>71.5</v>
      </c>
      <c r="P62" s="8">
        <v>10.199999999999999</v>
      </c>
      <c r="Q62" s="8">
        <v>30.1</v>
      </c>
      <c r="R62" s="10">
        <v>270203917</v>
      </c>
    </row>
    <row r="63" spans="1:18" x14ac:dyDescent="0.25">
      <c r="A63" s="10">
        <v>62</v>
      </c>
      <c r="B63" t="s">
        <v>272</v>
      </c>
      <c r="C63" t="s">
        <v>326</v>
      </c>
      <c r="D63" t="s">
        <v>327</v>
      </c>
      <c r="E63" t="s">
        <v>328</v>
      </c>
      <c r="F63" t="s">
        <v>329</v>
      </c>
      <c r="G63" t="b">
        <v>1</v>
      </c>
      <c r="H63" t="s">
        <v>1796</v>
      </c>
      <c r="I63" s="4">
        <v>23700</v>
      </c>
      <c r="J63">
        <v>1961</v>
      </c>
      <c r="K63">
        <f t="shared" si="0"/>
        <v>63</v>
      </c>
      <c r="L63" t="str">
        <f t="shared" si="1"/>
        <v>Young Adult</v>
      </c>
      <c r="M63">
        <v>180.75</v>
      </c>
      <c r="N63" s="12" t="s">
        <v>332</v>
      </c>
      <c r="O63" s="6">
        <v>72.7</v>
      </c>
      <c r="P63" s="8">
        <v>11.4</v>
      </c>
      <c r="Q63" s="8">
        <v>46.2</v>
      </c>
      <c r="R63" s="10">
        <v>144373535</v>
      </c>
    </row>
    <row r="64" spans="1:18" x14ac:dyDescent="0.25">
      <c r="A64" s="10">
        <v>63</v>
      </c>
      <c r="B64" t="s">
        <v>38</v>
      </c>
      <c r="C64" t="s">
        <v>333</v>
      </c>
      <c r="D64" t="s">
        <v>105</v>
      </c>
      <c r="E64" t="s">
        <v>106</v>
      </c>
      <c r="F64" t="s">
        <v>247</v>
      </c>
      <c r="G64" t="b">
        <v>1</v>
      </c>
      <c r="H64" t="s">
        <v>1796</v>
      </c>
      <c r="I64" s="4">
        <v>23500</v>
      </c>
      <c r="J64">
        <v>1964</v>
      </c>
      <c r="K64">
        <f t="shared" si="0"/>
        <v>60</v>
      </c>
      <c r="L64" t="str">
        <f t="shared" si="1"/>
        <v>Young Adult</v>
      </c>
      <c r="M64">
        <v>125.08</v>
      </c>
      <c r="N64" s="12" t="s">
        <v>110</v>
      </c>
      <c r="O64" s="6">
        <v>77</v>
      </c>
      <c r="P64" s="8">
        <v>9.4</v>
      </c>
      <c r="Q64" s="8">
        <v>59.2</v>
      </c>
      <c r="R64" s="10">
        <v>1397715000</v>
      </c>
    </row>
    <row r="65" spans="1:18" x14ac:dyDescent="0.25">
      <c r="A65" s="10">
        <v>64</v>
      </c>
      <c r="B65" t="s">
        <v>250</v>
      </c>
      <c r="C65" t="s">
        <v>335</v>
      </c>
      <c r="D65" t="s">
        <v>105</v>
      </c>
      <c r="E65" t="s">
        <v>336</v>
      </c>
      <c r="F65" t="s">
        <v>337</v>
      </c>
      <c r="G65" t="b">
        <v>1</v>
      </c>
      <c r="H65" t="s">
        <v>1796</v>
      </c>
      <c r="I65" s="4">
        <v>23400</v>
      </c>
      <c r="J65">
        <v>1942</v>
      </c>
      <c r="K65">
        <f t="shared" si="0"/>
        <v>82</v>
      </c>
      <c r="L65" t="str">
        <f t="shared" si="1"/>
        <v>Young Adult</v>
      </c>
      <c r="M65">
        <v>125.08</v>
      </c>
      <c r="N65" s="12" t="s">
        <v>110</v>
      </c>
      <c r="O65" s="6">
        <v>77</v>
      </c>
      <c r="P65" s="8">
        <v>9.4</v>
      </c>
      <c r="Q65" s="8">
        <v>59.2</v>
      </c>
      <c r="R65" s="10">
        <v>1397715000</v>
      </c>
    </row>
    <row r="66" spans="1:18" x14ac:dyDescent="0.25">
      <c r="A66" s="10">
        <v>65</v>
      </c>
      <c r="B66" t="s">
        <v>272</v>
      </c>
      <c r="C66" t="s">
        <v>340</v>
      </c>
      <c r="D66" t="s">
        <v>341</v>
      </c>
      <c r="E66" t="s">
        <v>342</v>
      </c>
      <c r="F66" t="s">
        <v>276</v>
      </c>
      <c r="G66" t="b">
        <v>0</v>
      </c>
      <c r="H66" t="s">
        <v>1797</v>
      </c>
      <c r="I66" s="4">
        <v>23100</v>
      </c>
      <c r="J66">
        <v>1943</v>
      </c>
      <c r="K66">
        <f t="shared" si="0"/>
        <v>81</v>
      </c>
      <c r="L66" t="str">
        <f t="shared" si="1"/>
        <v>Young Adult</v>
      </c>
      <c r="M66">
        <v>131.91</v>
      </c>
      <c r="N66" s="12" t="s">
        <v>345</v>
      </c>
      <c r="O66" s="6">
        <v>80</v>
      </c>
      <c r="P66" s="8">
        <v>18.2</v>
      </c>
      <c r="Q66" s="8">
        <v>34</v>
      </c>
      <c r="R66" s="10">
        <v>18952038</v>
      </c>
    </row>
    <row r="67" spans="1:18" x14ac:dyDescent="0.25">
      <c r="A67" s="10">
        <v>65</v>
      </c>
      <c r="B67" t="s">
        <v>250</v>
      </c>
      <c r="C67" t="s">
        <v>346</v>
      </c>
      <c r="D67" t="s">
        <v>294</v>
      </c>
      <c r="E67" t="s">
        <v>322</v>
      </c>
      <c r="F67" t="s">
        <v>323</v>
      </c>
      <c r="G67" t="b">
        <v>0</v>
      </c>
      <c r="H67" t="s">
        <v>1796</v>
      </c>
      <c r="I67" s="4">
        <v>23100</v>
      </c>
      <c r="J67">
        <v>1939</v>
      </c>
      <c r="K67">
        <f t="shared" ref="K67:K130" si="2">2024-J67</f>
        <v>85</v>
      </c>
      <c r="L67" t="str">
        <f t="shared" ref="L67:L130" si="3">IF(K67&gt;=20,"Young Adult",IF(K67&gt;=30,"Middle Adult",IF(K67&gt;=40,"Adult",IF(K67&gt;=50,"Old Adult","Old Age"))))</f>
        <v>Young Adult</v>
      </c>
      <c r="M67">
        <v>151.18</v>
      </c>
      <c r="N67" s="12" t="s">
        <v>299</v>
      </c>
      <c r="O67" s="6">
        <v>71.5</v>
      </c>
      <c r="P67" s="8">
        <v>10.199999999999999</v>
      </c>
      <c r="Q67" s="8">
        <v>30.1</v>
      </c>
      <c r="R67" s="10">
        <v>270203917</v>
      </c>
    </row>
    <row r="68" spans="1:18" x14ac:dyDescent="0.25">
      <c r="A68" s="10">
        <v>67</v>
      </c>
      <c r="B68" t="s">
        <v>250</v>
      </c>
      <c r="C68" t="s">
        <v>347</v>
      </c>
      <c r="D68" t="s">
        <v>226</v>
      </c>
      <c r="E68" t="s">
        <v>227</v>
      </c>
      <c r="F68" t="s">
        <v>348</v>
      </c>
      <c r="G68" t="b">
        <v>1</v>
      </c>
      <c r="H68" t="s">
        <v>1796</v>
      </c>
      <c r="I68" s="4">
        <v>22900</v>
      </c>
      <c r="J68">
        <v>1953</v>
      </c>
      <c r="K68">
        <f t="shared" si="2"/>
        <v>71</v>
      </c>
      <c r="L68" t="str">
        <f t="shared" si="3"/>
        <v>Young Adult</v>
      </c>
      <c r="M68">
        <v>119.62</v>
      </c>
      <c r="N68" s="12" t="s">
        <v>231</v>
      </c>
      <c r="O68" s="6">
        <v>81.3</v>
      </c>
      <c r="P68" s="8">
        <v>25.5</v>
      </c>
      <c r="Q68" s="8">
        <v>30.6</v>
      </c>
      <c r="R68" s="10">
        <v>66834405</v>
      </c>
    </row>
    <row r="69" spans="1:18" x14ac:dyDescent="0.25">
      <c r="A69" s="10">
        <v>68</v>
      </c>
      <c r="B69" t="s">
        <v>351</v>
      </c>
      <c r="C69" t="s">
        <v>352</v>
      </c>
      <c r="D69" t="s">
        <v>74</v>
      </c>
      <c r="E69" t="s">
        <v>353</v>
      </c>
      <c r="F69" t="s">
        <v>354</v>
      </c>
      <c r="G69" t="b">
        <v>0</v>
      </c>
      <c r="H69" t="s">
        <v>1796</v>
      </c>
      <c r="I69" s="4">
        <v>22600</v>
      </c>
      <c r="J69">
        <v>1941</v>
      </c>
      <c r="K69">
        <f t="shared" si="2"/>
        <v>83</v>
      </c>
      <c r="L69" t="str">
        <f t="shared" si="3"/>
        <v>Young Adult</v>
      </c>
      <c r="M69">
        <v>180.44</v>
      </c>
      <c r="N69" s="12" t="s">
        <v>78</v>
      </c>
      <c r="O69" s="6">
        <v>69.400000000000006</v>
      </c>
      <c r="P69" s="8">
        <v>11.2</v>
      </c>
      <c r="Q69" s="8">
        <v>49.7</v>
      </c>
      <c r="R69" s="10">
        <v>1366417754</v>
      </c>
    </row>
    <row r="70" spans="1:18" x14ac:dyDescent="0.25">
      <c r="A70" s="10">
        <v>69</v>
      </c>
      <c r="B70" t="s">
        <v>65</v>
      </c>
      <c r="C70" t="s">
        <v>357</v>
      </c>
      <c r="D70" t="s">
        <v>219</v>
      </c>
      <c r="E70" t="s">
        <v>220</v>
      </c>
      <c r="F70" t="s">
        <v>358</v>
      </c>
      <c r="G70" t="b">
        <v>1</v>
      </c>
      <c r="H70" t="s">
        <v>1796</v>
      </c>
      <c r="I70" s="4">
        <v>22400</v>
      </c>
      <c r="J70">
        <v>1957</v>
      </c>
      <c r="K70">
        <f t="shared" si="2"/>
        <v>67</v>
      </c>
      <c r="L70" t="str">
        <f t="shared" si="3"/>
        <v>Young Adult</v>
      </c>
      <c r="M70">
        <v>105.48</v>
      </c>
      <c r="N70" s="12" t="s">
        <v>224</v>
      </c>
      <c r="O70" s="6">
        <v>84.2</v>
      </c>
      <c r="P70" s="8">
        <v>11.9</v>
      </c>
      <c r="Q70" s="8">
        <v>46.7</v>
      </c>
      <c r="R70" s="10">
        <v>126226568</v>
      </c>
    </row>
    <row r="71" spans="1:18" x14ac:dyDescent="0.25">
      <c r="A71" s="10">
        <v>70</v>
      </c>
      <c r="B71" t="s">
        <v>272</v>
      </c>
      <c r="C71" t="s">
        <v>361</v>
      </c>
      <c r="D71" t="s">
        <v>327</v>
      </c>
      <c r="E71" t="s">
        <v>328</v>
      </c>
      <c r="F71" t="s">
        <v>362</v>
      </c>
      <c r="G71" t="b">
        <v>1</v>
      </c>
      <c r="H71" t="s">
        <v>1796</v>
      </c>
      <c r="I71" s="4">
        <v>22100</v>
      </c>
      <c r="J71">
        <v>1956</v>
      </c>
      <c r="K71">
        <f t="shared" si="2"/>
        <v>68</v>
      </c>
      <c r="L71" t="str">
        <f t="shared" si="3"/>
        <v>Young Adult</v>
      </c>
      <c r="M71">
        <v>180.75</v>
      </c>
      <c r="N71" s="12" t="s">
        <v>332</v>
      </c>
      <c r="O71" s="6">
        <v>72.7</v>
      </c>
      <c r="P71" s="8">
        <v>11.4</v>
      </c>
      <c r="Q71" s="8">
        <v>46.2</v>
      </c>
      <c r="R71" s="10">
        <v>144373535</v>
      </c>
    </row>
    <row r="72" spans="1:18" x14ac:dyDescent="0.25">
      <c r="A72" s="10">
        <v>71</v>
      </c>
      <c r="B72" t="s">
        <v>103</v>
      </c>
      <c r="C72" t="s">
        <v>364</v>
      </c>
      <c r="D72" t="s">
        <v>23</v>
      </c>
      <c r="E72" t="s">
        <v>365</v>
      </c>
      <c r="F72" t="s">
        <v>366</v>
      </c>
      <c r="G72" t="b">
        <v>0</v>
      </c>
      <c r="H72" t="s">
        <v>1796</v>
      </c>
      <c r="I72" s="4">
        <v>22000</v>
      </c>
      <c r="J72">
        <v>1970</v>
      </c>
      <c r="K72">
        <f t="shared" si="2"/>
        <v>54</v>
      </c>
      <c r="L72" t="str">
        <f t="shared" si="3"/>
        <v>Young Adult</v>
      </c>
      <c r="M72">
        <v>110.05</v>
      </c>
      <c r="N72" s="12" t="s">
        <v>29</v>
      </c>
      <c r="O72" s="6">
        <v>82.5</v>
      </c>
      <c r="P72" s="8">
        <v>24.2</v>
      </c>
      <c r="Q72" s="8">
        <v>60.7</v>
      </c>
      <c r="R72" s="10">
        <v>67059887</v>
      </c>
    </row>
    <row r="73" spans="1:18" x14ac:dyDescent="0.25">
      <c r="A73" s="10">
        <v>72</v>
      </c>
      <c r="B73" t="s">
        <v>49</v>
      </c>
      <c r="C73" t="s">
        <v>369</v>
      </c>
      <c r="D73" t="s">
        <v>32</v>
      </c>
      <c r="E73" t="s">
        <v>370</v>
      </c>
      <c r="F73" t="s">
        <v>371</v>
      </c>
      <c r="G73" t="b">
        <v>0</v>
      </c>
      <c r="H73" t="s">
        <v>1797</v>
      </c>
      <c r="I73" s="4">
        <v>21600</v>
      </c>
      <c r="J73">
        <v>1961</v>
      </c>
      <c r="K73">
        <f t="shared" si="2"/>
        <v>63</v>
      </c>
      <c r="L73" t="str">
        <f t="shared" si="3"/>
        <v>Young Adult</v>
      </c>
      <c r="M73">
        <v>117.24</v>
      </c>
      <c r="N73" s="12" t="s">
        <v>37</v>
      </c>
      <c r="O73" s="6">
        <v>78.5</v>
      </c>
      <c r="P73" s="8">
        <v>9.6</v>
      </c>
      <c r="Q73" s="8">
        <v>36.6</v>
      </c>
      <c r="R73" s="10">
        <v>328239523</v>
      </c>
    </row>
    <row r="74" spans="1:18" x14ac:dyDescent="0.25">
      <c r="A74" s="10">
        <v>72</v>
      </c>
      <c r="B74" t="s">
        <v>292</v>
      </c>
      <c r="C74" t="s">
        <v>374</v>
      </c>
      <c r="D74" t="s">
        <v>327</v>
      </c>
      <c r="E74" t="s">
        <v>328</v>
      </c>
      <c r="F74" t="s">
        <v>375</v>
      </c>
      <c r="G74" t="b">
        <v>1</v>
      </c>
      <c r="H74" t="s">
        <v>1796</v>
      </c>
      <c r="I74" s="4">
        <v>21600</v>
      </c>
      <c r="J74">
        <v>1955</v>
      </c>
      <c r="K74">
        <f t="shared" si="2"/>
        <v>69</v>
      </c>
      <c r="L74" t="str">
        <f t="shared" si="3"/>
        <v>Young Adult</v>
      </c>
      <c r="M74">
        <v>180.75</v>
      </c>
      <c r="N74" s="12" t="s">
        <v>332</v>
      </c>
      <c r="O74" s="6">
        <v>72.7</v>
      </c>
      <c r="P74" s="8">
        <v>11.4</v>
      </c>
      <c r="Q74" s="8">
        <v>46.2</v>
      </c>
      <c r="R74" s="10">
        <v>144373535</v>
      </c>
    </row>
    <row r="75" spans="1:18" x14ac:dyDescent="0.25">
      <c r="A75" s="10">
        <v>74</v>
      </c>
      <c r="B75" t="s">
        <v>21</v>
      </c>
      <c r="C75" t="s">
        <v>378</v>
      </c>
      <c r="D75" t="s">
        <v>32</v>
      </c>
      <c r="E75" t="s">
        <v>379</v>
      </c>
      <c r="F75" t="s">
        <v>124</v>
      </c>
      <c r="G75" t="b">
        <v>0</v>
      </c>
      <c r="H75" t="s">
        <v>1796</v>
      </c>
      <c r="I75" s="4">
        <v>21200</v>
      </c>
      <c r="J75">
        <v>1986</v>
      </c>
      <c r="K75">
        <f t="shared" si="2"/>
        <v>38</v>
      </c>
      <c r="L75" t="str">
        <f t="shared" si="3"/>
        <v>Young Adult</v>
      </c>
      <c r="M75">
        <v>117.24</v>
      </c>
      <c r="N75" s="12" t="s">
        <v>37</v>
      </c>
      <c r="O75" s="6">
        <v>78.5</v>
      </c>
      <c r="P75" s="8">
        <v>9.6</v>
      </c>
      <c r="Q75" s="8">
        <v>36.6</v>
      </c>
      <c r="R75" s="10">
        <v>328239523</v>
      </c>
    </row>
    <row r="76" spans="1:18" x14ac:dyDescent="0.25">
      <c r="A76" s="10">
        <v>74</v>
      </c>
      <c r="B76" t="s">
        <v>381</v>
      </c>
      <c r="C76" t="s">
        <v>382</v>
      </c>
      <c r="D76" t="s">
        <v>105</v>
      </c>
      <c r="E76" t="s">
        <v>192</v>
      </c>
      <c r="F76" t="s">
        <v>383</v>
      </c>
      <c r="G76" t="b">
        <v>1</v>
      </c>
      <c r="H76" t="s">
        <v>1796</v>
      </c>
      <c r="I76" s="4">
        <v>21200</v>
      </c>
      <c r="J76">
        <v>1970</v>
      </c>
      <c r="K76">
        <f t="shared" si="2"/>
        <v>54</v>
      </c>
      <c r="L76" t="str">
        <f t="shared" si="3"/>
        <v>Young Adult</v>
      </c>
      <c r="M76">
        <v>125.08</v>
      </c>
      <c r="N76" s="12" t="s">
        <v>110</v>
      </c>
      <c r="O76" s="6">
        <v>77</v>
      </c>
      <c r="P76" s="8">
        <v>9.4</v>
      </c>
      <c r="Q76" s="8">
        <v>59.2</v>
      </c>
      <c r="R76" s="10">
        <v>1397715000</v>
      </c>
    </row>
    <row r="77" spans="1:18" x14ac:dyDescent="0.25">
      <c r="A77" s="10">
        <v>76</v>
      </c>
      <c r="B77" t="s">
        <v>38</v>
      </c>
      <c r="C77" t="s">
        <v>386</v>
      </c>
      <c r="D77" t="s">
        <v>32</v>
      </c>
      <c r="E77" t="s">
        <v>100</v>
      </c>
      <c r="F77" t="s">
        <v>387</v>
      </c>
      <c r="G77" t="b">
        <v>1</v>
      </c>
      <c r="H77" t="s">
        <v>1796</v>
      </c>
      <c r="I77" s="4">
        <v>21100</v>
      </c>
      <c r="J77">
        <v>1963</v>
      </c>
      <c r="K77">
        <f t="shared" si="2"/>
        <v>61</v>
      </c>
      <c r="L77" t="str">
        <f t="shared" si="3"/>
        <v>Young Adult</v>
      </c>
      <c r="M77">
        <v>117.24</v>
      </c>
      <c r="N77" s="12" t="s">
        <v>37</v>
      </c>
      <c r="O77" s="6">
        <v>78.5</v>
      </c>
      <c r="P77" s="8">
        <v>9.6</v>
      </c>
      <c r="Q77" s="8">
        <v>36.6</v>
      </c>
      <c r="R77" s="10">
        <v>328239523</v>
      </c>
    </row>
    <row r="78" spans="1:18" x14ac:dyDescent="0.25">
      <c r="A78" s="10">
        <v>77</v>
      </c>
      <c r="B78" t="s">
        <v>21</v>
      </c>
      <c r="C78" t="s">
        <v>389</v>
      </c>
      <c r="D78" t="s">
        <v>32</v>
      </c>
      <c r="E78" t="s">
        <v>61</v>
      </c>
      <c r="F78" t="s">
        <v>390</v>
      </c>
      <c r="G78" t="b">
        <v>0</v>
      </c>
      <c r="H78" t="s">
        <v>1796</v>
      </c>
      <c r="I78" s="4">
        <v>21000</v>
      </c>
      <c r="J78">
        <v>1933</v>
      </c>
      <c r="K78">
        <f t="shared" si="2"/>
        <v>91</v>
      </c>
      <c r="L78" t="str">
        <f t="shared" si="3"/>
        <v>Young Adult</v>
      </c>
      <c r="M78">
        <v>117.24</v>
      </c>
      <c r="N78" s="12" t="s">
        <v>37</v>
      </c>
      <c r="O78" s="6">
        <v>78.5</v>
      </c>
      <c r="P78" s="8">
        <v>9.6</v>
      </c>
      <c r="Q78" s="8">
        <v>36.6</v>
      </c>
      <c r="R78" s="10">
        <v>328239523</v>
      </c>
    </row>
    <row r="79" spans="1:18" x14ac:dyDescent="0.25">
      <c r="A79" s="10">
        <v>77</v>
      </c>
      <c r="B79" t="s">
        <v>250</v>
      </c>
      <c r="C79" t="s">
        <v>393</v>
      </c>
      <c r="D79" t="s">
        <v>219</v>
      </c>
      <c r="E79" t="s">
        <v>394</v>
      </c>
      <c r="F79" t="s">
        <v>395</v>
      </c>
      <c r="G79" t="b">
        <v>1</v>
      </c>
      <c r="H79" t="s">
        <v>1796</v>
      </c>
      <c r="I79" s="4">
        <v>21000</v>
      </c>
      <c r="J79">
        <v>1945</v>
      </c>
      <c r="K79">
        <f t="shared" si="2"/>
        <v>79</v>
      </c>
      <c r="L79" t="str">
        <f t="shared" si="3"/>
        <v>Young Adult</v>
      </c>
      <c r="M79">
        <v>105.48</v>
      </c>
      <c r="N79" s="12" t="s">
        <v>224</v>
      </c>
      <c r="O79" s="6">
        <v>84.2</v>
      </c>
      <c r="P79" s="8">
        <v>11.9</v>
      </c>
      <c r="Q79" s="8">
        <v>46.7</v>
      </c>
      <c r="R79" s="10">
        <v>126226568</v>
      </c>
    </row>
    <row r="80" spans="1:18" x14ac:dyDescent="0.25">
      <c r="A80" s="10">
        <v>79</v>
      </c>
      <c r="B80" t="s">
        <v>272</v>
      </c>
      <c r="C80" t="s">
        <v>398</v>
      </c>
      <c r="D80" t="s">
        <v>327</v>
      </c>
      <c r="E80" t="s">
        <v>328</v>
      </c>
      <c r="F80" t="s">
        <v>399</v>
      </c>
      <c r="G80" t="b">
        <v>1</v>
      </c>
      <c r="H80" t="s">
        <v>1796</v>
      </c>
      <c r="I80" s="4">
        <v>20900</v>
      </c>
      <c r="J80">
        <v>1965</v>
      </c>
      <c r="K80">
        <f t="shared" si="2"/>
        <v>59</v>
      </c>
      <c r="L80" t="str">
        <f t="shared" si="3"/>
        <v>Young Adult</v>
      </c>
      <c r="M80">
        <v>180.75</v>
      </c>
      <c r="N80" s="12" t="s">
        <v>332</v>
      </c>
      <c r="O80" s="6">
        <v>72.7</v>
      </c>
      <c r="P80" s="8">
        <v>11.4</v>
      </c>
      <c r="Q80" s="8">
        <v>46.2</v>
      </c>
      <c r="R80" s="10">
        <v>144373535</v>
      </c>
    </row>
    <row r="81" spans="1:18" x14ac:dyDescent="0.25">
      <c r="A81" s="10">
        <v>80</v>
      </c>
      <c r="B81" t="s">
        <v>292</v>
      </c>
      <c r="C81" t="s">
        <v>402</v>
      </c>
      <c r="D81" t="s">
        <v>327</v>
      </c>
      <c r="E81" t="s">
        <v>328</v>
      </c>
      <c r="F81" t="s">
        <v>403</v>
      </c>
      <c r="G81" t="b">
        <v>1</v>
      </c>
      <c r="H81" t="s">
        <v>1796</v>
      </c>
      <c r="I81" s="4">
        <v>20500</v>
      </c>
      <c r="J81">
        <v>1950</v>
      </c>
      <c r="K81">
        <f t="shared" si="2"/>
        <v>74</v>
      </c>
      <c r="L81" t="str">
        <f t="shared" si="3"/>
        <v>Young Adult</v>
      </c>
      <c r="M81">
        <v>180.75</v>
      </c>
      <c r="N81" s="12" t="s">
        <v>332</v>
      </c>
      <c r="O81" s="6">
        <v>72.7</v>
      </c>
      <c r="P81" s="8">
        <v>11.4</v>
      </c>
      <c r="Q81" s="8">
        <v>46.2</v>
      </c>
      <c r="R81" s="10">
        <v>144373535</v>
      </c>
    </row>
    <row r="82" spans="1:18" x14ac:dyDescent="0.25">
      <c r="A82" s="10">
        <v>81</v>
      </c>
      <c r="B82" t="s">
        <v>351</v>
      </c>
      <c r="C82" t="s">
        <v>406</v>
      </c>
      <c r="D82" t="s">
        <v>32</v>
      </c>
      <c r="E82" t="s">
        <v>407</v>
      </c>
      <c r="F82" t="s">
        <v>408</v>
      </c>
      <c r="G82" t="b">
        <v>1</v>
      </c>
      <c r="H82" t="s">
        <v>1796</v>
      </c>
      <c r="I82" s="4">
        <v>20200</v>
      </c>
      <c r="J82">
        <v>1938</v>
      </c>
      <c r="K82">
        <f t="shared" si="2"/>
        <v>86</v>
      </c>
      <c r="L82" t="str">
        <f t="shared" si="3"/>
        <v>Young Adult</v>
      </c>
      <c r="M82">
        <v>117.24</v>
      </c>
      <c r="N82" s="12" t="s">
        <v>37</v>
      </c>
      <c r="O82" s="6">
        <v>78.5</v>
      </c>
      <c r="P82" s="8">
        <v>9.6</v>
      </c>
      <c r="Q82" s="8">
        <v>36.6</v>
      </c>
      <c r="R82" s="10">
        <v>328239523</v>
      </c>
    </row>
    <row r="83" spans="1:18" x14ac:dyDescent="0.25">
      <c r="A83" s="10">
        <v>82</v>
      </c>
      <c r="B83" t="s">
        <v>272</v>
      </c>
      <c r="C83" t="s">
        <v>410</v>
      </c>
      <c r="D83" t="s">
        <v>274</v>
      </c>
      <c r="E83" t="s">
        <v>275</v>
      </c>
      <c r="F83" t="s">
        <v>276</v>
      </c>
      <c r="G83" t="b">
        <v>1</v>
      </c>
      <c r="H83" t="s">
        <v>1796</v>
      </c>
      <c r="I83" s="4">
        <v>19600</v>
      </c>
      <c r="J83">
        <v>1961</v>
      </c>
      <c r="K83">
        <f t="shared" si="2"/>
        <v>63</v>
      </c>
      <c r="L83" t="str">
        <f t="shared" si="3"/>
        <v>Young Adult</v>
      </c>
      <c r="M83">
        <v>119.8</v>
      </c>
      <c r="N83" s="12" t="s">
        <v>279</v>
      </c>
      <c r="O83" s="6">
        <v>82.7</v>
      </c>
      <c r="P83" s="8">
        <v>23</v>
      </c>
      <c r="Q83" s="8">
        <v>47.4</v>
      </c>
      <c r="R83" s="10">
        <v>25766605</v>
      </c>
    </row>
    <row r="84" spans="1:18" x14ac:dyDescent="0.25">
      <c r="A84" s="10">
        <v>83</v>
      </c>
      <c r="B84" t="s">
        <v>49</v>
      </c>
      <c r="C84" t="s">
        <v>413</v>
      </c>
      <c r="D84" t="s">
        <v>32</v>
      </c>
      <c r="E84" t="s">
        <v>414</v>
      </c>
      <c r="F84" t="s">
        <v>204</v>
      </c>
      <c r="G84" t="b">
        <v>1</v>
      </c>
      <c r="H84" t="s">
        <v>1796</v>
      </c>
      <c r="I84" s="4">
        <v>19100</v>
      </c>
      <c r="J84">
        <v>1949</v>
      </c>
      <c r="K84">
        <f t="shared" si="2"/>
        <v>75</v>
      </c>
      <c r="L84" t="str">
        <f t="shared" si="3"/>
        <v>Young Adult</v>
      </c>
      <c r="M84">
        <v>117.24</v>
      </c>
      <c r="N84" s="12" t="s">
        <v>37</v>
      </c>
      <c r="O84" s="6">
        <v>78.5</v>
      </c>
      <c r="P84" s="8">
        <v>9.6</v>
      </c>
      <c r="Q84" s="8">
        <v>36.6</v>
      </c>
      <c r="R84" s="10">
        <v>328239523</v>
      </c>
    </row>
    <row r="85" spans="1:18" x14ac:dyDescent="0.25">
      <c r="A85" s="10">
        <v>84</v>
      </c>
      <c r="B85" t="s">
        <v>30</v>
      </c>
      <c r="C85" t="s">
        <v>417</v>
      </c>
      <c r="D85" t="s">
        <v>105</v>
      </c>
      <c r="E85" t="s">
        <v>106</v>
      </c>
      <c r="F85" t="s">
        <v>418</v>
      </c>
      <c r="G85" t="b">
        <v>1</v>
      </c>
      <c r="H85" t="s">
        <v>1796</v>
      </c>
      <c r="I85" s="4">
        <v>19000</v>
      </c>
      <c r="J85">
        <v>1963</v>
      </c>
      <c r="K85">
        <f t="shared" si="2"/>
        <v>61</v>
      </c>
      <c r="L85" t="str">
        <f t="shared" si="3"/>
        <v>Young Adult</v>
      </c>
      <c r="M85">
        <v>125.08</v>
      </c>
      <c r="N85" s="12" t="s">
        <v>110</v>
      </c>
      <c r="O85" s="6">
        <v>77</v>
      </c>
      <c r="P85" s="8">
        <v>9.4</v>
      </c>
      <c r="Q85" s="8">
        <v>59.2</v>
      </c>
      <c r="R85" s="10">
        <v>1397715000</v>
      </c>
    </row>
    <row r="86" spans="1:18" x14ac:dyDescent="0.25">
      <c r="A86" s="10">
        <v>84</v>
      </c>
      <c r="B86" t="s">
        <v>272</v>
      </c>
      <c r="C86" t="s">
        <v>421</v>
      </c>
      <c r="D86" t="s">
        <v>105</v>
      </c>
      <c r="E86" t="s">
        <v>192</v>
      </c>
      <c r="F86" t="s">
        <v>422</v>
      </c>
      <c r="G86" t="b">
        <v>1</v>
      </c>
      <c r="H86" t="s">
        <v>1796</v>
      </c>
      <c r="I86" s="4">
        <v>19000</v>
      </c>
      <c r="J86">
        <v>1968</v>
      </c>
      <c r="K86">
        <f t="shared" si="2"/>
        <v>56</v>
      </c>
      <c r="L86" t="str">
        <f t="shared" si="3"/>
        <v>Young Adult</v>
      </c>
      <c r="M86">
        <v>125.08</v>
      </c>
      <c r="N86" s="12" t="s">
        <v>110</v>
      </c>
      <c r="O86" s="6">
        <v>77</v>
      </c>
      <c r="P86" s="8">
        <v>9.4</v>
      </c>
      <c r="Q86" s="8">
        <v>59.2</v>
      </c>
      <c r="R86" s="10">
        <v>1397715000</v>
      </c>
    </row>
    <row r="87" spans="1:18" x14ac:dyDescent="0.25">
      <c r="A87" s="10">
        <v>86</v>
      </c>
      <c r="B87" t="s">
        <v>103</v>
      </c>
      <c r="C87" t="s">
        <v>424</v>
      </c>
      <c r="D87" t="s">
        <v>105</v>
      </c>
      <c r="E87" t="s">
        <v>425</v>
      </c>
      <c r="F87" t="s">
        <v>426</v>
      </c>
      <c r="G87" t="b">
        <v>1</v>
      </c>
      <c r="H87" t="s">
        <v>1796</v>
      </c>
      <c r="I87" s="4">
        <v>18900</v>
      </c>
      <c r="J87">
        <v>1965</v>
      </c>
      <c r="K87">
        <f t="shared" si="2"/>
        <v>59</v>
      </c>
      <c r="L87" t="str">
        <f t="shared" si="3"/>
        <v>Young Adult</v>
      </c>
      <c r="M87">
        <v>125.08</v>
      </c>
      <c r="N87" s="12" t="s">
        <v>110</v>
      </c>
      <c r="O87" s="6">
        <v>77</v>
      </c>
      <c r="P87" s="8">
        <v>9.4</v>
      </c>
      <c r="Q87" s="8">
        <v>59.2</v>
      </c>
      <c r="R87" s="10">
        <v>1397715000</v>
      </c>
    </row>
    <row r="88" spans="1:18" x14ac:dyDescent="0.25">
      <c r="A88" s="10">
        <v>88</v>
      </c>
      <c r="B88" t="s">
        <v>30</v>
      </c>
      <c r="C88" t="s">
        <v>429</v>
      </c>
      <c r="D88" t="s">
        <v>105</v>
      </c>
      <c r="E88" t="s">
        <v>192</v>
      </c>
      <c r="F88" t="s">
        <v>430</v>
      </c>
      <c r="G88" t="b">
        <v>1</v>
      </c>
      <c r="H88" t="s">
        <v>1796</v>
      </c>
      <c r="I88" s="4">
        <v>18700</v>
      </c>
      <c r="J88">
        <v>1966</v>
      </c>
      <c r="K88">
        <f t="shared" si="2"/>
        <v>58</v>
      </c>
      <c r="L88" t="str">
        <f t="shared" si="3"/>
        <v>Young Adult</v>
      </c>
      <c r="M88">
        <v>125.08</v>
      </c>
      <c r="N88" s="12" t="s">
        <v>110</v>
      </c>
      <c r="O88" s="6">
        <v>77</v>
      </c>
      <c r="P88" s="8">
        <v>9.4</v>
      </c>
      <c r="Q88" s="8">
        <v>59.2</v>
      </c>
      <c r="R88" s="10">
        <v>1397715000</v>
      </c>
    </row>
    <row r="89" spans="1:18" x14ac:dyDescent="0.25">
      <c r="A89" s="10">
        <v>89</v>
      </c>
      <c r="B89" t="s">
        <v>292</v>
      </c>
      <c r="C89" t="s">
        <v>432</v>
      </c>
      <c r="D89" t="s">
        <v>32</v>
      </c>
      <c r="E89" t="s">
        <v>433</v>
      </c>
      <c r="F89" t="s">
        <v>434</v>
      </c>
      <c r="G89" t="b">
        <v>1</v>
      </c>
      <c r="H89" t="s">
        <v>1796</v>
      </c>
      <c r="I89" s="4">
        <v>18500</v>
      </c>
      <c r="J89">
        <v>1945</v>
      </c>
      <c r="K89">
        <f t="shared" si="2"/>
        <v>79</v>
      </c>
      <c r="L89" t="str">
        <f t="shared" si="3"/>
        <v>Young Adult</v>
      </c>
      <c r="M89">
        <v>117.24</v>
      </c>
      <c r="N89" s="12" t="s">
        <v>37</v>
      </c>
      <c r="O89" s="6">
        <v>78.5</v>
      </c>
      <c r="P89" s="8">
        <v>9.6</v>
      </c>
      <c r="Q89" s="8">
        <v>36.6</v>
      </c>
      <c r="R89" s="10">
        <v>328239523</v>
      </c>
    </row>
    <row r="90" spans="1:18" x14ac:dyDescent="0.25">
      <c r="A90" s="10">
        <v>89</v>
      </c>
      <c r="B90" t="s">
        <v>49</v>
      </c>
      <c r="C90" t="s">
        <v>437</v>
      </c>
      <c r="D90" t="s">
        <v>32</v>
      </c>
      <c r="E90" t="s">
        <v>301</v>
      </c>
      <c r="F90" t="s">
        <v>204</v>
      </c>
      <c r="G90" t="b">
        <v>1</v>
      </c>
      <c r="H90" t="s">
        <v>1796</v>
      </c>
      <c r="I90" s="4">
        <v>18500</v>
      </c>
      <c r="J90">
        <v>1957</v>
      </c>
      <c r="K90">
        <f t="shared" si="2"/>
        <v>67</v>
      </c>
      <c r="L90" t="str">
        <f t="shared" si="3"/>
        <v>Young Adult</v>
      </c>
      <c r="M90">
        <v>117.24</v>
      </c>
      <c r="N90" s="12" t="s">
        <v>37</v>
      </c>
      <c r="O90" s="6">
        <v>78.5</v>
      </c>
      <c r="P90" s="8">
        <v>9.6</v>
      </c>
      <c r="Q90" s="8">
        <v>36.6</v>
      </c>
      <c r="R90" s="10">
        <v>328239523</v>
      </c>
    </row>
    <row r="91" spans="1:18" x14ac:dyDescent="0.25">
      <c r="A91" s="10">
        <v>89</v>
      </c>
      <c r="B91" t="s">
        <v>292</v>
      </c>
      <c r="C91" t="s">
        <v>439</v>
      </c>
      <c r="D91" t="s">
        <v>327</v>
      </c>
      <c r="E91" t="s">
        <v>328</v>
      </c>
      <c r="F91" t="s">
        <v>440</v>
      </c>
      <c r="G91" t="b">
        <v>1</v>
      </c>
      <c r="H91" t="s">
        <v>1796</v>
      </c>
      <c r="I91" s="4">
        <v>18500</v>
      </c>
      <c r="J91">
        <v>1952</v>
      </c>
      <c r="K91">
        <f t="shared" si="2"/>
        <v>72</v>
      </c>
      <c r="L91" t="str">
        <f t="shared" si="3"/>
        <v>Young Adult</v>
      </c>
      <c r="M91">
        <v>180.75</v>
      </c>
      <c r="N91" s="12" t="s">
        <v>332</v>
      </c>
      <c r="O91" s="6">
        <v>72.7</v>
      </c>
      <c r="P91" s="8">
        <v>11.4</v>
      </c>
      <c r="Q91" s="8">
        <v>46.2</v>
      </c>
      <c r="R91" s="10">
        <v>144373535</v>
      </c>
    </row>
    <row r="92" spans="1:18" x14ac:dyDescent="0.25">
      <c r="A92" s="10">
        <v>92</v>
      </c>
      <c r="B92" t="s">
        <v>49</v>
      </c>
      <c r="C92" t="s">
        <v>443</v>
      </c>
      <c r="D92" t="s">
        <v>32</v>
      </c>
      <c r="E92" t="s">
        <v>444</v>
      </c>
      <c r="F92" t="s">
        <v>445</v>
      </c>
      <c r="G92" t="b">
        <v>1</v>
      </c>
      <c r="H92" t="s">
        <v>1796</v>
      </c>
      <c r="I92" s="4">
        <v>18000</v>
      </c>
      <c r="J92">
        <v>1962</v>
      </c>
      <c r="K92">
        <f t="shared" si="2"/>
        <v>62</v>
      </c>
      <c r="L92" t="str">
        <f t="shared" si="3"/>
        <v>Young Adult</v>
      </c>
      <c r="M92">
        <v>117.24</v>
      </c>
      <c r="N92" s="12" t="s">
        <v>37</v>
      </c>
      <c r="O92" s="6">
        <v>78.5</v>
      </c>
      <c r="P92" s="8">
        <v>9.6</v>
      </c>
      <c r="Q92" s="8">
        <v>36.6</v>
      </c>
      <c r="R92" s="10">
        <v>328239523</v>
      </c>
    </row>
    <row r="93" spans="1:18" x14ac:dyDescent="0.25">
      <c r="A93" s="10">
        <v>93</v>
      </c>
      <c r="B93" t="s">
        <v>272</v>
      </c>
      <c r="C93" t="s">
        <v>448</v>
      </c>
      <c r="D93" t="s">
        <v>226</v>
      </c>
      <c r="E93" t="s">
        <v>227</v>
      </c>
      <c r="F93" t="s">
        <v>449</v>
      </c>
      <c r="G93" t="b">
        <v>0</v>
      </c>
      <c r="H93" t="s">
        <v>1796</v>
      </c>
      <c r="I93" s="4">
        <v>17700</v>
      </c>
      <c r="J93">
        <v>1950</v>
      </c>
      <c r="K93">
        <f t="shared" si="2"/>
        <v>74</v>
      </c>
      <c r="L93" t="str">
        <f t="shared" si="3"/>
        <v>Young Adult</v>
      </c>
      <c r="M93">
        <v>119.62</v>
      </c>
      <c r="N93" s="12" t="s">
        <v>231</v>
      </c>
      <c r="O93" s="6">
        <v>81.3</v>
      </c>
      <c r="P93" s="8">
        <v>25.5</v>
      </c>
      <c r="Q93" s="8">
        <v>30.6</v>
      </c>
      <c r="R93" s="10">
        <v>66834405</v>
      </c>
    </row>
    <row r="94" spans="1:18" x14ac:dyDescent="0.25">
      <c r="A94" s="10">
        <v>94</v>
      </c>
      <c r="B94" t="s">
        <v>49</v>
      </c>
      <c r="C94" t="s">
        <v>452</v>
      </c>
      <c r="D94" t="s">
        <v>32</v>
      </c>
      <c r="E94" t="s">
        <v>414</v>
      </c>
      <c r="F94" t="s">
        <v>204</v>
      </c>
      <c r="G94" t="b">
        <v>1</v>
      </c>
      <c r="H94" t="s">
        <v>1796</v>
      </c>
      <c r="I94" s="4">
        <v>17500</v>
      </c>
      <c r="J94">
        <v>1956</v>
      </c>
      <c r="K94">
        <f t="shared" si="2"/>
        <v>68</v>
      </c>
      <c r="L94" t="str">
        <f t="shared" si="3"/>
        <v>Young Adult</v>
      </c>
      <c r="M94">
        <v>117.24</v>
      </c>
      <c r="N94" s="12" t="s">
        <v>37</v>
      </c>
      <c r="O94" s="6">
        <v>78.5</v>
      </c>
      <c r="P94" s="8">
        <v>9.6</v>
      </c>
      <c r="Q94" s="8">
        <v>36.6</v>
      </c>
      <c r="R94" s="10">
        <v>328239523</v>
      </c>
    </row>
    <row r="95" spans="1:18" x14ac:dyDescent="0.25">
      <c r="A95" s="10">
        <v>94</v>
      </c>
      <c r="B95" t="s">
        <v>49</v>
      </c>
      <c r="C95" t="s">
        <v>454</v>
      </c>
      <c r="D95" t="s">
        <v>32</v>
      </c>
      <c r="E95" t="s">
        <v>455</v>
      </c>
      <c r="F95" t="s">
        <v>264</v>
      </c>
      <c r="G95" t="b">
        <v>1</v>
      </c>
      <c r="H95" t="s">
        <v>1796</v>
      </c>
      <c r="I95" s="4">
        <v>17500</v>
      </c>
      <c r="J95">
        <v>1936</v>
      </c>
      <c r="K95">
        <f t="shared" si="2"/>
        <v>88</v>
      </c>
      <c r="L95" t="str">
        <f t="shared" si="3"/>
        <v>Young Adult</v>
      </c>
      <c r="M95">
        <v>117.24</v>
      </c>
      <c r="N95" s="12" t="s">
        <v>37</v>
      </c>
      <c r="O95" s="6">
        <v>78.5</v>
      </c>
      <c r="P95" s="8">
        <v>9.6</v>
      </c>
      <c r="Q95" s="8">
        <v>36.6</v>
      </c>
      <c r="R95" s="10">
        <v>328239523</v>
      </c>
    </row>
    <row r="96" spans="1:18" x14ac:dyDescent="0.25">
      <c r="A96" s="10">
        <v>94</v>
      </c>
      <c r="B96" t="s">
        <v>272</v>
      </c>
      <c r="C96" t="s">
        <v>458</v>
      </c>
      <c r="D96" t="s">
        <v>74</v>
      </c>
      <c r="E96" t="s">
        <v>459</v>
      </c>
      <c r="F96" t="s">
        <v>449</v>
      </c>
      <c r="G96" t="b">
        <v>0</v>
      </c>
      <c r="H96" t="s">
        <v>1797</v>
      </c>
      <c r="I96" s="4">
        <v>17500</v>
      </c>
      <c r="J96">
        <v>1950</v>
      </c>
      <c r="K96">
        <f t="shared" si="2"/>
        <v>74</v>
      </c>
      <c r="L96" t="str">
        <f t="shared" si="3"/>
        <v>Young Adult</v>
      </c>
      <c r="M96">
        <v>180.44</v>
      </c>
      <c r="N96" s="12" t="s">
        <v>78</v>
      </c>
      <c r="O96" s="6">
        <v>69.400000000000006</v>
      </c>
      <c r="P96" s="8">
        <v>11.2</v>
      </c>
      <c r="Q96" s="8">
        <v>49.7</v>
      </c>
      <c r="R96" s="10">
        <v>1366417754</v>
      </c>
    </row>
    <row r="97" spans="1:18" x14ac:dyDescent="0.25">
      <c r="A97" s="10">
        <v>97</v>
      </c>
      <c r="B97" t="s">
        <v>462</v>
      </c>
      <c r="C97" t="s">
        <v>463</v>
      </c>
      <c r="D97" t="s">
        <v>32</v>
      </c>
      <c r="E97" t="s">
        <v>464</v>
      </c>
      <c r="F97" t="s">
        <v>465</v>
      </c>
      <c r="G97" t="b">
        <v>1</v>
      </c>
      <c r="H97" t="s">
        <v>1796</v>
      </c>
      <c r="I97" s="4">
        <v>17400</v>
      </c>
      <c r="J97">
        <v>1932</v>
      </c>
      <c r="K97">
        <f t="shared" si="2"/>
        <v>92</v>
      </c>
      <c r="L97" t="str">
        <f t="shared" si="3"/>
        <v>Young Adult</v>
      </c>
      <c r="M97">
        <v>117.24</v>
      </c>
      <c r="N97" s="12" t="s">
        <v>37</v>
      </c>
      <c r="O97" s="6">
        <v>78.5</v>
      </c>
      <c r="P97" s="8">
        <v>9.6</v>
      </c>
      <c r="Q97" s="8">
        <v>36.6</v>
      </c>
      <c r="R97" s="10">
        <v>328239523</v>
      </c>
    </row>
    <row r="98" spans="1:18" x14ac:dyDescent="0.25">
      <c r="A98" s="10">
        <v>97</v>
      </c>
      <c r="B98" t="s">
        <v>21</v>
      </c>
      <c r="C98" t="s">
        <v>468</v>
      </c>
      <c r="D98" t="s">
        <v>32</v>
      </c>
      <c r="E98" t="s">
        <v>469</v>
      </c>
      <c r="F98" t="s">
        <v>470</v>
      </c>
      <c r="G98" t="b">
        <v>1</v>
      </c>
      <c r="H98" t="s">
        <v>1796</v>
      </c>
      <c r="I98" s="4">
        <v>17400</v>
      </c>
      <c r="J98">
        <v>1940</v>
      </c>
      <c r="K98">
        <f t="shared" si="2"/>
        <v>84</v>
      </c>
      <c r="L98" t="str">
        <f t="shared" si="3"/>
        <v>Young Adult</v>
      </c>
      <c r="M98">
        <v>117.24</v>
      </c>
      <c r="N98" s="12" t="s">
        <v>37</v>
      </c>
      <c r="O98" s="6">
        <v>78.5</v>
      </c>
      <c r="P98" s="8">
        <v>9.6</v>
      </c>
      <c r="Q98" s="8">
        <v>36.6</v>
      </c>
      <c r="R98" s="10">
        <v>328239523</v>
      </c>
    </row>
    <row r="99" spans="1:18" x14ac:dyDescent="0.25">
      <c r="A99" s="10">
        <v>99</v>
      </c>
      <c r="B99" t="s">
        <v>59</v>
      </c>
      <c r="C99" t="s">
        <v>472</v>
      </c>
      <c r="D99" t="s">
        <v>32</v>
      </c>
      <c r="E99" t="s">
        <v>61</v>
      </c>
      <c r="F99" t="s">
        <v>473</v>
      </c>
      <c r="G99" t="b">
        <v>0</v>
      </c>
      <c r="H99" t="s">
        <v>1796</v>
      </c>
      <c r="I99" s="4">
        <v>17100</v>
      </c>
      <c r="J99">
        <v>1931</v>
      </c>
      <c r="K99">
        <f t="shared" si="2"/>
        <v>93</v>
      </c>
      <c r="L99" t="str">
        <f t="shared" si="3"/>
        <v>Young Adult</v>
      </c>
      <c r="M99">
        <v>117.24</v>
      </c>
      <c r="N99" s="12" t="s">
        <v>37</v>
      </c>
      <c r="O99" s="6">
        <v>78.5</v>
      </c>
      <c r="P99" s="8">
        <v>9.6</v>
      </c>
      <c r="Q99" s="8">
        <v>36.6</v>
      </c>
      <c r="R99" s="10">
        <v>328239523</v>
      </c>
    </row>
    <row r="100" spans="1:18" x14ac:dyDescent="0.25">
      <c r="A100" s="10">
        <v>100</v>
      </c>
      <c r="B100" t="s">
        <v>49</v>
      </c>
      <c r="C100" t="s">
        <v>476</v>
      </c>
      <c r="D100" t="s">
        <v>170</v>
      </c>
      <c r="E100" t="s">
        <v>477</v>
      </c>
      <c r="F100" t="s">
        <v>478</v>
      </c>
      <c r="G100" t="b">
        <v>0</v>
      </c>
      <c r="H100" t="s">
        <v>1797</v>
      </c>
      <c r="I100" s="4">
        <v>16700</v>
      </c>
      <c r="J100">
        <v>1953</v>
      </c>
      <c r="K100">
        <f t="shared" si="2"/>
        <v>71</v>
      </c>
      <c r="L100" t="str">
        <f t="shared" si="3"/>
        <v>Young Adult</v>
      </c>
      <c r="M100">
        <v>99.55</v>
      </c>
      <c r="N100" s="12" t="s">
        <v>175</v>
      </c>
      <c r="O100" s="6">
        <v>83.6</v>
      </c>
      <c r="P100" s="8">
        <v>10.1</v>
      </c>
      <c r="Q100" s="8">
        <v>28.8</v>
      </c>
      <c r="R100" s="10">
        <v>8574832</v>
      </c>
    </row>
    <row r="101" spans="1:18" x14ac:dyDescent="0.25">
      <c r="A101" s="10">
        <v>101</v>
      </c>
      <c r="B101" t="s">
        <v>21</v>
      </c>
      <c r="C101" t="s">
        <v>481</v>
      </c>
      <c r="D101" t="s">
        <v>158</v>
      </c>
      <c r="E101" t="s">
        <v>482</v>
      </c>
      <c r="F101" t="s">
        <v>483</v>
      </c>
      <c r="G101" t="b">
        <v>0</v>
      </c>
      <c r="H101" t="s">
        <v>1796</v>
      </c>
      <c r="I101" s="4">
        <v>16500</v>
      </c>
      <c r="J101">
        <v>1951</v>
      </c>
      <c r="K101">
        <f t="shared" si="2"/>
        <v>73</v>
      </c>
      <c r="L101" t="str">
        <f t="shared" si="3"/>
        <v>Young Adult</v>
      </c>
      <c r="M101">
        <v>112.85</v>
      </c>
      <c r="N101" s="12" t="s">
        <v>163</v>
      </c>
      <c r="O101" s="6">
        <v>80.900000000000006</v>
      </c>
      <c r="P101" s="8">
        <v>11.5</v>
      </c>
      <c r="Q101" s="8">
        <v>48.8</v>
      </c>
      <c r="R101" s="10">
        <v>83132799</v>
      </c>
    </row>
    <row r="102" spans="1:18" x14ac:dyDescent="0.25">
      <c r="A102" s="10">
        <v>101</v>
      </c>
      <c r="B102" t="s">
        <v>49</v>
      </c>
      <c r="C102" t="s">
        <v>486</v>
      </c>
      <c r="D102" t="s">
        <v>487</v>
      </c>
      <c r="E102" t="s">
        <v>488</v>
      </c>
      <c r="F102" t="s">
        <v>489</v>
      </c>
      <c r="G102" t="b">
        <v>0</v>
      </c>
      <c r="H102" t="s">
        <v>1797</v>
      </c>
      <c r="I102" s="4">
        <v>16500</v>
      </c>
      <c r="J102">
        <v>1967</v>
      </c>
      <c r="K102">
        <f t="shared" si="2"/>
        <v>57</v>
      </c>
      <c r="L102" t="str">
        <f t="shared" si="3"/>
        <v>Young Adult</v>
      </c>
      <c r="M102">
        <v>116.48</v>
      </c>
      <c r="N102" s="12" t="s">
        <v>492</v>
      </c>
      <c r="O102" s="6">
        <v>79</v>
      </c>
      <c r="P102" s="8">
        <v>14.9</v>
      </c>
      <c r="Q102" s="8">
        <v>46.1</v>
      </c>
      <c r="R102" s="10">
        <v>10669709</v>
      </c>
    </row>
    <row r="103" spans="1:18" x14ac:dyDescent="0.25">
      <c r="A103" s="10">
        <v>101</v>
      </c>
      <c r="B103" t="s">
        <v>49</v>
      </c>
      <c r="C103" t="s">
        <v>486</v>
      </c>
      <c r="D103" t="s">
        <v>487</v>
      </c>
      <c r="E103" t="s">
        <v>488</v>
      </c>
      <c r="F103" t="s">
        <v>489</v>
      </c>
      <c r="G103" t="b">
        <v>0</v>
      </c>
      <c r="H103" t="s">
        <v>1797</v>
      </c>
      <c r="I103" s="4">
        <v>16500</v>
      </c>
      <c r="J103">
        <v>1967</v>
      </c>
      <c r="K103">
        <f t="shared" si="2"/>
        <v>57</v>
      </c>
      <c r="L103" t="str">
        <f t="shared" si="3"/>
        <v>Young Adult</v>
      </c>
      <c r="M103">
        <v>116.48</v>
      </c>
      <c r="N103" s="12" t="s">
        <v>492</v>
      </c>
      <c r="O103" s="6">
        <v>79</v>
      </c>
      <c r="P103" s="8">
        <v>14.9</v>
      </c>
      <c r="Q103" s="8">
        <v>46.1</v>
      </c>
      <c r="R103" s="10">
        <v>10669709</v>
      </c>
    </row>
    <row r="104" spans="1:18" x14ac:dyDescent="0.25">
      <c r="A104" s="10">
        <v>103</v>
      </c>
      <c r="B104" t="s">
        <v>351</v>
      </c>
      <c r="C104" t="s">
        <v>493</v>
      </c>
      <c r="D104" t="s">
        <v>105</v>
      </c>
      <c r="E104" t="s">
        <v>192</v>
      </c>
      <c r="F104" t="s">
        <v>494</v>
      </c>
      <c r="G104" t="b">
        <v>1</v>
      </c>
      <c r="H104" t="s">
        <v>1796</v>
      </c>
      <c r="I104" s="4">
        <v>16300</v>
      </c>
      <c r="J104">
        <v>1951</v>
      </c>
      <c r="K104">
        <f t="shared" si="2"/>
        <v>73</v>
      </c>
      <c r="L104" t="str">
        <f t="shared" si="3"/>
        <v>Young Adult</v>
      </c>
      <c r="M104">
        <v>125.08</v>
      </c>
      <c r="N104" s="12" t="s">
        <v>110</v>
      </c>
      <c r="O104" s="6">
        <v>77</v>
      </c>
      <c r="P104" s="8">
        <v>9.4</v>
      </c>
      <c r="Q104" s="8">
        <v>59.2</v>
      </c>
      <c r="R104" s="10">
        <v>1397715000</v>
      </c>
    </row>
    <row r="105" spans="1:18" x14ac:dyDescent="0.25">
      <c r="A105" s="10">
        <v>104</v>
      </c>
      <c r="B105" t="s">
        <v>21</v>
      </c>
      <c r="C105" t="s">
        <v>496</v>
      </c>
      <c r="D105" t="s">
        <v>497</v>
      </c>
      <c r="E105" t="s">
        <v>498</v>
      </c>
      <c r="F105" t="s">
        <v>499</v>
      </c>
      <c r="G105" t="b">
        <v>0</v>
      </c>
      <c r="H105" t="s">
        <v>1796</v>
      </c>
      <c r="I105" s="4">
        <v>16200</v>
      </c>
      <c r="J105">
        <v>1947</v>
      </c>
      <c r="K105">
        <f t="shared" si="2"/>
        <v>77</v>
      </c>
      <c r="L105" t="str">
        <f t="shared" si="3"/>
        <v>Young Adult</v>
      </c>
      <c r="M105">
        <v>110.51</v>
      </c>
      <c r="N105" s="12" t="s">
        <v>501</v>
      </c>
      <c r="O105" s="6">
        <v>82.5</v>
      </c>
      <c r="P105" s="8">
        <v>27.9</v>
      </c>
      <c r="Q105" s="8">
        <v>49.1</v>
      </c>
      <c r="R105" s="10">
        <v>10285453</v>
      </c>
    </row>
    <row r="106" spans="1:18" x14ac:dyDescent="0.25">
      <c r="A106" s="10">
        <v>104</v>
      </c>
      <c r="B106" t="s">
        <v>38</v>
      </c>
      <c r="C106" t="s">
        <v>502</v>
      </c>
      <c r="D106" t="s">
        <v>32</v>
      </c>
      <c r="E106" t="s">
        <v>503</v>
      </c>
      <c r="F106" t="s">
        <v>90</v>
      </c>
      <c r="G106" t="b">
        <v>1</v>
      </c>
      <c r="H106" t="s">
        <v>1796</v>
      </c>
      <c r="I106" s="4">
        <v>16200</v>
      </c>
      <c r="J106">
        <v>1955</v>
      </c>
      <c r="K106">
        <f t="shared" si="2"/>
        <v>69</v>
      </c>
      <c r="L106" t="str">
        <f t="shared" si="3"/>
        <v>Young Adult</v>
      </c>
      <c r="M106">
        <v>117.24</v>
      </c>
      <c r="N106" s="12" t="s">
        <v>37</v>
      </c>
      <c r="O106" s="6">
        <v>78.5</v>
      </c>
      <c r="P106" s="8">
        <v>9.6</v>
      </c>
      <c r="Q106" s="8">
        <v>36.6</v>
      </c>
      <c r="R106" s="10">
        <v>328239523</v>
      </c>
    </row>
    <row r="107" spans="1:18" x14ac:dyDescent="0.25">
      <c r="A107" s="10">
        <v>106</v>
      </c>
      <c r="B107" t="s">
        <v>49</v>
      </c>
      <c r="C107" t="s">
        <v>505</v>
      </c>
      <c r="D107" t="s">
        <v>170</v>
      </c>
      <c r="E107" t="s">
        <v>239</v>
      </c>
      <c r="F107" t="s">
        <v>204</v>
      </c>
      <c r="G107" t="b">
        <v>1</v>
      </c>
      <c r="H107" t="s">
        <v>1796</v>
      </c>
      <c r="I107" s="4">
        <v>16000</v>
      </c>
      <c r="J107">
        <v>1968</v>
      </c>
      <c r="K107">
        <f t="shared" si="2"/>
        <v>56</v>
      </c>
      <c r="L107" t="str">
        <f t="shared" si="3"/>
        <v>Young Adult</v>
      </c>
      <c r="M107">
        <v>99.55</v>
      </c>
      <c r="N107" s="12" t="s">
        <v>175</v>
      </c>
      <c r="O107" s="6">
        <v>83.6</v>
      </c>
      <c r="P107" s="8">
        <v>10.1</v>
      </c>
      <c r="Q107" s="8">
        <v>28.8</v>
      </c>
      <c r="R107" s="10">
        <v>8574832</v>
      </c>
    </row>
    <row r="108" spans="1:18" x14ac:dyDescent="0.25">
      <c r="A108" s="10">
        <v>107</v>
      </c>
      <c r="B108" t="s">
        <v>103</v>
      </c>
      <c r="C108" t="s">
        <v>507</v>
      </c>
      <c r="D108" t="s">
        <v>105</v>
      </c>
      <c r="E108" t="s">
        <v>336</v>
      </c>
      <c r="F108" t="s">
        <v>508</v>
      </c>
      <c r="G108" t="b">
        <v>1</v>
      </c>
      <c r="H108" t="s">
        <v>1796</v>
      </c>
      <c r="I108" s="4">
        <v>15900</v>
      </c>
      <c r="J108">
        <v>1956</v>
      </c>
      <c r="K108">
        <f t="shared" si="2"/>
        <v>68</v>
      </c>
      <c r="L108" t="str">
        <f t="shared" si="3"/>
        <v>Young Adult</v>
      </c>
      <c r="M108">
        <v>125.08</v>
      </c>
      <c r="N108" s="12" t="s">
        <v>110</v>
      </c>
      <c r="O108" s="6">
        <v>77</v>
      </c>
      <c r="P108" s="8">
        <v>9.4</v>
      </c>
      <c r="Q108" s="8">
        <v>59.2</v>
      </c>
      <c r="R108" s="10">
        <v>1397715000</v>
      </c>
    </row>
    <row r="109" spans="1:18" x14ac:dyDescent="0.25">
      <c r="A109" s="10">
        <v>108</v>
      </c>
      <c r="B109" t="s">
        <v>103</v>
      </c>
      <c r="C109" t="s">
        <v>511</v>
      </c>
      <c r="D109" t="s">
        <v>170</v>
      </c>
      <c r="E109" t="s">
        <v>512</v>
      </c>
      <c r="F109" t="s">
        <v>513</v>
      </c>
      <c r="G109" t="b">
        <v>1</v>
      </c>
      <c r="H109" t="s">
        <v>1796</v>
      </c>
      <c r="I109" s="4">
        <v>15800</v>
      </c>
      <c r="J109">
        <v>1939</v>
      </c>
      <c r="K109">
        <f t="shared" si="2"/>
        <v>85</v>
      </c>
      <c r="L109" t="str">
        <f t="shared" si="3"/>
        <v>Young Adult</v>
      </c>
      <c r="M109">
        <v>99.55</v>
      </c>
      <c r="N109" s="12" t="s">
        <v>175</v>
      </c>
      <c r="O109" s="6">
        <v>83.6</v>
      </c>
      <c r="P109" s="8">
        <v>10.1</v>
      </c>
      <c r="Q109" s="8">
        <v>28.8</v>
      </c>
      <c r="R109" s="10">
        <v>8574832</v>
      </c>
    </row>
    <row r="110" spans="1:18" x14ac:dyDescent="0.25">
      <c r="A110" s="10">
        <v>112</v>
      </c>
      <c r="B110" t="s">
        <v>351</v>
      </c>
      <c r="C110" t="s">
        <v>516</v>
      </c>
      <c r="D110" t="s">
        <v>74</v>
      </c>
      <c r="E110" t="s">
        <v>75</v>
      </c>
      <c r="F110" t="s">
        <v>517</v>
      </c>
      <c r="G110" t="b">
        <v>1</v>
      </c>
      <c r="H110" t="s">
        <v>1796</v>
      </c>
      <c r="I110" s="4">
        <v>15600</v>
      </c>
      <c r="J110">
        <v>1955</v>
      </c>
      <c r="K110">
        <f t="shared" si="2"/>
        <v>69</v>
      </c>
      <c r="L110" t="str">
        <f t="shared" si="3"/>
        <v>Young Adult</v>
      </c>
      <c r="M110">
        <v>180.44</v>
      </c>
      <c r="N110" s="12" t="s">
        <v>78</v>
      </c>
      <c r="O110" s="6">
        <v>69.400000000000006</v>
      </c>
      <c r="P110" s="8">
        <v>11.2</v>
      </c>
      <c r="Q110" s="8">
        <v>49.7</v>
      </c>
      <c r="R110" s="10">
        <v>1366417754</v>
      </c>
    </row>
    <row r="111" spans="1:18" x14ac:dyDescent="0.25">
      <c r="A111" s="10">
        <v>113</v>
      </c>
      <c r="B111" t="s">
        <v>38</v>
      </c>
      <c r="C111" t="s">
        <v>520</v>
      </c>
      <c r="D111" t="s">
        <v>32</v>
      </c>
      <c r="E111" t="s">
        <v>521</v>
      </c>
      <c r="F111" t="s">
        <v>522</v>
      </c>
      <c r="G111" t="b">
        <v>1</v>
      </c>
      <c r="H111" t="s">
        <v>1796</v>
      </c>
      <c r="I111" s="4">
        <v>15500</v>
      </c>
      <c r="J111">
        <v>1978</v>
      </c>
      <c r="K111">
        <f t="shared" si="2"/>
        <v>46</v>
      </c>
      <c r="L111" t="str">
        <f t="shared" si="3"/>
        <v>Young Adult</v>
      </c>
      <c r="M111">
        <v>117.24</v>
      </c>
      <c r="N111" s="12" t="s">
        <v>37</v>
      </c>
      <c r="O111" s="6">
        <v>78.5</v>
      </c>
      <c r="P111" s="8">
        <v>9.6</v>
      </c>
      <c r="Q111" s="8">
        <v>36.6</v>
      </c>
      <c r="R111" s="10">
        <v>328239523</v>
      </c>
    </row>
    <row r="112" spans="1:18" x14ac:dyDescent="0.25">
      <c r="A112" s="10">
        <v>114</v>
      </c>
      <c r="B112" t="s">
        <v>21</v>
      </c>
      <c r="C112" t="s">
        <v>525</v>
      </c>
      <c r="D112" t="s">
        <v>74</v>
      </c>
      <c r="E112" t="s">
        <v>75</v>
      </c>
      <c r="F112" t="s">
        <v>526</v>
      </c>
      <c r="G112" t="b">
        <v>1</v>
      </c>
      <c r="H112" t="s">
        <v>1796</v>
      </c>
      <c r="I112" s="4">
        <v>15300</v>
      </c>
      <c r="J112">
        <v>1955</v>
      </c>
      <c r="K112">
        <f t="shared" si="2"/>
        <v>69</v>
      </c>
      <c r="L112" t="str">
        <f t="shared" si="3"/>
        <v>Young Adult</v>
      </c>
      <c r="M112">
        <v>180.44</v>
      </c>
      <c r="N112" s="12" t="s">
        <v>78</v>
      </c>
      <c r="O112" s="6">
        <v>69.400000000000006</v>
      </c>
      <c r="P112" s="8">
        <v>11.2</v>
      </c>
      <c r="Q112" s="8">
        <v>49.7</v>
      </c>
      <c r="R112" s="10">
        <v>1366417754</v>
      </c>
    </row>
    <row r="113" spans="1:18" x14ac:dyDescent="0.25">
      <c r="A113" s="10">
        <v>115</v>
      </c>
      <c r="B113" t="s">
        <v>30</v>
      </c>
      <c r="C113" t="s">
        <v>529</v>
      </c>
      <c r="D113" t="s">
        <v>105</v>
      </c>
      <c r="E113" t="s">
        <v>214</v>
      </c>
      <c r="F113" t="s">
        <v>215</v>
      </c>
      <c r="G113" t="b">
        <v>1</v>
      </c>
      <c r="H113" t="s">
        <v>1796</v>
      </c>
      <c r="I113" s="4">
        <v>15200</v>
      </c>
      <c r="J113">
        <v>1967</v>
      </c>
      <c r="K113">
        <f t="shared" si="2"/>
        <v>57</v>
      </c>
      <c r="L113" t="str">
        <f t="shared" si="3"/>
        <v>Young Adult</v>
      </c>
      <c r="M113">
        <v>125.08</v>
      </c>
      <c r="N113" s="12" t="s">
        <v>110</v>
      </c>
      <c r="O113" s="6">
        <v>77</v>
      </c>
      <c r="P113" s="8">
        <v>9.4</v>
      </c>
      <c r="Q113" s="8">
        <v>59.2</v>
      </c>
      <c r="R113" s="10">
        <v>1397715000</v>
      </c>
    </row>
    <row r="114" spans="1:18" x14ac:dyDescent="0.25">
      <c r="A114" s="10">
        <v>116</v>
      </c>
      <c r="B114" t="s">
        <v>72</v>
      </c>
      <c r="C114" t="s">
        <v>531</v>
      </c>
      <c r="D114" t="s">
        <v>532</v>
      </c>
      <c r="E114" t="s">
        <v>533</v>
      </c>
      <c r="F114" t="s">
        <v>72</v>
      </c>
      <c r="G114" t="b">
        <v>0</v>
      </c>
      <c r="H114" t="s">
        <v>1796</v>
      </c>
      <c r="I114" s="4">
        <v>14900</v>
      </c>
      <c r="J114">
        <v>1939</v>
      </c>
      <c r="K114">
        <f t="shared" si="2"/>
        <v>85</v>
      </c>
      <c r="L114" t="str">
        <f t="shared" si="3"/>
        <v>Young Adult</v>
      </c>
      <c r="M114">
        <v>113.27</v>
      </c>
      <c r="N114" s="12" t="s">
        <v>536</v>
      </c>
      <c r="O114" s="6">
        <v>76.900000000000006</v>
      </c>
      <c r="P114" s="8">
        <v>14.9</v>
      </c>
      <c r="Q114" s="8">
        <v>29.5</v>
      </c>
      <c r="R114" s="10">
        <v>69625582</v>
      </c>
    </row>
    <row r="115" spans="1:18" x14ac:dyDescent="0.25">
      <c r="A115" s="10">
        <v>116</v>
      </c>
      <c r="B115" t="s">
        <v>21</v>
      </c>
      <c r="C115" t="s">
        <v>537</v>
      </c>
      <c r="D115" t="s">
        <v>32</v>
      </c>
      <c r="E115" t="s">
        <v>433</v>
      </c>
      <c r="F115" t="s">
        <v>160</v>
      </c>
      <c r="G115" t="b">
        <v>1</v>
      </c>
      <c r="H115" t="s">
        <v>1796</v>
      </c>
      <c r="I115" s="4">
        <v>14900</v>
      </c>
      <c r="J115">
        <v>1941</v>
      </c>
      <c r="K115">
        <f t="shared" si="2"/>
        <v>83</v>
      </c>
      <c r="L115" t="str">
        <f t="shared" si="3"/>
        <v>Young Adult</v>
      </c>
      <c r="M115">
        <v>117.24</v>
      </c>
      <c r="N115" s="12" t="s">
        <v>37</v>
      </c>
      <c r="O115" s="6">
        <v>78.5</v>
      </c>
      <c r="P115" s="8">
        <v>9.6</v>
      </c>
      <c r="Q115" s="8">
        <v>36.6</v>
      </c>
      <c r="R115" s="10">
        <v>328239523</v>
      </c>
    </row>
    <row r="116" spans="1:18" x14ac:dyDescent="0.25">
      <c r="A116" s="10">
        <v>118</v>
      </c>
      <c r="B116" t="s">
        <v>103</v>
      </c>
      <c r="C116" t="s">
        <v>539</v>
      </c>
      <c r="D116" t="s">
        <v>532</v>
      </c>
      <c r="E116" t="s">
        <v>533</v>
      </c>
      <c r="F116" t="s">
        <v>540</v>
      </c>
      <c r="G116" t="b">
        <v>1</v>
      </c>
      <c r="H116" t="s">
        <v>1796</v>
      </c>
      <c r="I116" s="4">
        <v>14800</v>
      </c>
      <c r="J116">
        <v>1944</v>
      </c>
      <c r="K116">
        <f t="shared" si="2"/>
        <v>80</v>
      </c>
      <c r="L116" t="str">
        <f t="shared" si="3"/>
        <v>Young Adult</v>
      </c>
      <c r="M116">
        <v>113.27</v>
      </c>
      <c r="N116" s="12" t="s">
        <v>536</v>
      </c>
      <c r="O116" s="6">
        <v>76.900000000000006</v>
      </c>
      <c r="P116" s="8">
        <v>14.9</v>
      </c>
      <c r="Q116" s="8">
        <v>29.5</v>
      </c>
      <c r="R116" s="10">
        <v>69625582</v>
      </c>
    </row>
    <row r="117" spans="1:18" x14ac:dyDescent="0.25">
      <c r="A117" s="10">
        <v>119</v>
      </c>
      <c r="B117" t="s">
        <v>103</v>
      </c>
      <c r="C117" t="s">
        <v>543</v>
      </c>
      <c r="D117" t="s">
        <v>226</v>
      </c>
      <c r="E117" t="s">
        <v>227</v>
      </c>
      <c r="F117" t="s">
        <v>544</v>
      </c>
      <c r="G117" t="b">
        <v>0</v>
      </c>
      <c r="H117" t="s">
        <v>1797</v>
      </c>
      <c r="I117" s="4">
        <v>14700</v>
      </c>
      <c r="J117">
        <v>1954</v>
      </c>
      <c r="K117">
        <f t="shared" si="2"/>
        <v>70</v>
      </c>
      <c r="L117" t="str">
        <f t="shared" si="3"/>
        <v>Young Adult</v>
      </c>
      <c r="M117">
        <v>119.62</v>
      </c>
      <c r="N117" s="12" t="s">
        <v>231</v>
      </c>
      <c r="O117" s="6">
        <v>81.3</v>
      </c>
      <c r="P117" s="8">
        <v>25.5</v>
      </c>
      <c r="Q117" s="8">
        <v>30.6</v>
      </c>
      <c r="R117" s="10">
        <v>66834405</v>
      </c>
    </row>
    <row r="118" spans="1:18" x14ac:dyDescent="0.25">
      <c r="A118" s="10">
        <v>120</v>
      </c>
      <c r="B118" t="s">
        <v>351</v>
      </c>
      <c r="C118" t="s">
        <v>547</v>
      </c>
      <c r="D118" t="s">
        <v>105</v>
      </c>
      <c r="E118" t="s">
        <v>192</v>
      </c>
      <c r="F118" t="s">
        <v>548</v>
      </c>
      <c r="G118" t="b">
        <v>1</v>
      </c>
      <c r="H118" t="s">
        <v>1796</v>
      </c>
      <c r="I118" s="4">
        <v>14600</v>
      </c>
      <c r="J118">
        <v>1962</v>
      </c>
      <c r="K118">
        <f t="shared" si="2"/>
        <v>62</v>
      </c>
      <c r="L118" t="str">
        <f t="shared" si="3"/>
        <v>Young Adult</v>
      </c>
      <c r="M118">
        <v>125.08</v>
      </c>
      <c r="N118" s="12" t="s">
        <v>110</v>
      </c>
      <c r="O118" s="6">
        <v>77</v>
      </c>
      <c r="P118" s="8">
        <v>9.4</v>
      </c>
      <c r="Q118" s="8">
        <v>59.2</v>
      </c>
      <c r="R118" s="10">
        <v>1397715000</v>
      </c>
    </row>
    <row r="119" spans="1:18" x14ac:dyDescent="0.25">
      <c r="A119" s="10">
        <v>121</v>
      </c>
      <c r="B119" t="s">
        <v>30</v>
      </c>
      <c r="C119" t="s">
        <v>551</v>
      </c>
      <c r="D119" t="s">
        <v>105</v>
      </c>
      <c r="E119" t="s">
        <v>552</v>
      </c>
      <c r="F119" t="s">
        <v>418</v>
      </c>
      <c r="G119" t="b">
        <v>1</v>
      </c>
      <c r="H119" t="s">
        <v>1796</v>
      </c>
      <c r="I119" s="4">
        <v>14500</v>
      </c>
      <c r="J119">
        <v>1964</v>
      </c>
      <c r="K119">
        <f t="shared" si="2"/>
        <v>60</v>
      </c>
      <c r="L119" t="str">
        <f t="shared" si="3"/>
        <v>Young Adult</v>
      </c>
      <c r="M119">
        <v>125.08</v>
      </c>
      <c r="N119" s="12" t="s">
        <v>110</v>
      </c>
      <c r="O119" s="6">
        <v>77</v>
      </c>
      <c r="P119" s="8">
        <v>9.4</v>
      </c>
      <c r="Q119" s="8">
        <v>59.2</v>
      </c>
      <c r="R119" s="10">
        <v>1397715000</v>
      </c>
    </row>
    <row r="120" spans="1:18" x14ac:dyDescent="0.25">
      <c r="A120" s="10">
        <v>123</v>
      </c>
      <c r="B120" t="s">
        <v>250</v>
      </c>
      <c r="C120" t="s">
        <v>554</v>
      </c>
      <c r="D120" t="s">
        <v>555</v>
      </c>
      <c r="E120" t="s">
        <v>555</v>
      </c>
      <c r="F120" t="s">
        <v>556</v>
      </c>
      <c r="G120" t="b">
        <v>1</v>
      </c>
      <c r="H120" t="s">
        <v>1796</v>
      </c>
      <c r="I120" s="4">
        <v>14300</v>
      </c>
      <c r="J120">
        <v>1927</v>
      </c>
      <c r="K120">
        <f t="shared" si="2"/>
        <v>97</v>
      </c>
      <c r="L120" t="str">
        <f t="shared" si="3"/>
        <v>Young Adult</v>
      </c>
      <c r="M120">
        <v>114.41</v>
      </c>
      <c r="N120" s="12" t="s">
        <v>559</v>
      </c>
      <c r="O120" s="6">
        <v>83.1</v>
      </c>
      <c r="P120" s="8">
        <v>13.1</v>
      </c>
      <c r="Q120" s="8">
        <v>21</v>
      </c>
      <c r="R120" s="10">
        <v>5703569</v>
      </c>
    </row>
    <row r="121" spans="1:18" x14ac:dyDescent="0.25">
      <c r="A121" s="10">
        <v>124</v>
      </c>
      <c r="B121" t="s">
        <v>72</v>
      </c>
      <c r="C121" t="s">
        <v>560</v>
      </c>
      <c r="D121" t="s">
        <v>74</v>
      </c>
      <c r="E121" t="s">
        <v>75</v>
      </c>
      <c r="F121" t="s">
        <v>561</v>
      </c>
      <c r="G121" t="b">
        <v>0</v>
      </c>
      <c r="H121" t="s">
        <v>1796</v>
      </c>
      <c r="I121" s="4">
        <v>14200</v>
      </c>
      <c r="J121">
        <v>1967</v>
      </c>
      <c r="K121">
        <f t="shared" si="2"/>
        <v>57</v>
      </c>
      <c r="L121" t="str">
        <f t="shared" si="3"/>
        <v>Young Adult</v>
      </c>
      <c r="M121">
        <v>180.44</v>
      </c>
      <c r="N121" s="12" t="s">
        <v>78</v>
      </c>
      <c r="O121" s="6">
        <v>69.400000000000006</v>
      </c>
      <c r="P121" s="8">
        <v>11.2</v>
      </c>
      <c r="Q121" s="8">
        <v>49.7</v>
      </c>
      <c r="R121" s="10">
        <v>1366417754</v>
      </c>
    </row>
    <row r="122" spans="1:18" x14ac:dyDescent="0.25">
      <c r="A122" s="10">
        <v>124</v>
      </c>
      <c r="B122" t="s">
        <v>250</v>
      </c>
      <c r="C122" t="s">
        <v>564</v>
      </c>
      <c r="D122" t="s">
        <v>565</v>
      </c>
      <c r="E122" t="s">
        <v>566</v>
      </c>
      <c r="F122" t="s">
        <v>567</v>
      </c>
      <c r="G122" t="b">
        <v>1</v>
      </c>
      <c r="H122" t="s">
        <v>1796</v>
      </c>
      <c r="I122" s="4">
        <v>14200</v>
      </c>
      <c r="J122">
        <v>1957</v>
      </c>
      <c r="K122">
        <f t="shared" si="2"/>
        <v>67</v>
      </c>
      <c r="L122" t="str">
        <f t="shared" si="3"/>
        <v>Young Adult</v>
      </c>
      <c r="M122">
        <v>267.51</v>
      </c>
      <c r="N122" s="12" t="s">
        <v>570</v>
      </c>
      <c r="O122" s="6">
        <v>54.3</v>
      </c>
      <c r="P122" s="8">
        <v>1.5</v>
      </c>
      <c r="Q122" s="8">
        <v>34.799999999999997</v>
      </c>
      <c r="R122" s="10">
        <v>200963599</v>
      </c>
    </row>
    <row r="123" spans="1:18" x14ac:dyDescent="0.25">
      <c r="A123" s="10">
        <v>127</v>
      </c>
      <c r="B123" t="s">
        <v>72</v>
      </c>
      <c r="C123" t="s">
        <v>571</v>
      </c>
      <c r="D123" t="s">
        <v>226</v>
      </c>
      <c r="E123" t="s">
        <v>227</v>
      </c>
      <c r="F123" t="s">
        <v>172</v>
      </c>
      <c r="G123" t="b">
        <v>0</v>
      </c>
      <c r="H123" t="s">
        <v>1796</v>
      </c>
      <c r="I123" s="4">
        <v>14000</v>
      </c>
      <c r="J123">
        <v>1955</v>
      </c>
      <c r="K123">
        <f t="shared" si="2"/>
        <v>69</v>
      </c>
      <c r="L123" t="str">
        <f t="shared" si="3"/>
        <v>Young Adult</v>
      </c>
      <c r="M123">
        <v>119.62</v>
      </c>
      <c r="N123" s="12" t="s">
        <v>231</v>
      </c>
      <c r="O123" s="6">
        <v>81.3</v>
      </c>
      <c r="P123" s="8">
        <v>25.5</v>
      </c>
      <c r="Q123" s="8">
        <v>30.6</v>
      </c>
      <c r="R123" s="10">
        <v>66834405</v>
      </c>
    </row>
    <row r="124" spans="1:18" x14ac:dyDescent="0.25">
      <c r="A124" s="10">
        <v>128</v>
      </c>
      <c r="B124" t="s">
        <v>351</v>
      </c>
      <c r="C124" t="s">
        <v>574</v>
      </c>
      <c r="D124" t="s">
        <v>105</v>
      </c>
      <c r="E124" t="s">
        <v>575</v>
      </c>
      <c r="F124" t="s">
        <v>408</v>
      </c>
      <c r="G124" t="b">
        <v>1</v>
      </c>
      <c r="H124" t="s">
        <v>1796</v>
      </c>
      <c r="I124" s="4">
        <v>13900</v>
      </c>
      <c r="J124">
        <v>1965</v>
      </c>
      <c r="K124">
        <f t="shared" si="2"/>
        <v>59</v>
      </c>
      <c r="L124" t="str">
        <f t="shared" si="3"/>
        <v>Young Adult</v>
      </c>
      <c r="M124">
        <v>125.08</v>
      </c>
      <c r="N124" s="12" t="s">
        <v>110</v>
      </c>
      <c r="O124" s="6">
        <v>77</v>
      </c>
      <c r="P124" s="8">
        <v>9.4</v>
      </c>
      <c r="Q124" s="8">
        <v>59.2</v>
      </c>
      <c r="R124" s="10">
        <v>1397715000</v>
      </c>
    </row>
    <row r="125" spans="1:18" x14ac:dyDescent="0.25">
      <c r="A125" s="10">
        <v>130</v>
      </c>
      <c r="B125" t="s">
        <v>168</v>
      </c>
      <c r="C125" t="s">
        <v>578</v>
      </c>
      <c r="D125" t="s">
        <v>226</v>
      </c>
      <c r="E125" t="s">
        <v>227</v>
      </c>
      <c r="F125" t="s">
        <v>172</v>
      </c>
      <c r="G125" t="b">
        <v>1</v>
      </c>
      <c r="H125" t="s">
        <v>1796</v>
      </c>
      <c r="I125" s="4">
        <v>13700</v>
      </c>
      <c r="J125">
        <v>1945</v>
      </c>
      <c r="K125">
        <f t="shared" si="2"/>
        <v>79</v>
      </c>
      <c r="L125" t="str">
        <f t="shared" si="3"/>
        <v>Young Adult</v>
      </c>
      <c r="M125">
        <v>119.62</v>
      </c>
      <c r="N125" s="12" t="s">
        <v>231</v>
      </c>
      <c r="O125" s="6">
        <v>81.3</v>
      </c>
      <c r="P125" s="8">
        <v>25.5</v>
      </c>
      <c r="Q125" s="8">
        <v>30.6</v>
      </c>
      <c r="R125" s="10">
        <v>66834405</v>
      </c>
    </row>
    <row r="126" spans="1:18" x14ac:dyDescent="0.25">
      <c r="A126" s="10">
        <v>130</v>
      </c>
      <c r="B126" t="s">
        <v>580</v>
      </c>
      <c r="C126" t="s">
        <v>581</v>
      </c>
      <c r="D126" t="s">
        <v>32</v>
      </c>
      <c r="E126" t="s">
        <v>582</v>
      </c>
      <c r="F126" t="s">
        <v>583</v>
      </c>
      <c r="G126" t="b">
        <v>1</v>
      </c>
      <c r="H126" t="s">
        <v>1797</v>
      </c>
      <c r="I126" s="4">
        <v>13700</v>
      </c>
      <c r="J126">
        <v>1947</v>
      </c>
      <c r="K126">
        <f t="shared" si="2"/>
        <v>77</v>
      </c>
      <c r="L126" t="str">
        <f t="shared" si="3"/>
        <v>Young Adult</v>
      </c>
      <c r="M126">
        <v>117.24</v>
      </c>
      <c r="N126" s="12" t="s">
        <v>37</v>
      </c>
      <c r="O126" s="6">
        <v>78.5</v>
      </c>
      <c r="P126" s="8">
        <v>9.6</v>
      </c>
      <c r="Q126" s="8">
        <v>36.6</v>
      </c>
      <c r="R126" s="10">
        <v>328239523</v>
      </c>
    </row>
    <row r="127" spans="1:18" x14ac:dyDescent="0.25">
      <c r="A127" s="10">
        <v>130</v>
      </c>
      <c r="B127" t="s">
        <v>38</v>
      </c>
      <c r="C127" t="s">
        <v>586</v>
      </c>
      <c r="D127" t="s">
        <v>32</v>
      </c>
      <c r="E127" t="s">
        <v>503</v>
      </c>
      <c r="F127" t="s">
        <v>587</v>
      </c>
      <c r="G127" t="b">
        <v>1</v>
      </c>
      <c r="H127" t="s">
        <v>1796</v>
      </c>
      <c r="I127" s="4">
        <v>13700</v>
      </c>
      <c r="J127">
        <v>1976</v>
      </c>
      <c r="K127">
        <f t="shared" si="2"/>
        <v>48</v>
      </c>
      <c r="L127" t="str">
        <f t="shared" si="3"/>
        <v>Young Adult</v>
      </c>
      <c r="M127">
        <v>117.24</v>
      </c>
      <c r="N127" s="12" t="s">
        <v>37</v>
      </c>
      <c r="O127" s="6">
        <v>78.5</v>
      </c>
      <c r="P127" s="8">
        <v>9.6</v>
      </c>
      <c r="Q127" s="8">
        <v>36.6</v>
      </c>
      <c r="R127" s="10">
        <v>328239523</v>
      </c>
    </row>
    <row r="128" spans="1:18" x14ac:dyDescent="0.25">
      <c r="A128" s="10">
        <v>133</v>
      </c>
      <c r="B128" t="s">
        <v>590</v>
      </c>
      <c r="C128" t="s">
        <v>591</v>
      </c>
      <c r="D128" t="s">
        <v>32</v>
      </c>
      <c r="E128" t="s">
        <v>592</v>
      </c>
      <c r="F128" t="s">
        <v>593</v>
      </c>
      <c r="G128" t="b">
        <v>1</v>
      </c>
      <c r="H128" t="s">
        <v>1796</v>
      </c>
      <c r="I128" s="4">
        <v>13300</v>
      </c>
      <c r="J128">
        <v>1942</v>
      </c>
      <c r="K128">
        <f t="shared" si="2"/>
        <v>82</v>
      </c>
      <c r="L128" t="str">
        <f t="shared" si="3"/>
        <v>Young Adult</v>
      </c>
      <c r="M128">
        <v>117.24</v>
      </c>
      <c r="N128" s="12" t="s">
        <v>37</v>
      </c>
      <c r="O128" s="6">
        <v>78.5</v>
      </c>
      <c r="P128" s="8">
        <v>9.6</v>
      </c>
      <c r="Q128" s="8">
        <v>36.6</v>
      </c>
      <c r="R128" s="10">
        <v>328239523</v>
      </c>
    </row>
    <row r="129" spans="1:18" x14ac:dyDescent="0.25">
      <c r="A129" s="10">
        <v>133</v>
      </c>
      <c r="B129" t="s">
        <v>292</v>
      </c>
      <c r="C129" t="s">
        <v>596</v>
      </c>
      <c r="D129" t="s">
        <v>32</v>
      </c>
      <c r="E129" t="s">
        <v>597</v>
      </c>
      <c r="F129" t="s">
        <v>598</v>
      </c>
      <c r="G129" t="b">
        <v>0</v>
      </c>
      <c r="H129" t="s">
        <v>1796</v>
      </c>
      <c r="I129" s="4">
        <v>13300</v>
      </c>
      <c r="J129">
        <v>1942</v>
      </c>
      <c r="K129">
        <f t="shared" si="2"/>
        <v>82</v>
      </c>
      <c r="L129" t="str">
        <f t="shared" si="3"/>
        <v>Young Adult</v>
      </c>
      <c r="M129">
        <v>117.24</v>
      </c>
      <c r="N129" s="12" t="s">
        <v>37</v>
      </c>
      <c r="O129" s="6">
        <v>78.5</v>
      </c>
      <c r="P129" s="8">
        <v>9.6</v>
      </c>
      <c r="Q129" s="8">
        <v>36.6</v>
      </c>
      <c r="R129" s="10">
        <v>328239523</v>
      </c>
    </row>
    <row r="130" spans="1:18" x14ac:dyDescent="0.25">
      <c r="A130" s="10">
        <v>136</v>
      </c>
      <c r="B130" t="s">
        <v>30</v>
      </c>
      <c r="C130" t="s">
        <v>601</v>
      </c>
      <c r="D130" t="s">
        <v>105</v>
      </c>
      <c r="E130" t="s">
        <v>602</v>
      </c>
      <c r="F130" t="s">
        <v>603</v>
      </c>
      <c r="G130" t="b">
        <v>1</v>
      </c>
      <c r="H130" t="s">
        <v>1796</v>
      </c>
      <c r="I130" s="4">
        <v>13200</v>
      </c>
      <c r="J130">
        <v>1962</v>
      </c>
      <c r="K130">
        <f t="shared" si="2"/>
        <v>62</v>
      </c>
      <c r="L130" t="str">
        <f t="shared" si="3"/>
        <v>Young Adult</v>
      </c>
      <c r="M130">
        <v>125.08</v>
      </c>
      <c r="N130" s="12" t="s">
        <v>110</v>
      </c>
      <c r="O130" s="6">
        <v>77</v>
      </c>
      <c r="P130" s="8">
        <v>9.4</v>
      </c>
      <c r="Q130" s="8">
        <v>59.2</v>
      </c>
      <c r="R130" s="10">
        <v>1397715000</v>
      </c>
    </row>
    <row r="131" spans="1:18" x14ac:dyDescent="0.25">
      <c r="A131" s="10">
        <v>137</v>
      </c>
      <c r="B131" t="s">
        <v>462</v>
      </c>
      <c r="C131" t="s">
        <v>606</v>
      </c>
      <c r="D131" t="s">
        <v>274</v>
      </c>
      <c r="E131" t="s">
        <v>607</v>
      </c>
      <c r="F131" t="s">
        <v>465</v>
      </c>
      <c r="G131" t="b">
        <v>1</v>
      </c>
      <c r="H131" t="s">
        <v>1796</v>
      </c>
      <c r="I131" s="4">
        <v>13100</v>
      </c>
      <c r="J131">
        <v>1933</v>
      </c>
      <c r="K131">
        <f t="shared" ref="K131:K194" si="4">2024-J131</f>
        <v>91</v>
      </c>
      <c r="L131" t="str">
        <f t="shared" ref="L131:L194" si="5">IF(K131&gt;=20,"Young Adult",IF(K131&gt;=30,"Middle Adult",IF(K131&gt;=40,"Adult",IF(K131&gt;=50,"Old Adult","Old Age"))))</f>
        <v>Young Adult</v>
      </c>
      <c r="M131">
        <v>119.8</v>
      </c>
      <c r="N131" s="12" t="s">
        <v>279</v>
      </c>
      <c r="O131" s="6">
        <v>82.7</v>
      </c>
      <c r="P131" s="8">
        <v>23</v>
      </c>
      <c r="Q131" s="8">
        <v>47.4</v>
      </c>
      <c r="R131" s="10">
        <v>25766605</v>
      </c>
    </row>
    <row r="132" spans="1:18" x14ac:dyDescent="0.25">
      <c r="A132" s="10">
        <v>138</v>
      </c>
      <c r="B132" t="s">
        <v>49</v>
      </c>
      <c r="C132" t="s">
        <v>610</v>
      </c>
      <c r="D132" t="s">
        <v>74</v>
      </c>
      <c r="E132" t="s">
        <v>75</v>
      </c>
      <c r="F132" t="s">
        <v>478</v>
      </c>
      <c r="G132" t="b">
        <v>1</v>
      </c>
      <c r="H132" t="s">
        <v>1796</v>
      </c>
      <c r="I132" s="4">
        <v>12900</v>
      </c>
      <c r="J132">
        <v>1959</v>
      </c>
      <c r="K132">
        <f t="shared" si="4"/>
        <v>65</v>
      </c>
      <c r="L132" t="str">
        <f t="shared" si="5"/>
        <v>Young Adult</v>
      </c>
      <c r="M132">
        <v>180.44</v>
      </c>
      <c r="N132" s="12" t="s">
        <v>78</v>
      </c>
      <c r="O132" s="6">
        <v>69.400000000000006</v>
      </c>
      <c r="P132" s="8">
        <v>11.2</v>
      </c>
      <c r="Q132" s="8">
        <v>49.7</v>
      </c>
      <c r="R132" s="10">
        <v>1366417754</v>
      </c>
    </row>
    <row r="133" spans="1:18" x14ac:dyDescent="0.25">
      <c r="A133" s="10">
        <v>138</v>
      </c>
      <c r="B133" t="s">
        <v>590</v>
      </c>
      <c r="C133" t="s">
        <v>613</v>
      </c>
      <c r="D133" t="s">
        <v>32</v>
      </c>
      <c r="E133" t="s">
        <v>614</v>
      </c>
      <c r="F133" t="s">
        <v>615</v>
      </c>
      <c r="G133" t="b">
        <v>1</v>
      </c>
      <c r="H133" t="s">
        <v>1796</v>
      </c>
      <c r="I133" s="4">
        <v>12900</v>
      </c>
      <c r="J133">
        <v>1947</v>
      </c>
      <c r="K133">
        <f t="shared" si="4"/>
        <v>77</v>
      </c>
      <c r="L133" t="str">
        <f t="shared" si="5"/>
        <v>Young Adult</v>
      </c>
      <c r="M133">
        <v>117.24</v>
      </c>
      <c r="N133" s="12" t="s">
        <v>37</v>
      </c>
      <c r="O133" s="6">
        <v>78.5</v>
      </c>
      <c r="P133" s="8">
        <v>9.6</v>
      </c>
      <c r="Q133" s="8">
        <v>36.6</v>
      </c>
      <c r="R133" s="10">
        <v>328239523</v>
      </c>
    </row>
    <row r="134" spans="1:18" x14ac:dyDescent="0.25">
      <c r="A134" s="10">
        <v>140</v>
      </c>
      <c r="B134" t="s">
        <v>292</v>
      </c>
      <c r="C134" t="s">
        <v>618</v>
      </c>
      <c r="D134" t="s">
        <v>226</v>
      </c>
      <c r="E134" t="s">
        <v>227</v>
      </c>
      <c r="F134" t="s">
        <v>619</v>
      </c>
      <c r="G134" t="b">
        <v>1</v>
      </c>
      <c r="H134" t="s">
        <v>1796</v>
      </c>
      <c r="I134" s="4">
        <v>12600</v>
      </c>
      <c r="J134">
        <v>1964</v>
      </c>
      <c r="K134">
        <f t="shared" si="4"/>
        <v>60</v>
      </c>
      <c r="L134" t="str">
        <f t="shared" si="5"/>
        <v>Young Adult</v>
      </c>
      <c r="M134">
        <v>119.62</v>
      </c>
      <c r="N134" s="12" t="s">
        <v>231</v>
      </c>
      <c r="O134" s="6">
        <v>81.3</v>
      </c>
      <c r="P134" s="8">
        <v>25.5</v>
      </c>
      <c r="Q134" s="8">
        <v>30.6</v>
      </c>
      <c r="R134" s="10">
        <v>66834405</v>
      </c>
    </row>
    <row r="135" spans="1:18" x14ac:dyDescent="0.25">
      <c r="A135" s="10">
        <v>141</v>
      </c>
      <c r="B135" t="s">
        <v>292</v>
      </c>
      <c r="C135" t="s">
        <v>622</v>
      </c>
      <c r="D135" t="s">
        <v>532</v>
      </c>
      <c r="E135" t="s">
        <v>533</v>
      </c>
      <c r="F135" t="s">
        <v>292</v>
      </c>
      <c r="G135" t="b">
        <v>1</v>
      </c>
      <c r="H135" t="s">
        <v>1796</v>
      </c>
      <c r="I135" s="4">
        <v>12300</v>
      </c>
      <c r="J135">
        <v>1965</v>
      </c>
      <c r="K135">
        <f t="shared" si="4"/>
        <v>59</v>
      </c>
      <c r="L135" t="str">
        <f t="shared" si="5"/>
        <v>Young Adult</v>
      </c>
      <c r="M135">
        <v>113.27</v>
      </c>
      <c r="N135" s="12" t="s">
        <v>536</v>
      </c>
      <c r="O135" s="6">
        <v>76.900000000000006</v>
      </c>
      <c r="P135" s="8">
        <v>14.9</v>
      </c>
      <c r="Q135" s="8">
        <v>29.5</v>
      </c>
      <c r="R135" s="10">
        <v>69625582</v>
      </c>
    </row>
    <row r="136" spans="1:18" x14ac:dyDescent="0.25">
      <c r="A136" s="10">
        <v>142</v>
      </c>
      <c r="B136" t="s">
        <v>272</v>
      </c>
      <c r="C136" t="s">
        <v>625</v>
      </c>
      <c r="D136" t="s">
        <v>105</v>
      </c>
      <c r="E136" t="s">
        <v>626</v>
      </c>
      <c r="F136" t="s">
        <v>296</v>
      </c>
      <c r="G136" t="b">
        <v>1</v>
      </c>
      <c r="H136" t="s">
        <v>1796</v>
      </c>
      <c r="I136" s="4">
        <v>12200</v>
      </c>
      <c r="J136">
        <v>1973</v>
      </c>
      <c r="K136">
        <f t="shared" si="4"/>
        <v>51</v>
      </c>
      <c r="L136" t="str">
        <f t="shared" si="5"/>
        <v>Young Adult</v>
      </c>
      <c r="M136">
        <v>125.08</v>
      </c>
      <c r="N136" s="12" t="s">
        <v>110</v>
      </c>
      <c r="O136" s="6">
        <v>77</v>
      </c>
      <c r="P136" s="8">
        <v>9.4</v>
      </c>
      <c r="Q136" s="8">
        <v>59.2</v>
      </c>
      <c r="R136" s="10">
        <v>1397715000</v>
      </c>
    </row>
    <row r="137" spans="1:18" x14ac:dyDescent="0.25">
      <c r="A137" s="10">
        <v>142</v>
      </c>
      <c r="B137" t="s">
        <v>351</v>
      </c>
      <c r="C137" t="s">
        <v>629</v>
      </c>
      <c r="D137" t="s">
        <v>105</v>
      </c>
      <c r="E137" t="s">
        <v>630</v>
      </c>
      <c r="F137" t="s">
        <v>354</v>
      </c>
      <c r="G137" t="b">
        <v>1</v>
      </c>
      <c r="H137" t="s">
        <v>1796</v>
      </c>
      <c r="I137" s="4">
        <v>12200</v>
      </c>
      <c r="J137">
        <v>1953</v>
      </c>
      <c r="K137">
        <f t="shared" si="4"/>
        <v>71</v>
      </c>
      <c r="L137" t="str">
        <f t="shared" si="5"/>
        <v>Young Adult</v>
      </c>
      <c r="M137">
        <v>125.08</v>
      </c>
      <c r="N137" s="12" t="s">
        <v>110</v>
      </c>
      <c r="O137" s="6">
        <v>77</v>
      </c>
      <c r="P137" s="8">
        <v>9.4</v>
      </c>
      <c r="Q137" s="8">
        <v>59.2</v>
      </c>
      <c r="R137" s="10">
        <v>1397715000</v>
      </c>
    </row>
    <row r="138" spans="1:18" x14ac:dyDescent="0.25">
      <c r="A138" s="10">
        <v>144</v>
      </c>
      <c r="B138" t="s">
        <v>30</v>
      </c>
      <c r="C138" t="s">
        <v>633</v>
      </c>
      <c r="D138" t="s">
        <v>32</v>
      </c>
      <c r="E138" t="s">
        <v>634</v>
      </c>
      <c r="F138" t="s">
        <v>635</v>
      </c>
      <c r="G138" t="b">
        <v>1</v>
      </c>
      <c r="H138" t="s">
        <v>1796</v>
      </c>
      <c r="I138" s="4">
        <v>12100</v>
      </c>
      <c r="J138">
        <v>1950</v>
      </c>
      <c r="K138">
        <f t="shared" si="4"/>
        <v>74</v>
      </c>
      <c r="L138" t="str">
        <f t="shared" si="5"/>
        <v>Young Adult</v>
      </c>
      <c r="M138">
        <v>117.24</v>
      </c>
      <c r="N138" s="12" t="s">
        <v>37</v>
      </c>
      <c r="O138" s="6">
        <v>78.5</v>
      </c>
      <c r="P138" s="8">
        <v>9.6</v>
      </c>
      <c r="Q138" s="8">
        <v>36.6</v>
      </c>
      <c r="R138" s="10">
        <v>328239523</v>
      </c>
    </row>
    <row r="139" spans="1:18" x14ac:dyDescent="0.25">
      <c r="A139" s="10">
        <v>145</v>
      </c>
      <c r="B139" t="s">
        <v>38</v>
      </c>
      <c r="C139" t="s">
        <v>638</v>
      </c>
      <c r="D139" t="s">
        <v>32</v>
      </c>
      <c r="E139" t="s">
        <v>89</v>
      </c>
      <c r="F139" t="s">
        <v>639</v>
      </c>
      <c r="G139" t="b">
        <v>0</v>
      </c>
      <c r="H139" t="s">
        <v>1797</v>
      </c>
      <c r="I139" s="4">
        <v>12000</v>
      </c>
      <c r="J139">
        <v>1963</v>
      </c>
      <c r="K139">
        <f t="shared" si="4"/>
        <v>61</v>
      </c>
      <c r="L139" t="str">
        <f t="shared" si="5"/>
        <v>Young Adult</v>
      </c>
      <c r="M139">
        <v>117.24</v>
      </c>
      <c r="N139" s="12" t="s">
        <v>37</v>
      </c>
      <c r="O139" s="6">
        <v>78.5</v>
      </c>
      <c r="P139" s="8">
        <v>9.6</v>
      </c>
      <c r="Q139" s="8">
        <v>36.6</v>
      </c>
      <c r="R139" s="10">
        <v>328239523</v>
      </c>
    </row>
    <row r="140" spans="1:18" x14ac:dyDescent="0.25">
      <c r="A140" s="10">
        <v>147</v>
      </c>
      <c r="B140" t="s">
        <v>462</v>
      </c>
      <c r="C140" t="s">
        <v>642</v>
      </c>
      <c r="D140" t="s">
        <v>32</v>
      </c>
      <c r="E140" t="s">
        <v>61</v>
      </c>
      <c r="F140" t="s">
        <v>465</v>
      </c>
      <c r="G140" t="b">
        <v>1</v>
      </c>
      <c r="H140" t="s">
        <v>1796</v>
      </c>
      <c r="I140" s="4">
        <v>11600</v>
      </c>
      <c r="J140">
        <v>1940</v>
      </c>
      <c r="K140">
        <f t="shared" si="4"/>
        <v>84</v>
      </c>
      <c r="L140" t="str">
        <f t="shared" si="5"/>
        <v>Young Adult</v>
      </c>
      <c r="M140">
        <v>117.24</v>
      </c>
      <c r="N140" s="12" t="s">
        <v>37</v>
      </c>
      <c r="O140" s="6">
        <v>78.5</v>
      </c>
      <c r="P140" s="8">
        <v>9.6</v>
      </c>
      <c r="Q140" s="8">
        <v>36.6</v>
      </c>
      <c r="R140" s="10">
        <v>328239523</v>
      </c>
    </row>
    <row r="141" spans="1:18" x14ac:dyDescent="0.25">
      <c r="A141" s="10">
        <v>148</v>
      </c>
      <c r="B141" t="s">
        <v>38</v>
      </c>
      <c r="C141" t="s">
        <v>644</v>
      </c>
      <c r="D141" t="s">
        <v>306</v>
      </c>
      <c r="E141" t="s">
        <v>645</v>
      </c>
      <c r="F141" t="s">
        <v>646</v>
      </c>
      <c r="G141" t="b">
        <v>1</v>
      </c>
      <c r="H141" t="s">
        <v>1796</v>
      </c>
      <c r="I141" s="4">
        <v>11500</v>
      </c>
      <c r="J141">
        <v>1984</v>
      </c>
      <c r="K141">
        <f t="shared" si="4"/>
        <v>40</v>
      </c>
      <c r="L141" t="str">
        <f t="shared" si="5"/>
        <v>Young Adult</v>
      </c>
      <c r="M141">
        <v>114.52</v>
      </c>
      <c r="N141" s="12" t="s">
        <v>311</v>
      </c>
      <c r="O141" s="6">
        <v>77.8</v>
      </c>
      <c r="P141" s="8">
        <v>0.1</v>
      </c>
      <c r="Q141" s="8">
        <v>15.9</v>
      </c>
      <c r="R141" s="10">
        <v>9770529</v>
      </c>
    </row>
    <row r="142" spans="1:18" x14ac:dyDescent="0.25">
      <c r="A142" s="10">
        <v>148</v>
      </c>
      <c r="B142" t="s">
        <v>351</v>
      </c>
      <c r="C142" t="s">
        <v>649</v>
      </c>
      <c r="D142" t="s">
        <v>158</v>
      </c>
      <c r="E142" t="s">
        <v>650</v>
      </c>
      <c r="F142" t="s">
        <v>517</v>
      </c>
      <c r="G142" t="b">
        <v>1</v>
      </c>
      <c r="H142" t="s">
        <v>1796</v>
      </c>
      <c r="I142" s="4">
        <v>11500</v>
      </c>
      <c r="J142">
        <v>1950</v>
      </c>
      <c r="K142">
        <f t="shared" si="4"/>
        <v>74</v>
      </c>
      <c r="L142" t="str">
        <f t="shared" si="5"/>
        <v>Young Adult</v>
      </c>
      <c r="M142">
        <v>112.85</v>
      </c>
      <c r="N142" s="12" t="s">
        <v>163</v>
      </c>
      <c r="O142" s="6">
        <v>80.900000000000006</v>
      </c>
      <c r="P142" s="8">
        <v>11.5</v>
      </c>
      <c r="Q142" s="8">
        <v>48.8</v>
      </c>
      <c r="R142" s="10">
        <v>83132799</v>
      </c>
    </row>
    <row r="143" spans="1:18" x14ac:dyDescent="0.25">
      <c r="A143" s="10">
        <v>148</v>
      </c>
      <c r="B143" t="s">
        <v>351</v>
      </c>
      <c r="C143" t="s">
        <v>653</v>
      </c>
      <c r="D143" t="s">
        <v>158</v>
      </c>
      <c r="E143" t="s">
        <v>650</v>
      </c>
      <c r="F143" t="s">
        <v>517</v>
      </c>
      <c r="G143" t="b">
        <v>1</v>
      </c>
      <c r="H143" t="s">
        <v>1796</v>
      </c>
      <c r="I143" s="4">
        <v>11500</v>
      </c>
      <c r="J143">
        <v>1950</v>
      </c>
      <c r="K143">
        <f t="shared" si="4"/>
        <v>74</v>
      </c>
      <c r="L143" t="str">
        <f t="shared" si="5"/>
        <v>Young Adult</v>
      </c>
      <c r="M143">
        <v>112.85</v>
      </c>
      <c r="N143" s="12" t="s">
        <v>163</v>
      </c>
      <c r="O143" s="6">
        <v>80.900000000000006</v>
      </c>
      <c r="P143" s="8">
        <v>11.5</v>
      </c>
      <c r="Q143" s="8">
        <v>48.8</v>
      </c>
      <c r="R143" s="10">
        <v>83132799</v>
      </c>
    </row>
    <row r="144" spans="1:18" x14ac:dyDescent="0.25">
      <c r="A144" s="10">
        <v>151</v>
      </c>
      <c r="B144" t="s">
        <v>103</v>
      </c>
      <c r="C144" t="s">
        <v>654</v>
      </c>
      <c r="D144" t="s">
        <v>105</v>
      </c>
      <c r="E144" t="s">
        <v>655</v>
      </c>
      <c r="F144" t="s">
        <v>656</v>
      </c>
      <c r="G144" t="b">
        <v>1</v>
      </c>
      <c r="H144" t="s">
        <v>1796</v>
      </c>
      <c r="I144" s="4">
        <v>11400</v>
      </c>
      <c r="J144">
        <v>1964</v>
      </c>
      <c r="K144">
        <f t="shared" si="4"/>
        <v>60</v>
      </c>
      <c r="L144" t="str">
        <f t="shared" si="5"/>
        <v>Young Adult</v>
      </c>
      <c r="M144">
        <v>125.08</v>
      </c>
      <c r="N144" s="12" t="s">
        <v>110</v>
      </c>
      <c r="O144" s="6">
        <v>77</v>
      </c>
      <c r="P144" s="8">
        <v>9.4</v>
      </c>
      <c r="Q144" s="8">
        <v>59.2</v>
      </c>
      <c r="R144" s="10">
        <v>1397715000</v>
      </c>
    </row>
    <row r="145" spans="1:18" x14ac:dyDescent="0.25">
      <c r="A145" s="10">
        <v>151</v>
      </c>
      <c r="B145" t="s">
        <v>21</v>
      </c>
      <c r="C145" t="s">
        <v>659</v>
      </c>
      <c r="D145" t="s">
        <v>32</v>
      </c>
      <c r="E145" t="s">
        <v>660</v>
      </c>
      <c r="F145" t="s">
        <v>661</v>
      </c>
      <c r="G145" t="b">
        <v>1</v>
      </c>
      <c r="H145" t="s">
        <v>1796</v>
      </c>
      <c r="I145" s="4">
        <v>11400</v>
      </c>
      <c r="J145">
        <v>1972</v>
      </c>
      <c r="K145">
        <f t="shared" si="4"/>
        <v>52</v>
      </c>
      <c r="L145" t="str">
        <f t="shared" si="5"/>
        <v>Young Adult</v>
      </c>
      <c r="M145">
        <v>117.24</v>
      </c>
      <c r="N145" s="12" t="s">
        <v>37</v>
      </c>
      <c r="O145" s="6">
        <v>78.5</v>
      </c>
      <c r="P145" s="8">
        <v>9.6</v>
      </c>
      <c r="Q145" s="8">
        <v>36.6</v>
      </c>
      <c r="R145" s="10">
        <v>328239523</v>
      </c>
    </row>
    <row r="146" spans="1:18" x14ac:dyDescent="0.25">
      <c r="A146" s="10">
        <v>153</v>
      </c>
      <c r="B146" t="s">
        <v>49</v>
      </c>
      <c r="C146" t="s">
        <v>663</v>
      </c>
      <c r="D146" t="s">
        <v>32</v>
      </c>
      <c r="E146" t="s">
        <v>61</v>
      </c>
      <c r="F146" t="s">
        <v>204</v>
      </c>
      <c r="G146" t="b">
        <v>1</v>
      </c>
      <c r="H146" t="s">
        <v>1796</v>
      </c>
      <c r="I146" s="4">
        <v>11300</v>
      </c>
      <c r="J146">
        <v>1948</v>
      </c>
      <c r="K146">
        <f t="shared" si="4"/>
        <v>76</v>
      </c>
      <c r="L146" t="str">
        <f t="shared" si="5"/>
        <v>Young Adult</v>
      </c>
      <c r="M146">
        <v>117.24</v>
      </c>
      <c r="N146" s="12" t="s">
        <v>37</v>
      </c>
      <c r="O146" s="6">
        <v>78.5</v>
      </c>
      <c r="P146" s="8">
        <v>9.6</v>
      </c>
      <c r="Q146" s="8">
        <v>36.6</v>
      </c>
      <c r="R146" s="10">
        <v>328239523</v>
      </c>
    </row>
    <row r="147" spans="1:18" x14ac:dyDescent="0.25">
      <c r="A147" s="10">
        <v>153</v>
      </c>
      <c r="B147" t="s">
        <v>250</v>
      </c>
      <c r="C147" t="s">
        <v>666</v>
      </c>
      <c r="D147" t="s">
        <v>665</v>
      </c>
      <c r="E147" t="s">
        <v>667</v>
      </c>
      <c r="F147" t="s">
        <v>668</v>
      </c>
      <c r="G147" t="b">
        <v>1</v>
      </c>
      <c r="H147" t="s">
        <v>1796</v>
      </c>
      <c r="I147" s="4">
        <v>11300</v>
      </c>
      <c r="J147">
        <v>1953</v>
      </c>
      <c r="K147">
        <f t="shared" si="4"/>
        <v>71</v>
      </c>
      <c r="L147" t="str">
        <f t="shared" si="5"/>
        <v>Young Adult</v>
      </c>
      <c r="M147">
        <v>108.15</v>
      </c>
      <c r="N147" s="12" t="s">
        <v>671</v>
      </c>
      <c r="O147" s="6">
        <v>82.8</v>
      </c>
      <c r="P147" s="8">
        <v>23.1</v>
      </c>
      <c r="Q147" s="8">
        <v>25.3</v>
      </c>
      <c r="R147" s="10">
        <v>9053300</v>
      </c>
    </row>
    <row r="148" spans="1:18" x14ac:dyDescent="0.25">
      <c r="A148" s="10">
        <v>153</v>
      </c>
      <c r="B148" t="s">
        <v>250</v>
      </c>
      <c r="C148" t="s">
        <v>672</v>
      </c>
      <c r="D148" t="s">
        <v>274</v>
      </c>
      <c r="E148" t="s">
        <v>673</v>
      </c>
      <c r="F148" t="s">
        <v>250</v>
      </c>
      <c r="G148" t="b">
        <v>0</v>
      </c>
      <c r="H148" t="s">
        <v>1796</v>
      </c>
      <c r="I148" s="4">
        <v>11300</v>
      </c>
      <c r="J148">
        <v>1960</v>
      </c>
      <c r="K148">
        <f t="shared" si="4"/>
        <v>64</v>
      </c>
      <c r="L148" t="str">
        <f t="shared" si="5"/>
        <v>Young Adult</v>
      </c>
      <c r="M148">
        <v>119.8</v>
      </c>
      <c r="N148" s="12" t="s">
        <v>279</v>
      </c>
      <c r="O148" s="6">
        <v>82.7</v>
      </c>
      <c r="P148" s="8">
        <v>23</v>
      </c>
      <c r="Q148" s="8">
        <v>47.4</v>
      </c>
      <c r="R148" s="10">
        <v>25766605</v>
      </c>
    </row>
    <row r="149" spans="1:18" x14ac:dyDescent="0.25">
      <c r="A149" s="10">
        <v>153</v>
      </c>
      <c r="B149" t="s">
        <v>49</v>
      </c>
      <c r="C149" t="s">
        <v>676</v>
      </c>
      <c r="D149" t="s">
        <v>170</v>
      </c>
      <c r="E149" t="s">
        <v>677</v>
      </c>
      <c r="F149" t="s">
        <v>264</v>
      </c>
      <c r="G149" t="b">
        <v>1</v>
      </c>
      <c r="H149" t="s">
        <v>1796</v>
      </c>
      <c r="I149" s="4">
        <v>11300</v>
      </c>
      <c r="J149">
        <v>1965</v>
      </c>
      <c r="K149">
        <f t="shared" si="4"/>
        <v>59</v>
      </c>
      <c r="L149" t="str">
        <f t="shared" si="5"/>
        <v>Young Adult</v>
      </c>
      <c r="M149">
        <v>99.55</v>
      </c>
      <c r="N149" s="12" t="s">
        <v>175</v>
      </c>
      <c r="O149" s="6">
        <v>83.6</v>
      </c>
      <c r="P149" s="8">
        <v>10.1</v>
      </c>
      <c r="Q149" s="8">
        <v>28.8</v>
      </c>
      <c r="R149" s="10">
        <v>8574832</v>
      </c>
    </row>
    <row r="150" spans="1:18" x14ac:dyDescent="0.25">
      <c r="A150" s="10">
        <v>157</v>
      </c>
      <c r="B150" t="s">
        <v>21</v>
      </c>
      <c r="C150" t="s">
        <v>679</v>
      </c>
      <c r="D150" t="s">
        <v>680</v>
      </c>
      <c r="E150" t="s">
        <v>681</v>
      </c>
      <c r="F150" t="s">
        <v>165</v>
      </c>
      <c r="G150" t="b">
        <v>1</v>
      </c>
      <c r="H150" t="s">
        <v>1796</v>
      </c>
      <c r="I150" s="4">
        <v>11100</v>
      </c>
      <c r="J150">
        <v>1934</v>
      </c>
      <c r="K150">
        <f t="shared" si="4"/>
        <v>90</v>
      </c>
      <c r="L150" t="str">
        <f t="shared" si="5"/>
        <v>Young Adult</v>
      </c>
      <c r="M150">
        <v>110.62</v>
      </c>
      <c r="N150" s="12" t="s">
        <v>684</v>
      </c>
      <c r="O150" s="6">
        <v>82.9</v>
      </c>
      <c r="P150" s="8">
        <v>24.3</v>
      </c>
      <c r="Q150" s="8">
        <v>59.1</v>
      </c>
      <c r="R150" s="10">
        <v>60297396</v>
      </c>
    </row>
    <row r="151" spans="1:18" x14ac:dyDescent="0.25">
      <c r="A151" s="10">
        <v>157</v>
      </c>
      <c r="B151" t="s">
        <v>21</v>
      </c>
      <c r="C151" t="s">
        <v>685</v>
      </c>
      <c r="D151" t="s">
        <v>686</v>
      </c>
      <c r="E151" t="s">
        <v>687</v>
      </c>
      <c r="F151" t="s">
        <v>165</v>
      </c>
      <c r="G151" t="b">
        <v>0</v>
      </c>
      <c r="H151" t="s">
        <v>1796</v>
      </c>
      <c r="I151" s="4">
        <v>11100</v>
      </c>
      <c r="J151">
        <v>1950</v>
      </c>
      <c r="K151">
        <f t="shared" si="4"/>
        <v>74</v>
      </c>
      <c r="L151" t="str">
        <f t="shared" si="5"/>
        <v>Young Adult</v>
      </c>
      <c r="M151">
        <v>158.93</v>
      </c>
      <c r="N151" s="12" t="s">
        <v>689</v>
      </c>
      <c r="O151" s="6">
        <v>63.9</v>
      </c>
      <c r="P151" s="8">
        <v>27.5</v>
      </c>
      <c r="Q151" s="8">
        <v>29.2</v>
      </c>
      <c r="R151" s="10">
        <v>58558270</v>
      </c>
    </row>
    <row r="152" spans="1:18" x14ac:dyDescent="0.25">
      <c r="A152" s="10">
        <v>159</v>
      </c>
      <c r="B152" t="s">
        <v>38</v>
      </c>
      <c r="C152" t="s">
        <v>690</v>
      </c>
      <c r="D152" t="s">
        <v>105</v>
      </c>
      <c r="E152" t="s">
        <v>192</v>
      </c>
      <c r="F152" t="s">
        <v>193</v>
      </c>
      <c r="G152" t="b">
        <v>1</v>
      </c>
      <c r="H152" t="s">
        <v>1796</v>
      </c>
      <c r="I152" s="4">
        <v>11000</v>
      </c>
      <c r="J152">
        <v>1972</v>
      </c>
      <c r="K152">
        <f t="shared" si="4"/>
        <v>52</v>
      </c>
      <c r="L152" t="str">
        <f t="shared" si="5"/>
        <v>Young Adult</v>
      </c>
      <c r="M152">
        <v>125.08</v>
      </c>
      <c r="N152" s="12" t="s">
        <v>110</v>
      </c>
      <c r="O152" s="6">
        <v>77</v>
      </c>
      <c r="P152" s="8">
        <v>9.4</v>
      </c>
      <c r="Q152" s="8">
        <v>59.2</v>
      </c>
      <c r="R152" s="10">
        <v>1397715000</v>
      </c>
    </row>
    <row r="153" spans="1:18" x14ac:dyDescent="0.25">
      <c r="A153" s="10">
        <v>161</v>
      </c>
      <c r="B153" t="s">
        <v>49</v>
      </c>
      <c r="C153" t="s">
        <v>692</v>
      </c>
      <c r="D153" t="s">
        <v>32</v>
      </c>
      <c r="E153" t="s">
        <v>693</v>
      </c>
      <c r="F153" t="s">
        <v>694</v>
      </c>
      <c r="G153" t="b">
        <v>0</v>
      </c>
      <c r="H153" t="s">
        <v>1796</v>
      </c>
      <c r="I153" s="4">
        <v>10900</v>
      </c>
      <c r="J153">
        <v>1939</v>
      </c>
      <c r="K153">
        <f t="shared" si="4"/>
        <v>85</v>
      </c>
      <c r="L153" t="str">
        <f t="shared" si="5"/>
        <v>Young Adult</v>
      </c>
      <c r="M153">
        <v>117.24</v>
      </c>
      <c r="N153" s="12" t="s">
        <v>37</v>
      </c>
      <c r="O153" s="6">
        <v>78.5</v>
      </c>
      <c r="P153" s="8">
        <v>9.6</v>
      </c>
      <c r="Q153" s="8">
        <v>36.6</v>
      </c>
      <c r="R153" s="10">
        <v>328239523</v>
      </c>
    </row>
    <row r="154" spans="1:18" x14ac:dyDescent="0.25">
      <c r="A154" s="10">
        <v>161</v>
      </c>
      <c r="B154" t="s">
        <v>21</v>
      </c>
      <c r="C154" t="s">
        <v>697</v>
      </c>
      <c r="D154" t="s">
        <v>32</v>
      </c>
      <c r="E154" t="s">
        <v>433</v>
      </c>
      <c r="F154" t="s">
        <v>698</v>
      </c>
      <c r="G154" t="b">
        <v>1</v>
      </c>
      <c r="H154" t="s">
        <v>1797</v>
      </c>
      <c r="I154" s="4">
        <v>10900</v>
      </c>
      <c r="J154">
        <v>1937</v>
      </c>
      <c r="K154">
        <f t="shared" si="4"/>
        <v>87</v>
      </c>
      <c r="L154" t="str">
        <f t="shared" si="5"/>
        <v>Young Adult</v>
      </c>
      <c r="M154">
        <v>117.24</v>
      </c>
      <c r="N154" s="12" t="s">
        <v>37</v>
      </c>
      <c r="O154" s="6">
        <v>78.5</v>
      </c>
      <c r="P154" s="8">
        <v>9.6</v>
      </c>
      <c r="Q154" s="8">
        <v>36.6</v>
      </c>
      <c r="R154" s="10">
        <v>328239523</v>
      </c>
    </row>
    <row r="155" spans="1:18" x14ac:dyDescent="0.25">
      <c r="A155" s="10">
        <v>161</v>
      </c>
      <c r="B155" t="s">
        <v>21</v>
      </c>
      <c r="C155" t="s">
        <v>701</v>
      </c>
      <c r="D155" t="s">
        <v>67</v>
      </c>
      <c r="E155" t="s">
        <v>68</v>
      </c>
      <c r="F155" t="s">
        <v>702</v>
      </c>
      <c r="G155" t="b">
        <v>0</v>
      </c>
      <c r="H155" t="s">
        <v>1796</v>
      </c>
      <c r="I155" s="4">
        <v>10900</v>
      </c>
      <c r="J155">
        <v>1955</v>
      </c>
      <c r="K155">
        <f t="shared" si="4"/>
        <v>69</v>
      </c>
      <c r="L155" t="str">
        <f t="shared" si="5"/>
        <v>Young Adult</v>
      </c>
      <c r="M155">
        <v>141.54</v>
      </c>
      <c r="N155" s="12" t="s">
        <v>71</v>
      </c>
      <c r="O155" s="6">
        <v>75</v>
      </c>
      <c r="P155" s="8">
        <v>13.1</v>
      </c>
      <c r="Q155" s="8">
        <v>55.1</v>
      </c>
      <c r="R155" s="10">
        <v>126014024</v>
      </c>
    </row>
    <row r="156" spans="1:18" x14ac:dyDescent="0.25">
      <c r="A156" s="10">
        <v>164</v>
      </c>
      <c r="B156" t="s">
        <v>59</v>
      </c>
      <c r="C156" t="s">
        <v>705</v>
      </c>
      <c r="D156" t="s">
        <v>32</v>
      </c>
      <c r="E156" t="s">
        <v>61</v>
      </c>
      <c r="F156" t="s">
        <v>135</v>
      </c>
      <c r="G156" t="b">
        <v>0</v>
      </c>
      <c r="H156" t="s">
        <v>1796</v>
      </c>
      <c r="I156" s="4">
        <v>10700</v>
      </c>
      <c r="J156">
        <v>1929</v>
      </c>
      <c r="K156">
        <f t="shared" si="4"/>
        <v>95</v>
      </c>
      <c r="L156" t="str">
        <f t="shared" si="5"/>
        <v>Young Adult</v>
      </c>
      <c r="M156">
        <v>117.24</v>
      </c>
      <c r="N156" s="12" t="s">
        <v>37</v>
      </c>
      <c r="O156" s="6">
        <v>78.5</v>
      </c>
      <c r="P156" s="8">
        <v>9.6</v>
      </c>
      <c r="Q156" s="8">
        <v>36.6</v>
      </c>
      <c r="R156" s="10">
        <v>328239523</v>
      </c>
    </row>
    <row r="157" spans="1:18" x14ac:dyDescent="0.25">
      <c r="A157" s="10">
        <v>165</v>
      </c>
      <c r="B157" t="s">
        <v>590</v>
      </c>
      <c r="C157" t="s">
        <v>707</v>
      </c>
      <c r="D157" t="s">
        <v>32</v>
      </c>
      <c r="E157" t="s">
        <v>708</v>
      </c>
      <c r="F157" t="s">
        <v>709</v>
      </c>
      <c r="G157" t="b">
        <v>1</v>
      </c>
      <c r="H157" t="s">
        <v>1796</v>
      </c>
      <c r="I157" s="4">
        <v>10600</v>
      </c>
      <c r="J157">
        <v>1941</v>
      </c>
      <c r="K157">
        <f t="shared" si="4"/>
        <v>83</v>
      </c>
      <c r="L157" t="str">
        <f t="shared" si="5"/>
        <v>Young Adult</v>
      </c>
      <c r="M157">
        <v>117.24</v>
      </c>
      <c r="N157" s="12" t="s">
        <v>37</v>
      </c>
      <c r="O157" s="6">
        <v>78.5</v>
      </c>
      <c r="P157" s="8">
        <v>9.6</v>
      </c>
      <c r="Q157" s="8">
        <v>36.6</v>
      </c>
      <c r="R157" s="10">
        <v>328239523</v>
      </c>
    </row>
    <row r="158" spans="1:18" x14ac:dyDescent="0.25">
      <c r="A158" s="10">
        <v>165</v>
      </c>
      <c r="B158" t="s">
        <v>103</v>
      </c>
      <c r="C158" t="s">
        <v>711</v>
      </c>
      <c r="D158" t="s">
        <v>712</v>
      </c>
      <c r="E158" t="s">
        <v>713</v>
      </c>
      <c r="F158" t="s">
        <v>513</v>
      </c>
      <c r="G158" t="b">
        <v>1</v>
      </c>
      <c r="H158" t="s">
        <v>1796</v>
      </c>
      <c r="I158" s="4">
        <v>10600</v>
      </c>
      <c r="J158">
        <v>1950</v>
      </c>
      <c r="K158">
        <f t="shared" si="4"/>
        <v>74</v>
      </c>
      <c r="L158" t="str">
        <f t="shared" si="5"/>
        <v>Young Adult</v>
      </c>
      <c r="M158">
        <v>167.4</v>
      </c>
      <c r="N158" s="12" t="s">
        <v>716</v>
      </c>
      <c r="O158" s="6">
        <v>75.7</v>
      </c>
      <c r="P158" s="8">
        <v>14.2</v>
      </c>
      <c r="Q158" s="8">
        <v>65.099999999999994</v>
      </c>
      <c r="R158" s="10">
        <v>212559417</v>
      </c>
    </row>
    <row r="159" spans="1:18" x14ac:dyDescent="0.25">
      <c r="A159" s="10">
        <v>167</v>
      </c>
      <c r="B159" t="s">
        <v>49</v>
      </c>
      <c r="C159" t="s">
        <v>717</v>
      </c>
      <c r="D159" t="s">
        <v>327</v>
      </c>
      <c r="E159" t="s">
        <v>328</v>
      </c>
      <c r="F159" t="s">
        <v>718</v>
      </c>
      <c r="G159" t="b">
        <v>1</v>
      </c>
      <c r="H159" t="s">
        <v>1796</v>
      </c>
      <c r="I159" s="4">
        <v>10500</v>
      </c>
      <c r="J159">
        <v>1966</v>
      </c>
      <c r="K159">
        <f t="shared" si="4"/>
        <v>58</v>
      </c>
      <c r="L159" t="str">
        <f t="shared" si="5"/>
        <v>Young Adult</v>
      </c>
      <c r="M159">
        <v>180.75</v>
      </c>
      <c r="N159" s="12" t="s">
        <v>332</v>
      </c>
      <c r="O159" s="6">
        <v>72.7</v>
      </c>
      <c r="P159" s="8">
        <v>11.4</v>
      </c>
      <c r="Q159" s="8">
        <v>46.2</v>
      </c>
      <c r="R159" s="10">
        <v>144373535</v>
      </c>
    </row>
    <row r="160" spans="1:18" x14ac:dyDescent="0.25">
      <c r="A160" s="10">
        <v>167</v>
      </c>
      <c r="B160" t="s">
        <v>21</v>
      </c>
      <c r="C160" t="s">
        <v>721</v>
      </c>
      <c r="D160" t="s">
        <v>105</v>
      </c>
      <c r="E160" t="s">
        <v>602</v>
      </c>
      <c r="F160" t="s">
        <v>247</v>
      </c>
      <c r="G160" t="b">
        <v>1</v>
      </c>
      <c r="H160" t="s">
        <v>1796</v>
      </c>
      <c r="I160" s="4">
        <v>10500</v>
      </c>
      <c r="J160">
        <v>1984</v>
      </c>
      <c r="K160">
        <f t="shared" si="4"/>
        <v>40</v>
      </c>
      <c r="L160" t="str">
        <f t="shared" si="5"/>
        <v>Young Adult</v>
      </c>
      <c r="M160">
        <v>125.08</v>
      </c>
      <c r="N160" s="12" t="s">
        <v>110</v>
      </c>
      <c r="O160" s="6">
        <v>77</v>
      </c>
      <c r="P160" s="8">
        <v>9.4</v>
      </c>
      <c r="Q160" s="8">
        <v>59.2</v>
      </c>
      <c r="R160" s="10">
        <v>1397715000</v>
      </c>
    </row>
    <row r="161" spans="1:18" x14ac:dyDescent="0.25">
      <c r="A161" s="10">
        <v>167</v>
      </c>
      <c r="B161" t="s">
        <v>49</v>
      </c>
      <c r="C161" t="s">
        <v>723</v>
      </c>
      <c r="D161" t="s">
        <v>306</v>
      </c>
      <c r="E161" t="s">
        <v>645</v>
      </c>
      <c r="F161" t="s">
        <v>724</v>
      </c>
      <c r="G161" t="b">
        <v>1</v>
      </c>
      <c r="H161" t="s">
        <v>1796</v>
      </c>
      <c r="I161" s="4">
        <v>10500</v>
      </c>
      <c r="J161">
        <v>1977</v>
      </c>
      <c r="K161">
        <f t="shared" si="4"/>
        <v>47</v>
      </c>
      <c r="L161" t="str">
        <f t="shared" si="5"/>
        <v>Young Adult</v>
      </c>
      <c r="M161">
        <v>114.52</v>
      </c>
      <c r="N161" s="12" t="s">
        <v>311</v>
      </c>
      <c r="O161" s="6">
        <v>77.8</v>
      </c>
      <c r="P161" s="8">
        <v>0.1</v>
      </c>
      <c r="Q161" s="8">
        <v>15.9</v>
      </c>
      <c r="R161" s="10">
        <v>9770529</v>
      </c>
    </row>
    <row r="162" spans="1:18" x14ac:dyDescent="0.25">
      <c r="A162" s="10">
        <v>170</v>
      </c>
      <c r="B162" t="s">
        <v>49</v>
      </c>
      <c r="C162" t="s">
        <v>727</v>
      </c>
      <c r="D162" t="s">
        <v>32</v>
      </c>
      <c r="E162" t="s">
        <v>592</v>
      </c>
      <c r="F162" t="s">
        <v>728</v>
      </c>
      <c r="G162" t="b">
        <v>1</v>
      </c>
      <c r="H162" t="s">
        <v>1796</v>
      </c>
      <c r="I162" s="4">
        <v>10300</v>
      </c>
      <c r="J162">
        <v>1952</v>
      </c>
      <c r="K162">
        <f t="shared" si="4"/>
        <v>72</v>
      </c>
      <c r="L162" t="str">
        <f t="shared" si="5"/>
        <v>Young Adult</v>
      </c>
      <c r="M162">
        <v>117.24</v>
      </c>
      <c r="N162" s="12" t="s">
        <v>37</v>
      </c>
      <c r="O162" s="6">
        <v>78.5</v>
      </c>
      <c r="P162" s="8">
        <v>9.6</v>
      </c>
      <c r="Q162" s="8">
        <v>36.6</v>
      </c>
      <c r="R162" s="10">
        <v>328239523</v>
      </c>
    </row>
    <row r="163" spans="1:18" x14ac:dyDescent="0.25">
      <c r="A163" s="10">
        <v>171</v>
      </c>
      <c r="B163" t="s">
        <v>38</v>
      </c>
      <c r="C163" t="s">
        <v>730</v>
      </c>
      <c r="D163" t="s">
        <v>274</v>
      </c>
      <c r="E163" t="s">
        <v>607</v>
      </c>
      <c r="F163" t="s">
        <v>731</v>
      </c>
      <c r="G163" t="b">
        <v>1</v>
      </c>
      <c r="H163" t="s">
        <v>1796</v>
      </c>
      <c r="I163" s="4">
        <v>10200</v>
      </c>
      <c r="J163">
        <v>1979</v>
      </c>
      <c r="K163">
        <f t="shared" si="4"/>
        <v>45</v>
      </c>
      <c r="L163" t="str">
        <f t="shared" si="5"/>
        <v>Young Adult</v>
      </c>
      <c r="M163">
        <v>119.8</v>
      </c>
      <c r="N163" s="12" t="s">
        <v>279</v>
      </c>
      <c r="O163" s="6">
        <v>82.7</v>
      </c>
      <c r="P163" s="8">
        <v>23</v>
      </c>
      <c r="Q163" s="8">
        <v>47.4</v>
      </c>
      <c r="R163" s="10">
        <v>25766605</v>
      </c>
    </row>
    <row r="164" spans="1:18" x14ac:dyDescent="0.25">
      <c r="A164" s="10">
        <v>171</v>
      </c>
      <c r="B164" t="s">
        <v>351</v>
      </c>
      <c r="C164" t="s">
        <v>734</v>
      </c>
      <c r="D164" t="s">
        <v>32</v>
      </c>
      <c r="E164" t="s">
        <v>735</v>
      </c>
      <c r="F164" t="s">
        <v>548</v>
      </c>
      <c r="G164" t="b">
        <v>0</v>
      </c>
      <c r="H164" t="s">
        <v>1796</v>
      </c>
      <c r="I164" s="4">
        <v>10200</v>
      </c>
      <c r="J164">
        <v>1962</v>
      </c>
      <c r="K164">
        <f t="shared" si="4"/>
        <v>62</v>
      </c>
      <c r="L164" t="str">
        <f t="shared" si="5"/>
        <v>Young Adult</v>
      </c>
      <c r="M164">
        <v>117.24</v>
      </c>
      <c r="N164" s="12" t="s">
        <v>37</v>
      </c>
      <c r="O164" s="6">
        <v>78.5</v>
      </c>
      <c r="P164" s="8">
        <v>9.6</v>
      </c>
      <c r="Q164" s="8">
        <v>36.6</v>
      </c>
      <c r="R164" s="10">
        <v>328239523</v>
      </c>
    </row>
    <row r="165" spans="1:18" x14ac:dyDescent="0.25">
      <c r="A165" s="10">
        <v>171</v>
      </c>
      <c r="B165" t="s">
        <v>38</v>
      </c>
      <c r="C165" t="s">
        <v>737</v>
      </c>
      <c r="D165" t="s">
        <v>32</v>
      </c>
      <c r="E165" t="s">
        <v>738</v>
      </c>
      <c r="F165" t="s">
        <v>739</v>
      </c>
      <c r="G165" t="b">
        <v>1</v>
      </c>
      <c r="H165" t="s">
        <v>1796</v>
      </c>
      <c r="I165" s="4">
        <v>10200</v>
      </c>
      <c r="J165">
        <v>1940</v>
      </c>
      <c r="K165">
        <f t="shared" si="4"/>
        <v>84</v>
      </c>
      <c r="L165" t="str">
        <f t="shared" si="5"/>
        <v>Young Adult</v>
      </c>
      <c r="M165">
        <v>117.24</v>
      </c>
      <c r="N165" s="12" t="s">
        <v>37</v>
      </c>
      <c r="O165" s="6">
        <v>78.5</v>
      </c>
      <c r="P165" s="8">
        <v>9.6</v>
      </c>
      <c r="Q165" s="8">
        <v>36.6</v>
      </c>
      <c r="R165" s="10">
        <v>328239523</v>
      </c>
    </row>
    <row r="166" spans="1:18" x14ac:dyDescent="0.25">
      <c r="A166" s="10">
        <v>171</v>
      </c>
      <c r="B166" t="s">
        <v>292</v>
      </c>
      <c r="C166" t="s">
        <v>741</v>
      </c>
      <c r="D166" t="s">
        <v>32</v>
      </c>
      <c r="E166" t="s">
        <v>742</v>
      </c>
      <c r="F166" t="s">
        <v>403</v>
      </c>
      <c r="G166" t="b">
        <v>1</v>
      </c>
      <c r="H166" t="s">
        <v>1796</v>
      </c>
      <c r="I166" s="4">
        <v>10200</v>
      </c>
      <c r="J166">
        <v>1959</v>
      </c>
      <c r="K166">
        <f t="shared" si="4"/>
        <v>65</v>
      </c>
      <c r="L166" t="str">
        <f t="shared" si="5"/>
        <v>Young Adult</v>
      </c>
      <c r="M166">
        <v>117.24</v>
      </c>
      <c r="N166" s="12" t="s">
        <v>37</v>
      </c>
      <c r="O166" s="6">
        <v>78.5</v>
      </c>
      <c r="P166" s="8">
        <v>9.6</v>
      </c>
      <c r="Q166" s="8">
        <v>36.6</v>
      </c>
      <c r="R166" s="10">
        <v>328239523</v>
      </c>
    </row>
    <row r="167" spans="1:18" x14ac:dyDescent="0.25">
      <c r="A167" s="10">
        <v>171</v>
      </c>
      <c r="B167" t="s">
        <v>250</v>
      </c>
      <c r="C167" t="s">
        <v>745</v>
      </c>
      <c r="D167" t="s">
        <v>327</v>
      </c>
      <c r="E167" t="s">
        <v>746</v>
      </c>
      <c r="F167" t="s">
        <v>449</v>
      </c>
      <c r="G167" t="b">
        <v>1</v>
      </c>
      <c r="H167" t="s">
        <v>1796</v>
      </c>
      <c r="I167" s="4">
        <v>10200</v>
      </c>
      <c r="J167">
        <v>1948</v>
      </c>
      <c r="K167">
        <f t="shared" si="4"/>
        <v>76</v>
      </c>
      <c r="L167" t="str">
        <f t="shared" si="5"/>
        <v>Young Adult</v>
      </c>
      <c r="M167">
        <v>180.75</v>
      </c>
      <c r="N167" s="12" t="s">
        <v>332</v>
      </c>
      <c r="O167" s="6">
        <v>72.7</v>
      </c>
      <c r="P167" s="8">
        <v>11.4</v>
      </c>
      <c r="Q167" s="8">
        <v>46.2</v>
      </c>
      <c r="R167" s="10">
        <v>144373535</v>
      </c>
    </row>
    <row r="168" spans="1:18" x14ac:dyDescent="0.25">
      <c r="A168" s="10">
        <v>171</v>
      </c>
      <c r="B168" t="s">
        <v>38</v>
      </c>
      <c r="C168" t="s">
        <v>749</v>
      </c>
      <c r="D168" t="s">
        <v>555</v>
      </c>
      <c r="E168" t="s">
        <v>555</v>
      </c>
      <c r="F168" t="s">
        <v>112</v>
      </c>
      <c r="G168" t="b">
        <v>1</v>
      </c>
      <c r="H168" t="s">
        <v>1796</v>
      </c>
      <c r="I168" s="4">
        <v>10200</v>
      </c>
      <c r="J168">
        <v>1982</v>
      </c>
      <c r="K168">
        <f t="shared" si="4"/>
        <v>42</v>
      </c>
      <c r="L168" t="str">
        <f t="shared" si="5"/>
        <v>Young Adult</v>
      </c>
      <c r="M168">
        <v>114.41</v>
      </c>
      <c r="N168" s="12" t="s">
        <v>559</v>
      </c>
      <c r="O168" s="6">
        <v>83.1</v>
      </c>
      <c r="P168" s="8">
        <v>13.1</v>
      </c>
      <c r="Q168" s="8">
        <v>21</v>
      </c>
      <c r="R168" s="10">
        <v>5703569</v>
      </c>
    </row>
    <row r="169" spans="1:18" x14ac:dyDescent="0.25">
      <c r="A169" s="10">
        <v>171</v>
      </c>
      <c r="B169" t="s">
        <v>30</v>
      </c>
      <c r="C169" t="s">
        <v>752</v>
      </c>
      <c r="D169" t="s">
        <v>158</v>
      </c>
      <c r="E169" t="s">
        <v>753</v>
      </c>
      <c r="F169" t="s">
        <v>635</v>
      </c>
      <c r="G169" t="b">
        <v>0</v>
      </c>
      <c r="H169" t="s">
        <v>1796</v>
      </c>
      <c r="I169" s="4">
        <v>10200</v>
      </c>
      <c r="J169">
        <v>1964</v>
      </c>
      <c r="K169">
        <f t="shared" si="4"/>
        <v>60</v>
      </c>
      <c r="L169" t="str">
        <f t="shared" si="5"/>
        <v>Young Adult</v>
      </c>
      <c r="M169">
        <v>112.85</v>
      </c>
      <c r="N169" s="12" t="s">
        <v>163</v>
      </c>
      <c r="O169" s="6">
        <v>80.900000000000006</v>
      </c>
      <c r="P169" s="8">
        <v>11.5</v>
      </c>
      <c r="Q169" s="8">
        <v>48.8</v>
      </c>
      <c r="R169" s="10">
        <v>83132799</v>
      </c>
    </row>
    <row r="170" spans="1:18" x14ac:dyDescent="0.25">
      <c r="A170" s="10">
        <v>171</v>
      </c>
      <c r="B170" t="s">
        <v>21</v>
      </c>
      <c r="C170" t="s">
        <v>756</v>
      </c>
      <c r="D170" t="s">
        <v>32</v>
      </c>
      <c r="E170" t="s">
        <v>189</v>
      </c>
      <c r="F170" t="s">
        <v>124</v>
      </c>
      <c r="G170" t="b">
        <v>0</v>
      </c>
      <c r="H170" t="s">
        <v>1797</v>
      </c>
      <c r="I170" s="4">
        <v>10200</v>
      </c>
      <c r="J170">
        <v>1949</v>
      </c>
      <c r="K170">
        <f t="shared" si="4"/>
        <v>75</v>
      </c>
      <c r="L170" t="str">
        <f t="shared" si="5"/>
        <v>Young Adult</v>
      </c>
      <c r="M170">
        <v>117.24</v>
      </c>
      <c r="N170" s="12" t="s">
        <v>37</v>
      </c>
      <c r="O170" s="6">
        <v>78.5</v>
      </c>
      <c r="P170" s="8">
        <v>9.6</v>
      </c>
      <c r="Q170" s="8">
        <v>36.6</v>
      </c>
      <c r="R170" s="10">
        <v>328239523</v>
      </c>
    </row>
    <row r="171" spans="1:18" x14ac:dyDescent="0.25">
      <c r="A171" s="10">
        <v>179</v>
      </c>
      <c r="B171" t="s">
        <v>38</v>
      </c>
      <c r="C171" t="s">
        <v>758</v>
      </c>
      <c r="D171" t="s">
        <v>274</v>
      </c>
      <c r="E171" t="s">
        <v>607</v>
      </c>
      <c r="F171" t="s">
        <v>731</v>
      </c>
      <c r="G171" t="b">
        <v>1</v>
      </c>
      <c r="H171" t="s">
        <v>1796</v>
      </c>
      <c r="I171" s="4">
        <v>10100</v>
      </c>
      <c r="J171">
        <v>1979</v>
      </c>
      <c r="K171">
        <f t="shared" si="4"/>
        <v>45</v>
      </c>
      <c r="L171" t="str">
        <f t="shared" si="5"/>
        <v>Young Adult</v>
      </c>
      <c r="M171">
        <v>119.8</v>
      </c>
      <c r="N171" s="12" t="s">
        <v>279</v>
      </c>
      <c r="O171" s="6">
        <v>82.7</v>
      </c>
      <c r="P171" s="8">
        <v>23</v>
      </c>
      <c r="Q171" s="8">
        <v>47.4</v>
      </c>
      <c r="R171" s="10">
        <v>25766605</v>
      </c>
    </row>
    <row r="172" spans="1:18" x14ac:dyDescent="0.25">
      <c r="A172" s="10">
        <v>179</v>
      </c>
      <c r="B172" t="s">
        <v>72</v>
      </c>
      <c r="C172" t="s">
        <v>760</v>
      </c>
      <c r="D172" t="s">
        <v>761</v>
      </c>
      <c r="E172" t="s">
        <v>762</v>
      </c>
      <c r="F172" t="s">
        <v>763</v>
      </c>
      <c r="G172" t="b">
        <v>0</v>
      </c>
      <c r="H172" t="s">
        <v>1796</v>
      </c>
      <c r="I172" s="4">
        <v>10100</v>
      </c>
      <c r="J172">
        <v>1941</v>
      </c>
      <c r="K172">
        <f t="shared" si="4"/>
        <v>83</v>
      </c>
      <c r="L172" t="str">
        <f t="shared" si="5"/>
        <v>Young Adult</v>
      </c>
      <c r="M172">
        <v>121.46</v>
      </c>
      <c r="N172" s="12" t="s">
        <v>766</v>
      </c>
      <c r="O172" s="6">
        <v>76</v>
      </c>
      <c r="P172" s="8">
        <v>12</v>
      </c>
      <c r="Q172" s="8">
        <v>38.700000000000003</v>
      </c>
      <c r="R172" s="10">
        <v>32447385</v>
      </c>
    </row>
    <row r="173" spans="1:18" x14ac:dyDescent="0.25">
      <c r="A173" s="10">
        <v>179</v>
      </c>
      <c r="B173" t="s">
        <v>462</v>
      </c>
      <c r="C173" t="s">
        <v>767</v>
      </c>
      <c r="D173" t="s">
        <v>105</v>
      </c>
      <c r="E173" t="s">
        <v>153</v>
      </c>
      <c r="F173" t="s">
        <v>465</v>
      </c>
      <c r="G173" t="b">
        <v>1</v>
      </c>
      <c r="H173" t="s">
        <v>1797</v>
      </c>
      <c r="I173" s="4">
        <v>10100</v>
      </c>
      <c r="J173">
        <v>1964</v>
      </c>
      <c r="K173">
        <f t="shared" si="4"/>
        <v>60</v>
      </c>
      <c r="L173" t="str">
        <f t="shared" si="5"/>
        <v>Young Adult</v>
      </c>
      <c r="M173">
        <v>125.08</v>
      </c>
      <c r="N173" s="12" t="s">
        <v>110</v>
      </c>
      <c r="O173" s="6">
        <v>77</v>
      </c>
      <c r="P173" s="8">
        <v>9.4</v>
      </c>
      <c r="Q173" s="8">
        <v>59.2</v>
      </c>
      <c r="R173" s="10">
        <v>1397715000</v>
      </c>
    </row>
    <row r="174" spans="1:18" x14ac:dyDescent="0.25">
      <c r="A174" s="10">
        <v>182</v>
      </c>
      <c r="B174" t="s">
        <v>292</v>
      </c>
      <c r="C174" t="s">
        <v>770</v>
      </c>
      <c r="D174" t="s">
        <v>32</v>
      </c>
      <c r="E174" t="s">
        <v>771</v>
      </c>
      <c r="F174" t="s">
        <v>403</v>
      </c>
      <c r="G174" t="b">
        <v>1</v>
      </c>
      <c r="H174" t="s">
        <v>1796</v>
      </c>
      <c r="I174" s="4">
        <v>10000</v>
      </c>
      <c r="J174">
        <v>1938</v>
      </c>
      <c r="K174">
        <f t="shared" si="4"/>
        <v>86</v>
      </c>
      <c r="L174" t="str">
        <f t="shared" si="5"/>
        <v>Young Adult</v>
      </c>
      <c r="M174">
        <v>117.24</v>
      </c>
      <c r="N174" s="12" t="s">
        <v>37</v>
      </c>
      <c r="O174" s="6">
        <v>78.5</v>
      </c>
      <c r="P174" s="8">
        <v>9.6</v>
      </c>
      <c r="Q174" s="8">
        <v>36.6</v>
      </c>
      <c r="R174" s="10">
        <v>328239523</v>
      </c>
    </row>
    <row r="175" spans="1:18" x14ac:dyDescent="0.25">
      <c r="A175" s="10">
        <v>183</v>
      </c>
      <c r="B175" t="s">
        <v>381</v>
      </c>
      <c r="C175" t="s">
        <v>774</v>
      </c>
      <c r="D175" t="s">
        <v>105</v>
      </c>
      <c r="E175" t="s">
        <v>246</v>
      </c>
      <c r="F175" t="s">
        <v>72</v>
      </c>
      <c r="G175" t="b">
        <v>1</v>
      </c>
      <c r="H175" t="s">
        <v>1796</v>
      </c>
      <c r="I175" s="4">
        <v>9900</v>
      </c>
      <c r="J175">
        <v>1948</v>
      </c>
      <c r="K175">
        <f t="shared" si="4"/>
        <v>76</v>
      </c>
      <c r="L175" t="str">
        <f t="shared" si="5"/>
        <v>Young Adult</v>
      </c>
      <c r="M175">
        <v>125.08</v>
      </c>
      <c r="N175" s="12" t="s">
        <v>110</v>
      </c>
      <c r="O175" s="6">
        <v>77</v>
      </c>
      <c r="P175" s="8">
        <v>9.4</v>
      </c>
      <c r="Q175" s="8">
        <v>59.2</v>
      </c>
      <c r="R175" s="10">
        <v>1397715000</v>
      </c>
    </row>
    <row r="176" spans="1:18" x14ac:dyDescent="0.25">
      <c r="A176" s="10">
        <v>184</v>
      </c>
      <c r="B176" t="s">
        <v>72</v>
      </c>
      <c r="C176" t="s">
        <v>776</v>
      </c>
      <c r="D176" t="s">
        <v>306</v>
      </c>
      <c r="E176" t="s">
        <v>645</v>
      </c>
      <c r="F176" t="s">
        <v>144</v>
      </c>
      <c r="G176" t="b">
        <v>1</v>
      </c>
      <c r="H176" t="s">
        <v>1796</v>
      </c>
      <c r="I176" s="4">
        <v>9800</v>
      </c>
      <c r="J176">
        <v>1949</v>
      </c>
      <c r="K176">
        <f t="shared" si="4"/>
        <v>75</v>
      </c>
      <c r="L176" t="str">
        <f t="shared" si="5"/>
        <v>Young Adult</v>
      </c>
      <c r="M176">
        <v>114.52</v>
      </c>
      <c r="N176" s="12" t="s">
        <v>311</v>
      </c>
      <c r="O176" s="6">
        <v>77.8</v>
      </c>
      <c r="P176" s="8">
        <v>0.1</v>
      </c>
      <c r="Q176" s="8">
        <v>15.9</v>
      </c>
      <c r="R176" s="10">
        <v>9770529</v>
      </c>
    </row>
    <row r="177" spans="1:18" x14ac:dyDescent="0.25">
      <c r="A177" s="10">
        <v>184</v>
      </c>
      <c r="B177" t="s">
        <v>21</v>
      </c>
      <c r="C177" t="s">
        <v>778</v>
      </c>
      <c r="D177" t="s">
        <v>170</v>
      </c>
      <c r="E177" t="s">
        <v>779</v>
      </c>
      <c r="F177" t="s">
        <v>780</v>
      </c>
      <c r="G177" t="b">
        <v>0</v>
      </c>
      <c r="H177" t="s">
        <v>1796</v>
      </c>
      <c r="I177" s="4">
        <v>9800</v>
      </c>
      <c r="J177">
        <v>1943</v>
      </c>
      <c r="K177">
        <f t="shared" si="4"/>
        <v>81</v>
      </c>
      <c r="L177" t="str">
        <f t="shared" si="5"/>
        <v>Young Adult</v>
      </c>
      <c r="M177">
        <v>99.55</v>
      </c>
      <c r="N177" s="12" t="s">
        <v>175</v>
      </c>
      <c r="O177" s="6">
        <v>83.6</v>
      </c>
      <c r="P177" s="8">
        <v>10.1</v>
      </c>
      <c r="Q177" s="8">
        <v>28.8</v>
      </c>
      <c r="R177" s="10">
        <v>8574832</v>
      </c>
    </row>
    <row r="178" spans="1:18" x14ac:dyDescent="0.25">
      <c r="A178" s="10">
        <v>184</v>
      </c>
      <c r="B178" t="s">
        <v>168</v>
      </c>
      <c r="C178" t="s">
        <v>783</v>
      </c>
      <c r="D178" t="s">
        <v>23</v>
      </c>
      <c r="E178" t="s">
        <v>784</v>
      </c>
      <c r="F178" t="s">
        <v>172</v>
      </c>
      <c r="G178" t="b">
        <v>0</v>
      </c>
      <c r="H178" t="s">
        <v>1796</v>
      </c>
      <c r="I178" s="4">
        <v>9800</v>
      </c>
      <c r="J178">
        <v>1971</v>
      </c>
      <c r="K178">
        <f t="shared" si="4"/>
        <v>53</v>
      </c>
      <c r="L178" t="str">
        <f t="shared" si="5"/>
        <v>Young Adult</v>
      </c>
      <c r="M178">
        <v>110.05</v>
      </c>
      <c r="N178" s="12" t="s">
        <v>29</v>
      </c>
      <c r="O178" s="6">
        <v>82.5</v>
      </c>
      <c r="P178" s="8">
        <v>24.2</v>
      </c>
      <c r="Q178" s="8">
        <v>60.7</v>
      </c>
      <c r="R178" s="10">
        <v>67059887</v>
      </c>
    </row>
    <row r="179" spans="1:18" x14ac:dyDescent="0.25">
      <c r="A179" s="10">
        <v>184</v>
      </c>
      <c r="B179" t="s">
        <v>168</v>
      </c>
      <c r="C179" t="s">
        <v>787</v>
      </c>
      <c r="D179" t="s">
        <v>23</v>
      </c>
      <c r="E179" t="s">
        <v>784</v>
      </c>
      <c r="F179" t="s">
        <v>172</v>
      </c>
      <c r="G179" t="b">
        <v>0</v>
      </c>
      <c r="H179" t="s">
        <v>1796</v>
      </c>
      <c r="I179" s="4">
        <v>9800</v>
      </c>
      <c r="J179">
        <v>1970</v>
      </c>
      <c r="K179">
        <f t="shared" si="4"/>
        <v>54</v>
      </c>
      <c r="L179" t="str">
        <f t="shared" si="5"/>
        <v>Young Adult</v>
      </c>
      <c r="M179">
        <v>110.05</v>
      </c>
      <c r="N179" s="12" t="s">
        <v>29</v>
      </c>
      <c r="O179" s="6">
        <v>82.5</v>
      </c>
      <c r="P179" s="8">
        <v>24.2</v>
      </c>
      <c r="Q179" s="8">
        <v>60.7</v>
      </c>
      <c r="R179" s="10">
        <v>67059887</v>
      </c>
    </row>
    <row r="180" spans="1:18" x14ac:dyDescent="0.25">
      <c r="A180" s="10">
        <v>184</v>
      </c>
      <c r="B180" t="s">
        <v>168</v>
      </c>
      <c r="C180" t="s">
        <v>789</v>
      </c>
      <c r="D180" t="s">
        <v>23</v>
      </c>
      <c r="E180" t="s">
        <v>784</v>
      </c>
      <c r="F180" t="s">
        <v>172</v>
      </c>
      <c r="G180" t="b">
        <v>0</v>
      </c>
      <c r="H180" t="s">
        <v>1797</v>
      </c>
      <c r="I180" s="4">
        <v>9800</v>
      </c>
      <c r="J180">
        <v>1968</v>
      </c>
      <c r="K180">
        <f t="shared" si="4"/>
        <v>56</v>
      </c>
      <c r="L180" t="str">
        <f t="shared" si="5"/>
        <v>Young Adult</v>
      </c>
      <c r="M180">
        <v>110.05</v>
      </c>
      <c r="N180" s="12" t="s">
        <v>29</v>
      </c>
      <c r="O180" s="6">
        <v>82.5</v>
      </c>
      <c r="P180" s="8">
        <v>24.2</v>
      </c>
      <c r="Q180" s="8">
        <v>60.7</v>
      </c>
      <c r="R180" s="10">
        <v>67059887</v>
      </c>
    </row>
    <row r="181" spans="1:18" x14ac:dyDescent="0.25">
      <c r="A181" s="10">
        <v>184</v>
      </c>
      <c r="B181" t="s">
        <v>49</v>
      </c>
      <c r="C181" t="s">
        <v>792</v>
      </c>
      <c r="D181" t="s">
        <v>497</v>
      </c>
      <c r="E181" t="s">
        <v>498</v>
      </c>
      <c r="F181" t="s">
        <v>264</v>
      </c>
      <c r="G181" t="b">
        <v>1</v>
      </c>
      <c r="H181" t="s">
        <v>1796</v>
      </c>
      <c r="I181" s="4">
        <v>9800</v>
      </c>
      <c r="J181">
        <v>1947</v>
      </c>
      <c r="K181">
        <f t="shared" si="4"/>
        <v>77</v>
      </c>
      <c r="L181" t="str">
        <f t="shared" si="5"/>
        <v>Young Adult</v>
      </c>
      <c r="M181">
        <v>110.51</v>
      </c>
      <c r="N181" s="12" t="s">
        <v>501</v>
      </c>
      <c r="O181" s="6">
        <v>82.5</v>
      </c>
      <c r="P181" s="8">
        <v>27.9</v>
      </c>
      <c r="Q181" s="8">
        <v>49.1</v>
      </c>
      <c r="R181" s="10">
        <v>10285453</v>
      </c>
    </row>
    <row r="182" spans="1:18" x14ac:dyDescent="0.25">
      <c r="A182" s="10">
        <v>190</v>
      </c>
      <c r="B182" t="s">
        <v>250</v>
      </c>
      <c r="C182" t="s">
        <v>795</v>
      </c>
      <c r="D182" t="s">
        <v>327</v>
      </c>
      <c r="E182" t="s">
        <v>328</v>
      </c>
      <c r="F182" t="s">
        <v>796</v>
      </c>
      <c r="G182" t="b">
        <v>1</v>
      </c>
      <c r="H182" t="s">
        <v>1796</v>
      </c>
      <c r="I182" s="4">
        <v>9700</v>
      </c>
      <c r="J182">
        <v>1960</v>
      </c>
      <c r="K182">
        <f t="shared" si="4"/>
        <v>64</v>
      </c>
      <c r="L182" t="str">
        <f t="shared" si="5"/>
        <v>Young Adult</v>
      </c>
      <c r="M182">
        <v>180.75</v>
      </c>
      <c r="N182" s="12" t="s">
        <v>332</v>
      </c>
      <c r="O182" s="6">
        <v>72.7</v>
      </c>
      <c r="P182" s="8">
        <v>11.4</v>
      </c>
      <c r="Q182" s="8">
        <v>46.2</v>
      </c>
      <c r="R182" s="10">
        <v>144373535</v>
      </c>
    </row>
    <row r="183" spans="1:18" x14ac:dyDescent="0.25">
      <c r="A183" s="10">
        <v>190</v>
      </c>
      <c r="B183" t="s">
        <v>49</v>
      </c>
      <c r="C183" t="s">
        <v>799</v>
      </c>
      <c r="D183" t="s">
        <v>800</v>
      </c>
      <c r="E183" t="s">
        <v>801</v>
      </c>
      <c r="F183" t="s">
        <v>802</v>
      </c>
      <c r="G183" t="b">
        <v>1</v>
      </c>
      <c r="H183" t="s">
        <v>1796</v>
      </c>
      <c r="I183" s="4">
        <v>9700</v>
      </c>
      <c r="J183">
        <v>1963</v>
      </c>
      <c r="K183">
        <f t="shared" si="4"/>
        <v>61</v>
      </c>
      <c r="L183" t="str">
        <f t="shared" si="5"/>
        <v>Young Adult</v>
      </c>
      <c r="M183">
        <v>115.16</v>
      </c>
      <c r="N183" s="12" t="s">
        <v>804</v>
      </c>
      <c r="O183" s="6">
        <v>82.6</v>
      </c>
      <c r="P183" s="8">
        <v>15.6</v>
      </c>
      <c r="Q183" s="8">
        <v>33.200000000000003</v>
      </c>
      <c r="R183" s="10">
        <v>51709098</v>
      </c>
    </row>
    <row r="184" spans="1:18" x14ac:dyDescent="0.25">
      <c r="A184" s="10">
        <v>190</v>
      </c>
      <c r="B184" t="s">
        <v>38</v>
      </c>
      <c r="C184" t="s">
        <v>805</v>
      </c>
      <c r="D184" t="s">
        <v>105</v>
      </c>
      <c r="E184" t="s">
        <v>153</v>
      </c>
      <c r="F184" t="s">
        <v>806</v>
      </c>
      <c r="G184" t="b">
        <v>1</v>
      </c>
      <c r="H184" t="s">
        <v>1796</v>
      </c>
      <c r="I184" s="4">
        <v>9700</v>
      </c>
      <c r="J184">
        <v>1969</v>
      </c>
      <c r="K184">
        <f t="shared" si="4"/>
        <v>55</v>
      </c>
      <c r="L184" t="str">
        <f t="shared" si="5"/>
        <v>Young Adult</v>
      </c>
      <c r="M184">
        <v>125.08</v>
      </c>
      <c r="N184" s="12" t="s">
        <v>110</v>
      </c>
      <c r="O184" s="6">
        <v>77</v>
      </c>
      <c r="P184" s="8">
        <v>9.4</v>
      </c>
      <c r="Q184" s="8">
        <v>59.2</v>
      </c>
      <c r="R184" s="10">
        <v>1397715000</v>
      </c>
    </row>
    <row r="185" spans="1:18" x14ac:dyDescent="0.25">
      <c r="A185" s="10">
        <v>190</v>
      </c>
      <c r="B185" t="s">
        <v>250</v>
      </c>
      <c r="C185" t="s">
        <v>809</v>
      </c>
      <c r="D185" t="s">
        <v>158</v>
      </c>
      <c r="E185" t="s">
        <v>810</v>
      </c>
      <c r="F185" t="s">
        <v>250</v>
      </c>
      <c r="G185" t="b">
        <v>0</v>
      </c>
      <c r="H185" t="s">
        <v>1796</v>
      </c>
      <c r="I185" s="4">
        <v>9700</v>
      </c>
      <c r="J185">
        <v>1946</v>
      </c>
      <c r="K185">
        <f t="shared" si="4"/>
        <v>78</v>
      </c>
      <c r="L185" t="str">
        <f t="shared" si="5"/>
        <v>Young Adult</v>
      </c>
      <c r="M185">
        <v>112.85</v>
      </c>
      <c r="N185" s="12" t="s">
        <v>163</v>
      </c>
      <c r="O185" s="6">
        <v>80.900000000000006</v>
      </c>
      <c r="P185" s="8">
        <v>11.5</v>
      </c>
      <c r="Q185" s="8">
        <v>48.8</v>
      </c>
      <c r="R185" s="10">
        <v>83132799</v>
      </c>
    </row>
    <row r="186" spans="1:18" x14ac:dyDescent="0.25">
      <c r="A186" s="10">
        <v>190</v>
      </c>
      <c r="B186" t="s">
        <v>351</v>
      </c>
      <c r="C186" t="s">
        <v>813</v>
      </c>
      <c r="D186" t="s">
        <v>105</v>
      </c>
      <c r="E186" t="s">
        <v>814</v>
      </c>
      <c r="F186" t="s">
        <v>517</v>
      </c>
      <c r="G186" t="b">
        <v>1</v>
      </c>
      <c r="H186" t="s">
        <v>1796</v>
      </c>
      <c r="I186" s="4">
        <v>9700</v>
      </c>
      <c r="J186">
        <v>1958</v>
      </c>
      <c r="K186">
        <f t="shared" si="4"/>
        <v>66</v>
      </c>
      <c r="L186" t="str">
        <f t="shared" si="5"/>
        <v>Young Adult</v>
      </c>
      <c r="M186">
        <v>125.08</v>
      </c>
      <c r="N186" s="12" t="s">
        <v>110</v>
      </c>
      <c r="O186" s="6">
        <v>77</v>
      </c>
      <c r="P186" s="8">
        <v>9.4</v>
      </c>
      <c r="Q186" s="8">
        <v>59.2</v>
      </c>
      <c r="R186" s="10">
        <v>1397715000</v>
      </c>
    </row>
    <row r="187" spans="1:18" x14ac:dyDescent="0.25">
      <c r="A187" s="10">
        <v>190</v>
      </c>
      <c r="B187" t="s">
        <v>351</v>
      </c>
      <c r="C187" t="s">
        <v>813</v>
      </c>
      <c r="D187" t="s">
        <v>105</v>
      </c>
      <c r="E187" t="s">
        <v>814</v>
      </c>
      <c r="F187" t="s">
        <v>517</v>
      </c>
      <c r="G187" t="b">
        <v>1</v>
      </c>
      <c r="H187" t="s">
        <v>1796</v>
      </c>
      <c r="I187" s="4">
        <v>9700</v>
      </c>
      <c r="J187">
        <v>1958</v>
      </c>
      <c r="K187">
        <f t="shared" si="4"/>
        <v>66</v>
      </c>
      <c r="L187" t="str">
        <f t="shared" si="5"/>
        <v>Young Adult</v>
      </c>
      <c r="M187">
        <v>125.08</v>
      </c>
      <c r="N187" s="12" t="s">
        <v>110</v>
      </c>
      <c r="O187" s="6">
        <v>77</v>
      </c>
      <c r="P187" s="8">
        <v>9.4</v>
      </c>
      <c r="Q187" s="8">
        <v>59.2</v>
      </c>
      <c r="R187" s="10">
        <v>1397715000</v>
      </c>
    </row>
    <row r="188" spans="1:18" x14ac:dyDescent="0.25">
      <c r="A188" s="10">
        <v>190</v>
      </c>
      <c r="B188" t="s">
        <v>351</v>
      </c>
      <c r="C188" t="s">
        <v>813</v>
      </c>
      <c r="D188" t="s">
        <v>105</v>
      </c>
      <c r="E188" t="s">
        <v>814</v>
      </c>
      <c r="F188" t="s">
        <v>517</v>
      </c>
      <c r="G188" t="b">
        <v>1</v>
      </c>
      <c r="H188" t="s">
        <v>1796</v>
      </c>
      <c r="I188" s="4">
        <v>9700</v>
      </c>
      <c r="J188">
        <v>1958</v>
      </c>
      <c r="K188">
        <f t="shared" si="4"/>
        <v>66</v>
      </c>
      <c r="L188" t="str">
        <f t="shared" si="5"/>
        <v>Young Adult</v>
      </c>
      <c r="M188">
        <v>125.08</v>
      </c>
      <c r="N188" s="12" t="s">
        <v>110</v>
      </c>
      <c r="O188" s="6">
        <v>77</v>
      </c>
      <c r="P188" s="8">
        <v>9.4</v>
      </c>
      <c r="Q188" s="8">
        <v>59.2</v>
      </c>
      <c r="R188" s="10">
        <v>1397715000</v>
      </c>
    </row>
    <row r="189" spans="1:18" x14ac:dyDescent="0.25">
      <c r="A189" s="10">
        <v>195</v>
      </c>
      <c r="B189" t="s">
        <v>38</v>
      </c>
      <c r="C189" t="s">
        <v>817</v>
      </c>
      <c r="D189" t="s">
        <v>32</v>
      </c>
      <c r="E189" t="s">
        <v>818</v>
      </c>
      <c r="F189" t="s">
        <v>819</v>
      </c>
      <c r="G189" t="b">
        <v>0</v>
      </c>
      <c r="H189" t="s">
        <v>1796</v>
      </c>
      <c r="I189" s="4">
        <v>9600</v>
      </c>
      <c r="J189">
        <v>1952</v>
      </c>
      <c r="K189">
        <f t="shared" si="4"/>
        <v>72</v>
      </c>
      <c r="L189" t="str">
        <f t="shared" si="5"/>
        <v>Young Adult</v>
      </c>
      <c r="M189">
        <v>117.24</v>
      </c>
      <c r="N189" s="12" t="s">
        <v>37</v>
      </c>
      <c r="O189" s="6">
        <v>78.5</v>
      </c>
      <c r="P189" s="8">
        <v>9.6</v>
      </c>
      <c r="Q189" s="8">
        <v>36.6</v>
      </c>
      <c r="R189" s="10">
        <v>328239523</v>
      </c>
    </row>
    <row r="190" spans="1:18" x14ac:dyDescent="0.25">
      <c r="A190" s="10">
        <v>195</v>
      </c>
      <c r="B190" t="s">
        <v>292</v>
      </c>
      <c r="C190" t="s">
        <v>821</v>
      </c>
      <c r="D190" t="s">
        <v>105</v>
      </c>
      <c r="E190" t="s">
        <v>822</v>
      </c>
      <c r="F190" t="s">
        <v>823</v>
      </c>
      <c r="G190" t="b">
        <v>1</v>
      </c>
      <c r="H190" t="s">
        <v>1796</v>
      </c>
      <c r="I190" s="4">
        <v>9600</v>
      </c>
      <c r="J190">
        <v>1952</v>
      </c>
      <c r="K190">
        <f t="shared" si="4"/>
        <v>72</v>
      </c>
      <c r="L190" t="str">
        <f t="shared" si="5"/>
        <v>Young Adult</v>
      </c>
      <c r="M190">
        <v>125.08</v>
      </c>
      <c r="N190" s="12" t="s">
        <v>110</v>
      </c>
      <c r="O190" s="6">
        <v>77</v>
      </c>
      <c r="P190" s="8">
        <v>9.4</v>
      </c>
      <c r="Q190" s="8">
        <v>59.2</v>
      </c>
      <c r="R190" s="10">
        <v>1397715000</v>
      </c>
    </row>
    <row r="191" spans="1:18" x14ac:dyDescent="0.25">
      <c r="A191" s="10">
        <v>195</v>
      </c>
      <c r="B191" t="s">
        <v>250</v>
      </c>
      <c r="C191" t="s">
        <v>826</v>
      </c>
      <c r="D191" t="s">
        <v>105</v>
      </c>
      <c r="E191" t="s">
        <v>827</v>
      </c>
      <c r="F191" t="s">
        <v>348</v>
      </c>
      <c r="G191" t="b">
        <v>1</v>
      </c>
      <c r="H191" t="s">
        <v>1796</v>
      </c>
      <c r="I191" s="4">
        <v>9600</v>
      </c>
      <c r="J191">
        <v>1956</v>
      </c>
      <c r="K191">
        <f t="shared" si="4"/>
        <v>68</v>
      </c>
      <c r="L191" t="str">
        <f t="shared" si="5"/>
        <v>Young Adult</v>
      </c>
      <c r="M191">
        <v>125.08</v>
      </c>
      <c r="N191" s="12" t="s">
        <v>110</v>
      </c>
      <c r="O191" s="6">
        <v>77</v>
      </c>
      <c r="P191" s="8">
        <v>9.4</v>
      </c>
      <c r="Q191" s="8">
        <v>59.2</v>
      </c>
      <c r="R191" s="10">
        <v>1397715000</v>
      </c>
    </row>
    <row r="192" spans="1:18" x14ac:dyDescent="0.25">
      <c r="A192" s="10">
        <v>195</v>
      </c>
      <c r="B192" t="s">
        <v>103</v>
      </c>
      <c r="C192" t="s">
        <v>830</v>
      </c>
      <c r="D192" t="s">
        <v>32</v>
      </c>
      <c r="E192" t="s">
        <v>831</v>
      </c>
      <c r="F192" t="s">
        <v>185</v>
      </c>
      <c r="G192" t="b">
        <v>0</v>
      </c>
      <c r="H192" t="s">
        <v>1797</v>
      </c>
      <c r="I192" s="4">
        <v>9600</v>
      </c>
      <c r="J192">
        <v>1964</v>
      </c>
      <c r="K192">
        <f t="shared" si="4"/>
        <v>60</v>
      </c>
      <c r="L192" t="str">
        <f t="shared" si="5"/>
        <v>Young Adult</v>
      </c>
      <c r="M192">
        <v>117.24</v>
      </c>
      <c r="N192" s="12" t="s">
        <v>37</v>
      </c>
      <c r="O192" s="6">
        <v>78.5</v>
      </c>
      <c r="P192" s="8">
        <v>9.6</v>
      </c>
      <c r="Q192" s="8">
        <v>36.6</v>
      </c>
      <c r="R192" s="10">
        <v>328239523</v>
      </c>
    </row>
    <row r="193" spans="1:18" x14ac:dyDescent="0.25">
      <c r="A193" s="10">
        <v>195</v>
      </c>
      <c r="B193" t="s">
        <v>103</v>
      </c>
      <c r="C193" t="s">
        <v>833</v>
      </c>
      <c r="D193" t="s">
        <v>32</v>
      </c>
      <c r="E193" t="s">
        <v>834</v>
      </c>
      <c r="F193" t="s">
        <v>185</v>
      </c>
      <c r="G193" t="b">
        <v>0</v>
      </c>
      <c r="H193" t="s">
        <v>1797</v>
      </c>
      <c r="I193" s="4">
        <v>9600</v>
      </c>
      <c r="J193">
        <v>1960</v>
      </c>
      <c r="K193">
        <f t="shared" si="4"/>
        <v>64</v>
      </c>
      <c r="L193" t="str">
        <f t="shared" si="5"/>
        <v>Young Adult</v>
      </c>
      <c r="M193">
        <v>117.24</v>
      </c>
      <c r="N193" s="12" t="s">
        <v>37</v>
      </c>
      <c r="O193" s="6">
        <v>78.5</v>
      </c>
      <c r="P193" s="8">
        <v>9.6</v>
      </c>
      <c r="Q193" s="8">
        <v>36.6</v>
      </c>
      <c r="R193" s="10">
        <v>328239523</v>
      </c>
    </row>
    <row r="194" spans="1:18" x14ac:dyDescent="0.25">
      <c r="A194" s="10">
        <v>195</v>
      </c>
      <c r="B194" t="s">
        <v>103</v>
      </c>
      <c r="C194" t="s">
        <v>836</v>
      </c>
      <c r="D194" t="s">
        <v>32</v>
      </c>
      <c r="E194" t="s">
        <v>61</v>
      </c>
      <c r="F194" t="s">
        <v>185</v>
      </c>
      <c r="G194" t="b">
        <v>0</v>
      </c>
      <c r="H194" t="s">
        <v>1797</v>
      </c>
      <c r="I194" s="4">
        <v>9600</v>
      </c>
      <c r="J194">
        <v>1959</v>
      </c>
      <c r="K194">
        <f t="shared" si="4"/>
        <v>65</v>
      </c>
      <c r="L194" t="str">
        <f t="shared" si="5"/>
        <v>Young Adult</v>
      </c>
      <c r="M194">
        <v>117.24</v>
      </c>
      <c r="N194" s="12" t="s">
        <v>37</v>
      </c>
      <c r="O194" s="6">
        <v>78.5</v>
      </c>
      <c r="P194" s="8">
        <v>9.6</v>
      </c>
      <c r="Q194" s="8">
        <v>36.6</v>
      </c>
      <c r="R194" s="10">
        <v>328239523</v>
      </c>
    </row>
    <row r="195" spans="1:18" x14ac:dyDescent="0.25">
      <c r="A195" s="10">
        <v>195</v>
      </c>
      <c r="B195" t="s">
        <v>103</v>
      </c>
      <c r="C195" t="s">
        <v>838</v>
      </c>
      <c r="D195" t="s">
        <v>32</v>
      </c>
      <c r="E195" t="s">
        <v>839</v>
      </c>
      <c r="F195" t="s">
        <v>185</v>
      </c>
      <c r="G195" t="b">
        <v>0</v>
      </c>
      <c r="H195" t="s">
        <v>1797</v>
      </c>
      <c r="I195" s="4">
        <v>9600</v>
      </c>
      <c r="J195">
        <v>1956</v>
      </c>
      <c r="K195">
        <f t="shared" ref="K195:K258" si="6">2024-J195</f>
        <v>68</v>
      </c>
      <c r="L195" t="str">
        <f t="shared" ref="L195:L258" si="7">IF(K195&gt;=20,"Young Adult",IF(K195&gt;=30,"Middle Adult",IF(K195&gt;=40,"Adult",IF(K195&gt;=50,"Old Adult","Old Age"))))</f>
        <v>Young Adult</v>
      </c>
      <c r="M195">
        <v>117.24</v>
      </c>
      <c r="N195" s="12" t="s">
        <v>37</v>
      </c>
      <c r="O195" s="6">
        <v>78.5</v>
      </c>
      <c r="P195" s="8">
        <v>9.6</v>
      </c>
      <c r="Q195" s="8">
        <v>36.6</v>
      </c>
      <c r="R195" s="10">
        <v>328239523</v>
      </c>
    </row>
    <row r="196" spans="1:18" x14ac:dyDescent="0.25">
      <c r="A196" s="10">
        <v>202</v>
      </c>
      <c r="B196" t="s">
        <v>49</v>
      </c>
      <c r="C196" t="s">
        <v>841</v>
      </c>
      <c r="D196" t="s">
        <v>23</v>
      </c>
      <c r="E196" t="s">
        <v>24</v>
      </c>
      <c r="F196" t="s">
        <v>264</v>
      </c>
      <c r="G196" t="b">
        <v>0</v>
      </c>
      <c r="H196" t="s">
        <v>1796</v>
      </c>
      <c r="I196" s="4">
        <v>9500</v>
      </c>
      <c r="J196">
        <v>1952</v>
      </c>
      <c r="K196">
        <f t="shared" si="6"/>
        <v>72</v>
      </c>
      <c r="L196" t="str">
        <f t="shared" si="7"/>
        <v>Young Adult</v>
      </c>
      <c r="M196">
        <v>110.05</v>
      </c>
      <c r="N196" s="12" t="s">
        <v>29</v>
      </c>
      <c r="O196" s="6">
        <v>82.5</v>
      </c>
      <c r="P196" s="8">
        <v>24.2</v>
      </c>
      <c r="Q196" s="8">
        <v>60.7</v>
      </c>
      <c r="R196" s="10">
        <v>67059887</v>
      </c>
    </row>
    <row r="197" spans="1:18" x14ac:dyDescent="0.25">
      <c r="A197" s="10">
        <v>202</v>
      </c>
      <c r="B197" t="s">
        <v>72</v>
      </c>
      <c r="C197" t="s">
        <v>844</v>
      </c>
      <c r="D197" t="s">
        <v>133</v>
      </c>
      <c r="E197" t="s">
        <v>845</v>
      </c>
      <c r="F197" t="s">
        <v>72</v>
      </c>
      <c r="G197" t="b">
        <v>1</v>
      </c>
      <c r="H197" t="s">
        <v>1796</v>
      </c>
      <c r="I197" s="4">
        <v>9500</v>
      </c>
      <c r="J197">
        <v>1928</v>
      </c>
      <c r="K197">
        <f t="shared" si="6"/>
        <v>96</v>
      </c>
      <c r="L197" t="str">
        <f t="shared" si="7"/>
        <v>Young Adult</v>
      </c>
      <c r="M197">
        <v>116.76</v>
      </c>
      <c r="N197" s="12" t="s">
        <v>138</v>
      </c>
      <c r="O197" s="6">
        <v>81.900000000000006</v>
      </c>
      <c r="P197" s="8">
        <v>12.8</v>
      </c>
      <c r="Q197" s="8">
        <v>24.5</v>
      </c>
      <c r="R197" s="10">
        <v>36991981</v>
      </c>
    </row>
    <row r="198" spans="1:18" x14ac:dyDescent="0.25">
      <c r="A198" s="10">
        <v>204</v>
      </c>
      <c r="B198" t="s">
        <v>351</v>
      </c>
      <c r="C198" t="s">
        <v>847</v>
      </c>
      <c r="D198" t="s">
        <v>170</v>
      </c>
      <c r="E198" t="s">
        <v>848</v>
      </c>
      <c r="F198" t="s">
        <v>849</v>
      </c>
      <c r="G198" t="b">
        <v>0</v>
      </c>
      <c r="H198" t="s">
        <v>1796</v>
      </c>
      <c r="I198" s="4">
        <v>9400</v>
      </c>
      <c r="J198">
        <v>1965</v>
      </c>
      <c r="K198">
        <f t="shared" si="6"/>
        <v>59</v>
      </c>
      <c r="L198" t="str">
        <f t="shared" si="7"/>
        <v>Young Adult</v>
      </c>
      <c r="M198">
        <v>99.55</v>
      </c>
      <c r="N198" s="12" t="s">
        <v>175</v>
      </c>
      <c r="O198" s="6">
        <v>83.6</v>
      </c>
      <c r="P198" s="8">
        <v>10.1</v>
      </c>
      <c r="Q198" s="8">
        <v>28.8</v>
      </c>
      <c r="R198" s="10">
        <v>8574832</v>
      </c>
    </row>
    <row r="199" spans="1:18" x14ac:dyDescent="0.25">
      <c r="A199" s="10">
        <v>204</v>
      </c>
      <c r="B199" t="s">
        <v>38</v>
      </c>
      <c r="C199" t="s">
        <v>852</v>
      </c>
      <c r="D199" t="s">
        <v>105</v>
      </c>
      <c r="E199" t="s">
        <v>153</v>
      </c>
      <c r="F199" t="s">
        <v>853</v>
      </c>
      <c r="G199" t="b">
        <v>1</v>
      </c>
      <c r="H199" t="s">
        <v>1796</v>
      </c>
      <c r="I199" s="4">
        <v>9400</v>
      </c>
      <c r="J199">
        <v>1979</v>
      </c>
      <c r="K199">
        <f t="shared" si="6"/>
        <v>45</v>
      </c>
      <c r="L199" t="str">
        <f t="shared" si="7"/>
        <v>Young Adult</v>
      </c>
      <c r="M199">
        <v>125.08</v>
      </c>
      <c r="N199" s="12" t="s">
        <v>110</v>
      </c>
      <c r="O199" s="6">
        <v>77</v>
      </c>
      <c r="P199" s="8">
        <v>9.4</v>
      </c>
      <c r="Q199" s="8">
        <v>59.2</v>
      </c>
      <c r="R199" s="10">
        <v>1397715000</v>
      </c>
    </row>
    <row r="200" spans="1:18" x14ac:dyDescent="0.25">
      <c r="A200" s="10">
        <v>206</v>
      </c>
      <c r="B200" t="s">
        <v>38</v>
      </c>
      <c r="C200" t="s">
        <v>855</v>
      </c>
      <c r="D200" t="s">
        <v>32</v>
      </c>
      <c r="E200" t="s">
        <v>856</v>
      </c>
      <c r="F200" t="s">
        <v>857</v>
      </c>
      <c r="G200" t="b">
        <v>1</v>
      </c>
      <c r="H200" t="s">
        <v>1796</v>
      </c>
      <c r="I200" s="4">
        <v>9300</v>
      </c>
      <c r="J200">
        <v>1981</v>
      </c>
      <c r="K200">
        <f t="shared" si="6"/>
        <v>43</v>
      </c>
      <c r="L200" t="str">
        <f t="shared" si="7"/>
        <v>Young Adult</v>
      </c>
      <c r="M200">
        <v>117.24</v>
      </c>
      <c r="N200" s="12" t="s">
        <v>37</v>
      </c>
      <c r="O200" s="6">
        <v>78.5</v>
      </c>
      <c r="P200" s="8">
        <v>9.6</v>
      </c>
      <c r="Q200" s="8">
        <v>36.6</v>
      </c>
      <c r="R200" s="10">
        <v>328239523</v>
      </c>
    </row>
    <row r="201" spans="1:18" x14ac:dyDescent="0.25">
      <c r="A201" s="10">
        <v>206</v>
      </c>
      <c r="B201" t="s">
        <v>250</v>
      </c>
      <c r="C201" t="s">
        <v>860</v>
      </c>
      <c r="D201" t="s">
        <v>226</v>
      </c>
      <c r="E201" t="s">
        <v>861</v>
      </c>
      <c r="F201" t="s">
        <v>862</v>
      </c>
      <c r="G201" t="b">
        <v>1</v>
      </c>
      <c r="H201" t="s">
        <v>1796</v>
      </c>
      <c r="I201" s="4">
        <v>9300</v>
      </c>
      <c r="J201">
        <v>1947</v>
      </c>
      <c r="K201">
        <f t="shared" si="6"/>
        <v>77</v>
      </c>
      <c r="L201" t="str">
        <f t="shared" si="7"/>
        <v>Young Adult</v>
      </c>
      <c r="M201">
        <v>119.62</v>
      </c>
      <c r="N201" s="12" t="s">
        <v>231</v>
      </c>
      <c r="O201" s="6">
        <v>81.3</v>
      </c>
      <c r="P201" s="8">
        <v>25.5</v>
      </c>
      <c r="Q201" s="8">
        <v>30.6</v>
      </c>
      <c r="R201" s="10">
        <v>66834405</v>
      </c>
    </row>
    <row r="202" spans="1:18" x14ac:dyDescent="0.25">
      <c r="A202" s="10">
        <v>208</v>
      </c>
      <c r="B202" t="s">
        <v>72</v>
      </c>
      <c r="C202" t="s">
        <v>864</v>
      </c>
      <c r="D202" t="s">
        <v>327</v>
      </c>
      <c r="E202" t="s">
        <v>328</v>
      </c>
      <c r="F202" t="s">
        <v>399</v>
      </c>
      <c r="G202" t="b">
        <v>1</v>
      </c>
      <c r="H202" t="s">
        <v>1796</v>
      </c>
      <c r="I202" s="4">
        <v>9200</v>
      </c>
      <c r="J202">
        <v>1966</v>
      </c>
      <c r="K202">
        <f t="shared" si="6"/>
        <v>58</v>
      </c>
      <c r="L202" t="str">
        <f t="shared" si="7"/>
        <v>Young Adult</v>
      </c>
      <c r="M202">
        <v>180.75</v>
      </c>
      <c r="N202" s="12" t="s">
        <v>332</v>
      </c>
      <c r="O202" s="6">
        <v>72.7</v>
      </c>
      <c r="P202" s="8">
        <v>11.4</v>
      </c>
      <c r="Q202" s="8">
        <v>46.2</v>
      </c>
      <c r="R202" s="10">
        <v>144373535</v>
      </c>
    </row>
    <row r="203" spans="1:18" x14ac:dyDescent="0.25">
      <c r="A203" s="10">
        <v>208</v>
      </c>
      <c r="B203" t="s">
        <v>72</v>
      </c>
      <c r="C203" t="s">
        <v>867</v>
      </c>
      <c r="D203" t="s">
        <v>497</v>
      </c>
      <c r="E203" t="s">
        <v>498</v>
      </c>
      <c r="F203" t="s">
        <v>72</v>
      </c>
      <c r="G203" t="b">
        <v>0</v>
      </c>
      <c r="H203" t="s">
        <v>1797</v>
      </c>
      <c r="I203" s="4">
        <v>9200</v>
      </c>
      <c r="J203">
        <v>1943</v>
      </c>
      <c r="K203">
        <f t="shared" si="6"/>
        <v>81</v>
      </c>
      <c r="L203" t="str">
        <f t="shared" si="7"/>
        <v>Young Adult</v>
      </c>
      <c r="M203">
        <v>110.51</v>
      </c>
      <c r="N203" s="12" t="s">
        <v>501</v>
      </c>
      <c r="O203" s="6">
        <v>82.5</v>
      </c>
      <c r="P203" s="8">
        <v>27.9</v>
      </c>
      <c r="Q203" s="8">
        <v>49.1</v>
      </c>
      <c r="R203" s="10">
        <v>10285453</v>
      </c>
    </row>
    <row r="204" spans="1:18" x14ac:dyDescent="0.25">
      <c r="A204" s="10">
        <v>208</v>
      </c>
      <c r="B204" t="s">
        <v>292</v>
      </c>
      <c r="C204" t="s">
        <v>870</v>
      </c>
      <c r="D204" t="s">
        <v>487</v>
      </c>
      <c r="E204" t="s">
        <v>488</v>
      </c>
      <c r="F204" t="s">
        <v>871</v>
      </c>
      <c r="G204" t="b">
        <v>1</v>
      </c>
      <c r="H204" t="s">
        <v>1796</v>
      </c>
      <c r="I204" s="4">
        <v>9200</v>
      </c>
      <c r="J204">
        <v>1975</v>
      </c>
      <c r="K204">
        <f t="shared" si="6"/>
        <v>49</v>
      </c>
      <c r="L204" t="str">
        <f t="shared" si="7"/>
        <v>Young Adult</v>
      </c>
      <c r="M204">
        <v>116.48</v>
      </c>
      <c r="N204" s="12" t="s">
        <v>492</v>
      </c>
      <c r="O204" s="6">
        <v>79</v>
      </c>
      <c r="P204" s="8">
        <v>14.9</v>
      </c>
      <c r="Q204" s="8">
        <v>46.1</v>
      </c>
      <c r="R204" s="10">
        <v>10669709</v>
      </c>
    </row>
    <row r="205" spans="1:18" x14ac:dyDescent="0.25">
      <c r="A205" s="10">
        <v>208</v>
      </c>
      <c r="B205" t="s">
        <v>59</v>
      </c>
      <c r="C205" t="s">
        <v>873</v>
      </c>
      <c r="D205" t="s">
        <v>32</v>
      </c>
      <c r="E205" t="s">
        <v>874</v>
      </c>
      <c r="F205" t="s">
        <v>875</v>
      </c>
      <c r="G205" t="b">
        <v>1</v>
      </c>
      <c r="H205" t="s">
        <v>1796</v>
      </c>
      <c r="I205" s="4">
        <v>9200</v>
      </c>
      <c r="J205">
        <v>1941</v>
      </c>
      <c r="K205">
        <f t="shared" si="6"/>
        <v>83</v>
      </c>
      <c r="L205" t="str">
        <f t="shared" si="7"/>
        <v>Young Adult</v>
      </c>
      <c r="M205">
        <v>117.24</v>
      </c>
      <c r="N205" s="12" t="s">
        <v>37</v>
      </c>
      <c r="O205" s="6">
        <v>78.5</v>
      </c>
      <c r="P205" s="8">
        <v>9.6</v>
      </c>
      <c r="Q205" s="8">
        <v>36.6</v>
      </c>
      <c r="R205" s="10">
        <v>328239523</v>
      </c>
    </row>
    <row r="206" spans="1:18" x14ac:dyDescent="0.25">
      <c r="A206" s="10">
        <v>208</v>
      </c>
      <c r="B206" t="s">
        <v>38</v>
      </c>
      <c r="C206" t="s">
        <v>877</v>
      </c>
      <c r="D206" t="s">
        <v>74</v>
      </c>
      <c r="E206" t="s">
        <v>878</v>
      </c>
      <c r="F206" t="s">
        <v>879</v>
      </c>
      <c r="G206" t="b">
        <v>0</v>
      </c>
      <c r="H206" t="s">
        <v>1796</v>
      </c>
      <c r="I206" s="4">
        <v>9200</v>
      </c>
      <c r="J206">
        <v>1945</v>
      </c>
      <c r="K206">
        <f t="shared" si="6"/>
        <v>79</v>
      </c>
      <c r="L206" t="str">
        <f t="shared" si="7"/>
        <v>Young Adult</v>
      </c>
      <c r="M206">
        <v>180.44</v>
      </c>
      <c r="N206" s="12" t="s">
        <v>78</v>
      </c>
      <c r="O206" s="6">
        <v>69.400000000000006</v>
      </c>
      <c r="P206" s="8">
        <v>11.2</v>
      </c>
      <c r="Q206" s="8">
        <v>49.7</v>
      </c>
      <c r="R206" s="10">
        <v>1366417754</v>
      </c>
    </row>
    <row r="207" spans="1:18" x14ac:dyDescent="0.25">
      <c r="A207" s="10">
        <v>208</v>
      </c>
      <c r="B207" t="s">
        <v>49</v>
      </c>
      <c r="C207" t="s">
        <v>882</v>
      </c>
      <c r="D207" t="s">
        <v>32</v>
      </c>
      <c r="E207" t="s">
        <v>883</v>
      </c>
      <c r="F207" t="s">
        <v>302</v>
      </c>
      <c r="G207" t="b">
        <v>1</v>
      </c>
      <c r="H207" t="s">
        <v>1796</v>
      </c>
      <c r="I207" s="4">
        <v>9200</v>
      </c>
      <c r="J207">
        <v>1937</v>
      </c>
      <c r="K207">
        <f t="shared" si="6"/>
        <v>87</v>
      </c>
      <c r="L207" t="str">
        <f t="shared" si="7"/>
        <v>Young Adult</v>
      </c>
      <c r="M207">
        <v>117.24</v>
      </c>
      <c r="N207" s="12" t="s">
        <v>37</v>
      </c>
      <c r="O207" s="6">
        <v>78.5</v>
      </c>
      <c r="P207" s="8">
        <v>9.6</v>
      </c>
      <c r="Q207" s="8">
        <v>36.6</v>
      </c>
      <c r="R207" s="10">
        <v>328239523</v>
      </c>
    </row>
    <row r="208" spans="1:18" x14ac:dyDescent="0.25">
      <c r="A208" s="10">
        <v>208</v>
      </c>
      <c r="B208" t="s">
        <v>21</v>
      </c>
      <c r="C208" t="s">
        <v>885</v>
      </c>
      <c r="D208" t="s">
        <v>32</v>
      </c>
      <c r="E208" t="s">
        <v>886</v>
      </c>
      <c r="F208" t="s">
        <v>887</v>
      </c>
      <c r="G208" t="b">
        <v>1</v>
      </c>
      <c r="H208" t="s">
        <v>1796</v>
      </c>
      <c r="I208" s="4">
        <v>9200</v>
      </c>
      <c r="J208">
        <v>1960</v>
      </c>
      <c r="K208">
        <f t="shared" si="6"/>
        <v>64</v>
      </c>
      <c r="L208" t="str">
        <f t="shared" si="7"/>
        <v>Young Adult</v>
      </c>
      <c r="M208">
        <v>117.24</v>
      </c>
      <c r="N208" s="12" t="s">
        <v>37</v>
      </c>
      <c r="O208" s="6">
        <v>78.5</v>
      </c>
      <c r="P208" s="8">
        <v>9.6</v>
      </c>
      <c r="Q208" s="8">
        <v>36.6</v>
      </c>
      <c r="R208" s="10">
        <v>328239523</v>
      </c>
    </row>
    <row r="209" spans="1:18" x14ac:dyDescent="0.25">
      <c r="A209" s="10">
        <v>215</v>
      </c>
      <c r="B209" t="s">
        <v>38</v>
      </c>
      <c r="C209" t="s">
        <v>889</v>
      </c>
      <c r="D209" t="s">
        <v>32</v>
      </c>
      <c r="E209" t="s">
        <v>89</v>
      </c>
      <c r="F209" t="s">
        <v>90</v>
      </c>
      <c r="G209" t="b">
        <v>1</v>
      </c>
      <c r="H209" t="s">
        <v>1796</v>
      </c>
      <c r="I209" s="4">
        <v>9000</v>
      </c>
      <c r="J209">
        <v>1951</v>
      </c>
      <c r="K209">
        <f t="shared" si="6"/>
        <v>73</v>
      </c>
      <c r="L209" t="str">
        <f t="shared" si="7"/>
        <v>Young Adult</v>
      </c>
      <c r="M209">
        <v>117.24</v>
      </c>
      <c r="N209" s="12" t="s">
        <v>37</v>
      </c>
      <c r="O209" s="6">
        <v>78.5</v>
      </c>
      <c r="P209" s="8">
        <v>9.6</v>
      </c>
      <c r="Q209" s="8">
        <v>36.6</v>
      </c>
      <c r="R209" s="10">
        <v>328239523</v>
      </c>
    </row>
    <row r="210" spans="1:18" x14ac:dyDescent="0.25">
      <c r="A210" s="10">
        <v>215</v>
      </c>
      <c r="B210" t="s">
        <v>272</v>
      </c>
      <c r="C210" t="s">
        <v>891</v>
      </c>
      <c r="D210" t="s">
        <v>170</v>
      </c>
      <c r="E210" t="s">
        <v>892</v>
      </c>
      <c r="F210" t="s">
        <v>276</v>
      </c>
      <c r="G210" t="b">
        <v>1</v>
      </c>
      <c r="H210" t="s">
        <v>1796</v>
      </c>
      <c r="I210" s="4">
        <v>9000</v>
      </c>
      <c r="J210">
        <v>1957</v>
      </c>
      <c r="K210">
        <f t="shared" si="6"/>
        <v>67</v>
      </c>
      <c r="L210" t="str">
        <f t="shared" si="7"/>
        <v>Young Adult</v>
      </c>
      <c r="M210">
        <v>99.55</v>
      </c>
      <c r="N210" s="12" t="s">
        <v>175</v>
      </c>
      <c r="O210" s="6">
        <v>83.6</v>
      </c>
      <c r="P210" s="8">
        <v>10.1</v>
      </c>
      <c r="Q210" s="8">
        <v>28.8</v>
      </c>
      <c r="R210" s="10">
        <v>8574832</v>
      </c>
    </row>
    <row r="211" spans="1:18" x14ac:dyDescent="0.25">
      <c r="A211" s="10">
        <v>215</v>
      </c>
      <c r="B211" t="s">
        <v>462</v>
      </c>
      <c r="C211" t="s">
        <v>895</v>
      </c>
      <c r="D211" t="s">
        <v>158</v>
      </c>
      <c r="E211" t="s">
        <v>896</v>
      </c>
      <c r="F211" t="s">
        <v>465</v>
      </c>
      <c r="G211" t="b">
        <v>0</v>
      </c>
      <c r="H211" t="s">
        <v>1796</v>
      </c>
      <c r="I211" s="4">
        <v>9000</v>
      </c>
      <c r="J211">
        <v>1967</v>
      </c>
      <c r="K211">
        <f t="shared" si="6"/>
        <v>57</v>
      </c>
      <c r="L211" t="str">
        <f t="shared" si="7"/>
        <v>Young Adult</v>
      </c>
      <c r="M211">
        <v>112.85</v>
      </c>
      <c r="N211" s="12" t="s">
        <v>163</v>
      </c>
      <c r="O211" s="6">
        <v>80.900000000000006</v>
      </c>
      <c r="P211" s="8">
        <v>11.5</v>
      </c>
      <c r="Q211" s="8">
        <v>48.8</v>
      </c>
      <c r="R211" s="10">
        <v>83132799</v>
      </c>
    </row>
    <row r="212" spans="1:18" x14ac:dyDescent="0.25">
      <c r="A212" s="10">
        <v>215</v>
      </c>
      <c r="B212" t="s">
        <v>103</v>
      </c>
      <c r="C212" t="s">
        <v>899</v>
      </c>
      <c r="D212" t="s">
        <v>133</v>
      </c>
      <c r="E212" t="s">
        <v>845</v>
      </c>
      <c r="F212" t="s">
        <v>900</v>
      </c>
      <c r="G212" t="b">
        <v>1</v>
      </c>
      <c r="H212" t="s">
        <v>1796</v>
      </c>
      <c r="I212" s="4">
        <v>9000</v>
      </c>
      <c r="J212">
        <v>1950</v>
      </c>
      <c r="K212">
        <f t="shared" si="6"/>
        <v>74</v>
      </c>
      <c r="L212" t="str">
        <f t="shared" si="7"/>
        <v>Young Adult</v>
      </c>
      <c r="M212">
        <v>116.76</v>
      </c>
      <c r="N212" s="12" t="s">
        <v>138</v>
      </c>
      <c r="O212" s="6">
        <v>81.900000000000006</v>
      </c>
      <c r="P212" s="8">
        <v>12.8</v>
      </c>
      <c r="Q212" s="8">
        <v>24.5</v>
      </c>
      <c r="R212" s="10">
        <v>36991981</v>
      </c>
    </row>
    <row r="213" spans="1:18" x14ac:dyDescent="0.25">
      <c r="A213" s="10">
        <v>215</v>
      </c>
      <c r="B213" t="s">
        <v>250</v>
      </c>
      <c r="C213" t="s">
        <v>902</v>
      </c>
      <c r="D213" t="s">
        <v>105</v>
      </c>
      <c r="E213" t="s">
        <v>903</v>
      </c>
      <c r="F213" t="s">
        <v>904</v>
      </c>
      <c r="G213" t="b">
        <v>1</v>
      </c>
      <c r="H213" t="s">
        <v>1796</v>
      </c>
      <c r="I213" s="4">
        <v>9000</v>
      </c>
      <c r="J213">
        <v>1966</v>
      </c>
      <c r="K213">
        <f t="shared" si="6"/>
        <v>58</v>
      </c>
      <c r="L213" t="str">
        <f t="shared" si="7"/>
        <v>Young Adult</v>
      </c>
      <c r="M213">
        <v>125.08</v>
      </c>
      <c r="N213" s="12" t="s">
        <v>110</v>
      </c>
      <c r="O213" s="6">
        <v>77</v>
      </c>
      <c r="P213" s="8">
        <v>9.4</v>
      </c>
      <c r="Q213" s="8">
        <v>59.2</v>
      </c>
      <c r="R213" s="10">
        <v>1397715000</v>
      </c>
    </row>
    <row r="214" spans="1:18" x14ac:dyDescent="0.25">
      <c r="A214" s="10">
        <v>220</v>
      </c>
      <c r="B214" t="s">
        <v>103</v>
      </c>
      <c r="C214" t="s">
        <v>906</v>
      </c>
      <c r="D214" t="s">
        <v>226</v>
      </c>
      <c r="E214" t="s">
        <v>227</v>
      </c>
      <c r="F214" t="s">
        <v>907</v>
      </c>
      <c r="G214" t="b">
        <v>0</v>
      </c>
      <c r="H214" t="s">
        <v>1796</v>
      </c>
      <c r="I214" s="4">
        <v>8900</v>
      </c>
      <c r="J214">
        <v>1955</v>
      </c>
      <c r="K214">
        <f t="shared" si="6"/>
        <v>69</v>
      </c>
      <c r="L214" t="str">
        <f t="shared" si="7"/>
        <v>Young Adult</v>
      </c>
      <c r="M214">
        <v>119.62</v>
      </c>
      <c r="N214" s="12" t="s">
        <v>231</v>
      </c>
      <c r="O214" s="6">
        <v>81.3</v>
      </c>
      <c r="P214" s="8">
        <v>25.5</v>
      </c>
      <c r="Q214" s="8">
        <v>30.6</v>
      </c>
      <c r="R214" s="10">
        <v>66834405</v>
      </c>
    </row>
    <row r="215" spans="1:18" x14ac:dyDescent="0.25">
      <c r="A215" s="10">
        <v>220</v>
      </c>
      <c r="B215" t="s">
        <v>103</v>
      </c>
      <c r="C215" t="s">
        <v>910</v>
      </c>
      <c r="D215" t="s">
        <v>226</v>
      </c>
      <c r="E215" t="s">
        <v>911</v>
      </c>
      <c r="F215" t="s">
        <v>907</v>
      </c>
      <c r="G215" t="b">
        <v>0</v>
      </c>
      <c r="H215" t="s">
        <v>1796</v>
      </c>
      <c r="I215" s="4">
        <v>8900</v>
      </c>
      <c r="J215">
        <v>1960</v>
      </c>
      <c r="K215">
        <f t="shared" si="6"/>
        <v>64</v>
      </c>
      <c r="L215" t="str">
        <f t="shared" si="7"/>
        <v>Young Adult</v>
      </c>
      <c r="M215">
        <v>119.62</v>
      </c>
      <c r="N215" s="12" t="s">
        <v>231</v>
      </c>
      <c r="O215" s="6">
        <v>81.3</v>
      </c>
      <c r="P215" s="8">
        <v>25.5</v>
      </c>
      <c r="Q215" s="8">
        <v>30.6</v>
      </c>
      <c r="R215" s="10">
        <v>66834405</v>
      </c>
    </row>
    <row r="216" spans="1:18" x14ac:dyDescent="0.25">
      <c r="A216" s="10">
        <v>220</v>
      </c>
      <c r="B216" t="s">
        <v>103</v>
      </c>
      <c r="C216" t="s">
        <v>913</v>
      </c>
      <c r="D216" t="s">
        <v>226</v>
      </c>
      <c r="E216" t="s">
        <v>914</v>
      </c>
      <c r="F216" t="s">
        <v>907</v>
      </c>
      <c r="G216" t="b">
        <v>0</v>
      </c>
      <c r="H216" t="s">
        <v>1797</v>
      </c>
      <c r="I216" s="4">
        <v>8900</v>
      </c>
      <c r="J216">
        <v>1952</v>
      </c>
      <c r="K216">
        <f t="shared" si="6"/>
        <v>72</v>
      </c>
      <c r="L216" t="str">
        <f t="shared" si="7"/>
        <v>Young Adult</v>
      </c>
      <c r="M216">
        <v>119.62</v>
      </c>
      <c r="N216" s="12" t="s">
        <v>231</v>
      </c>
      <c r="O216" s="6">
        <v>81.3</v>
      </c>
      <c r="P216" s="8">
        <v>25.5</v>
      </c>
      <c r="Q216" s="8">
        <v>30.6</v>
      </c>
      <c r="R216" s="10">
        <v>66834405</v>
      </c>
    </row>
    <row r="217" spans="1:18" x14ac:dyDescent="0.25">
      <c r="A217" s="10">
        <v>223</v>
      </c>
      <c r="B217" t="s">
        <v>21</v>
      </c>
      <c r="C217" t="s">
        <v>916</v>
      </c>
      <c r="D217" t="s">
        <v>327</v>
      </c>
      <c r="E217" t="s">
        <v>917</v>
      </c>
      <c r="F217" t="s">
        <v>918</v>
      </c>
      <c r="G217" t="b">
        <v>1</v>
      </c>
      <c r="H217" t="s">
        <v>1797</v>
      </c>
      <c r="I217" s="4">
        <v>8800</v>
      </c>
      <c r="J217">
        <v>1975</v>
      </c>
      <c r="K217">
        <f t="shared" si="6"/>
        <v>49</v>
      </c>
      <c r="L217" t="str">
        <f t="shared" si="7"/>
        <v>Young Adult</v>
      </c>
      <c r="M217">
        <v>180.75</v>
      </c>
      <c r="N217" s="12" t="s">
        <v>332</v>
      </c>
      <c r="O217" s="6">
        <v>72.7</v>
      </c>
      <c r="P217" s="8">
        <v>11.4</v>
      </c>
      <c r="Q217" s="8">
        <v>46.2</v>
      </c>
      <c r="R217" s="10">
        <v>144373535</v>
      </c>
    </row>
    <row r="218" spans="1:18" x14ac:dyDescent="0.25">
      <c r="A218" s="10">
        <v>223</v>
      </c>
      <c r="B218" t="s">
        <v>38</v>
      </c>
      <c r="C218" t="s">
        <v>921</v>
      </c>
      <c r="D218" t="s">
        <v>32</v>
      </c>
      <c r="E218" t="s">
        <v>883</v>
      </c>
      <c r="F218" t="s">
        <v>922</v>
      </c>
      <c r="G218" t="b">
        <v>1</v>
      </c>
      <c r="H218" t="s">
        <v>1796</v>
      </c>
      <c r="I218" s="4">
        <v>8800</v>
      </c>
      <c r="J218">
        <v>1951</v>
      </c>
      <c r="K218">
        <f t="shared" si="6"/>
        <v>73</v>
      </c>
      <c r="L218" t="str">
        <f t="shared" si="7"/>
        <v>Young Adult</v>
      </c>
      <c r="M218">
        <v>117.24</v>
      </c>
      <c r="N218" s="12" t="s">
        <v>37</v>
      </c>
      <c r="O218" s="6">
        <v>78.5</v>
      </c>
      <c r="P218" s="8">
        <v>9.6</v>
      </c>
      <c r="Q218" s="8">
        <v>36.6</v>
      </c>
      <c r="R218" s="10">
        <v>328239523</v>
      </c>
    </row>
    <row r="219" spans="1:18" x14ac:dyDescent="0.25">
      <c r="A219" s="10">
        <v>223</v>
      </c>
      <c r="B219" t="s">
        <v>38</v>
      </c>
      <c r="C219" t="s">
        <v>924</v>
      </c>
      <c r="D219" t="s">
        <v>105</v>
      </c>
      <c r="E219" t="s">
        <v>153</v>
      </c>
      <c r="F219" t="s">
        <v>247</v>
      </c>
      <c r="G219" t="b">
        <v>1</v>
      </c>
      <c r="H219" t="s">
        <v>1796</v>
      </c>
      <c r="I219" s="4">
        <v>8800</v>
      </c>
      <c r="J219">
        <v>1974</v>
      </c>
      <c r="K219">
        <f t="shared" si="6"/>
        <v>50</v>
      </c>
      <c r="L219" t="str">
        <f t="shared" si="7"/>
        <v>Young Adult</v>
      </c>
      <c r="M219">
        <v>125.08</v>
      </c>
      <c r="N219" s="12" t="s">
        <v>110</v>
      </c>
      <c r="O219" s="6">
        <v>77</v>
      </c>
      <c r="P219" s="8">
        <v>9.4</v>
      </c>
      <c r="Q219" s="8">
        <v>59.2</v>
      </c>
      <c r="R219" s="10">
        <v>1397715000</v>
      </c>
    </row>
    <row r="220" spans="1:18" x14ac:dyDescent="0.25">
      <c r="A220" s="10">
        <v>223</v>
      </c>
      <c r="B220" t="s">
        <v>38</v>
      </c>
      <c r="C220" t="s">
        <v>926</v>
      </c>
      <c r="D220" t="s">
        <v>32</v>
      </c>
      <c r="E220" t="s">
        <v>856</v>
      </c>
      <c r="F220" t="s">
        <v>112</v>
      </c>
      <c r="G220" t="b">
        <v>1</v>
      </c>
      <c r="H220" t="s">
        <v>1796</v>
      </c>
      <c r="I220" s="4">
        <v>8800</v>
      </c>
      <c r="J220">
        <v>1984</v>
      </c>
      <c r="K220">
        <f t="shared" si="6"/>
        <v>40</v>
      </c>
      <c r="L220" t="str">
        <f t="shared" si="7"/>
        <v>Young Adult</v>
      </c>
      <c r="M220">
        <v>117.24</v>
      </c>
      <c r="N220" s="12" t="s">
        <v>37</v>
      </c>
      <c r="O220" s="6">
        <v>78.5</v>
      </c>
      <c r="P220" s="8">
        <v>9.6</v>
      </c>
      <c r="Q220" s="8">
        <v>36.6</v>
      </c>
      <c r="R220" s="10">
        <v>328239523</v>
      </c>
    </row>
    <row r="221" spans="1:18" x14ac:dyDescent="0.25">
      <c r="A221" s="10">
        <v>223</v>
      </c>
      <c r="B221" t="s">
        <v>38</v>
      </c>
      <c r="C221" t="s">
        <v>929</v>
      </c>
      <c r="D221" t="s">
        <v>32</v>
      </c>
      <c r="E221" t="s">
        <v>930</v>
      </c>
      <c r="F221" t="s">
        <v>931</v>
      </c>
      <c r="G221" t="b">
        <v>1</v>
      </c>
      <c r="H221" t="s">
        <v>1796</v>
      </c>
      <c r="I221" s="4">
        <v>8800</v>
      </c>
      <c r="J221">
        <v>1967</v>
      </c>
      <c r="K221">
        <f t="shared" si="6"/>
        <v>57</v>
      </c>
      <c r="L221" t="str">
        <f t="shared" si="7"/>
        <v>Young Adult</v>
      </c>
      <c r="M221">
        <v>117.24</v>
      </c>
      <c r="N221" s="12" t="s">
        <v>37</v>
      </c>
      <c r="O221" s="6">
        <v>78.5</v>
      </c>
      <c r="P221" s="8">
        <v>9.6</v>
      </c>
      <c r="Q221" s="8">
        <v>36.6</v>
      </c>
      <c r="R221" s="10">
        <v>328239523</v>
      </c>
    </row>
    <row r="222" spans="1:18" x14ac:dyDescent="0.25">
      <c r="A222" s="10">
        <v>223</v>
      </c>
      <c r="B222" t="s">
        <v>292</v>
      </c>
      <c r="C222" t="s">
        <v>934</v>
      </c>
      <c r="D222" t="s">
        <v>105</v>
      </c>
      <c r="E222" t="s">
        <v>214</v>
      </c>
      <c r="F222" t="s">
        <v>215</v>
      </c>
      <c r="G222" t="b">
        <v>1</v>
      </c>
      <c r="H222" t="s">
        <v>1796</v>
      </c>
      <c r="I222" s="4">
        <v>8800</v>
      </c>
      <c r="J222">
        <v>1959</v>
      </c>
      <c r="K222">
        <f t="shared" si="6"/>
        <v>65</v>
      </c>
      <c r="L222" t="str">
        <f t="shared" si="7"/>
        <v>Young Adult</v>
      </c>
      <c r="M222">
        <v>125.08</v>
      </c>
      <c r="N222" s="12" t="s">
        <v>110</v>
      </c>
      <c r="O222" s="6">
        <v>77</v>
      </c>
      <c r="P222" s="8">
        <v>9.4</v>
      </c>
      <c r="Q222" s="8">
        <v>59.2</v>
      </c>
      <c r="R222" s="10">
        <v>1397715000</v>
      </c>
    </row>
    <row r="223" spans="1:18" x14ac:dyDescent="0.25">
      <c r="A223" s="10">
        <v>223</v>
      </c>
      <c r="B223" t="s">
        <v>292</v>
      </c>
      <c r="C223" t="s">
        <v>937</v>
      </c>
      <c r="D223" t="s">
        <v>226</v>
      </c>
      <c r="E223" t="s">
        <v>227</v>
      </c>
      <c r="F223" t="s">
        <v>403</v>
      </c>
      <c r="G223" t="b">
        <v>0</v>
      </c>
      <c r="H223" t="s">
        <v>1797</v>
      </c>
      <c r="I223" s="4">
        <v>8800</v>
      </c>
      <c r="J223">
        <v>1951</v>
      </c>
      <c r="K223">
        <f t="shared" si="6"/>
        <v>73</v>
      </c>
      <c r="L223" t="str">
        <f t="shared" si="7"/>
        <v>Young Adult</v>
      </c>
      <c r="M223">
        <v>119.62</v>
      </c>
      <c r="N223" s="12" t="s">
        <v>231</v>
      </c>
      <c r="O223" s="6">
        <v>81.3</v>
      </c>
      <c r="P223" s="8">
        <v>25.5</v>
      </c>
      <c r="Q223" s="8">
        <v>30.6</v>
      </c>
      <c r="R223" s="10">
        <v>66834405</v>
      </c>
    </row>
    <row r="224" spans="1:18" x14ac:dyDescent="0.25">
      <c r="A224" s="10">
        <v>230</v>
      </c>
      <c r="B224" t="s">
        <v>250</v>
      </c>
      <c r="C224" t="s">
        <v>940</v>
      </c>
      <c r="D224" t="s">
        <v>105</v>
      </c>
      <c r="E224" t="s">
        <v>941</v>
      </c>
      <c r="F224" t="s">
        <v>348</v>
      </c>
      <c r="G224" t="b">
        <v>1</v>
      </c>
      <c r="H224" t="s">
        <v>1796</v>
      </c>
      <c r="I224" s="4">
        <v>8700</v>
      </c>
      <c r="J224">
        <v>1971</v>
      </c>
      <c r="K224">
        <f t="shared" si="6"/>
        <v>53</v>
      </c>
      <c r="L224" t="str">
        <f t="shared" si="7"/>
        <v>Young Adult</v>
      </c>
      <c r="M224">
        <v>125.08</v>
      </c>
      <c r="N224" s="12" t="s">
        <v>110</v>
      </c>
      <c r="O224" s="6">
        <v>77</v>
      </c>
      <c r="P224" s="8">
        <v>9.4</v>
      </c>
      <c r="Q224" s="8">
        <v>59.2</v>
      </c>
      <c r="R224" s="10">
        <v>1397715000</v>
      </c>
    </row>
    <row r="225" spans="1:18" x14ac:dyDescent="0.25">
      <c r="A225" s="10">
        <v>230</v>
      </c>
      <c r="B225" t="s">
        <v>21</v>
      </c>
      <c r="C225" t="s">
        <v>943</v>
      </c>
      <c r="D225" t="s">
        <v>158</v>
      </c>
      <c r="E225" t="s">
        <v>896</v>
      </c>
      <c r="F225" t="s">
        <v>944</v>
      </c>
      <c r="G225" t="b">
        <v>0</v>
      </c>
      <c r="H225" t="s">
        <v>1796</v>
      </c>
      <c r="I225" s="4">
        <v>8700</v>
      </c>
      <c r="J225">
        <v>1943</v>
      </c>
      <c r="K225">
        <f t="shared" si="6"/>
        <v>81</v>
      </c>
      <c r="L225" t="str">
        <f t="shared" si="7"/>
        <v>Young Adult</v>
      </c>
      <c r="M225">
        <v>112.85</v>
      </c>
      <c r="N225" s="12" t="s">
        <v>163</v>
      </c>
      <c r="O225" s="6">
        <v>80.900000000000006</v>
      </c>
      <c r="P225" s="8">
        <v>11.5</v>
      </c>
      <c r="Q225" s="8">
        <v>48.8</v>
      </c>
      <c r="R225" s="10">
        <v>83132799</v>
      </c>
    </row>
    <row r="226" spans="1:18" x14ac:dyDescent="0.25">
      <c r="A226" s="10">
        <v>232</v>
      </c>
      <c r="B226" t="s">
        <v>49</v>
      </c>
      <c r="C226" t="s">
        <v>945</v>
      </c>
      <c r="D226" t="s">
        <v>32</v>
      </c>
      <c r="E226" t="s">
        <v>61</v>
      </c>
      <c r="F226" t="s">
        <v>802</v>
      </c>
      <c r="G226" t="b">
        <v>1</v>
      </c>
      <c r="H226" t="s">
        <v>1796</v>
      </c>
      <c r="I226" s="4">
        <v>8600</v>
      </c>
      <c r="J226">
        <v>1951</v>
      </c>
      <c r="K226">
        <f t="shared" si="6"/>
        <v>73</v>
      </c>
      <c r="L226" t="str">
        <f t="shared" si="7"/>
        <v>Young Adult</v>
      </c>
      <c r="M226">
        <v>117.24</v>
      </c>
      <c r="N226" s="12" t="s">
        <v>37</v>
      </c>
      <c r="O226" s="6">
        <v>78.5</v>
      </c>
      <c r="P226" s="8">
        <v>9.6</v>
      </c>
      <c r="Q226" s="8">
        <v>36.6</v>
      </c>
      <c r="R226" s="10">
        <v>328239523</v>
      </c>
    </row>
    <row r="227" spans="1:18" x14ac:dyDescent="0.25">
      <c r="A227" s="10">
        <v>232</v>
      </c>
      <c r="B227" t="s">
        <v>49</v>
      </c>
      <c r="C227" t="s">
        <v>948</v>
      </c>
      <c r="D227" t="s">
        <v>949</v>
      </c>
      <c r="E227" t="s">
        <v>950</v>
      </c>
      <c r="F227" t="s">
        <v>264</v>
      </c>
      <c r="G227" t="b">
        <v>1</v>
      </c>
      <c r="H227" t="s">
        <v>1796</v>
      </c>
      <c r="I227" s="4">
        <v>8600</v>
      </c>
      <c r="J227">
        <v>1955</v>
      </c>
      <c r="K227">
        <f t="shared" si="6"/>
        <v>69</v>
      </c>
      <c r="L227" t="str">
        <f t="shared" si="7"/>
        <v>Young Adult</v>
      </c>
      <c r="M227">
        <v>114.24</v>
      </c>
      <c r="N227" s="12" t="s">
        <v>953</v>
      </c>
      <c r="O227" s="6">
        <v>81.900000000000006</v>
      </c>
      <c r="P227" s="8">
        <v>29</v>
      </c>
      <c r="Q227" s="8">
        <v>34.6</v>
      </c>
      <c r="R227" s="10">
        <v>4841000</v>
      </c>
    </row>
    <row r="228" spans="1:18" x14ac:dyDescent="0.25">
      <c r="A228" s="10">
        <v>232</v>
      </c>
      <c r="B228" t="s">
        <v>103</v>
      </c>
      <c r="C228" t="s">
        <v>954</v>
      </c>
      <c r="D228" t="s">
        <v>74</v>
      </c>
      <c r="E228" t="s">
        <v>288</v>
      </c>
      <c r="F228" t="s">
        <v>955</v>
      </c>
      <c r="G228" t="b">
        <v>0</v>
      </c>
      <c r="H228" t="s">
        <v>1796</v>
      </c>
      <c r="I228" s="4">
        <v>8600</v>
      </c>
      <c r="J228">
        <v>1954</v>
      </c>
      <c r="K228">
        <f t="shared" si="6"/>
        <v>70</v>
      </c>
      <c r="L228" t="str">
        <f t="shared" si="7"/>
        <v>Young Adult</v>
      </c>
      <c r="M228">
        <v>180.44</v>
      </c>
      <c r="N228" s="12" t="s">
        <v>78</v>
      </c>
      <c r="O228" s="6">
        <v>69.400000000000006</v>
      </c>
      <c r="P228" s="8">
        <v>11.2</v>
      </c>
      <c r="Q228" s="8">
        <v>49.7</v>
      </c>
      <c r="R228" s="10">
        <v>1366417754</v>
      </c>
    </row>
    <row r="229" spans="1:18" x14ac:dyDescent="0.25">
      <c r="A229" s="10">
        <v>232</v>
      </c>
      <c r="B229" t="s">
        <v>38</v>
      </c>
      <c r="C229" t="s">
        <v>958</v>
      </c>
      <c r="D229" t="s">
        <v>158</v>
      </c>
      <c r="E229" t="s">
        <v>959</v>
      </c>
      <c r="F229" t="s">
        <v>731</v>
      </c>
      <c r="G229" t="b">
        <v>1</v>
      </c>
      <c r="H229" t="s">
        <v>1796</v>
      </c>
      <c r="I229" s="4">
        <v>8600</v>
      </c>
      <c r="J229">
        <v>1944</v>
      </c>
      <c r="K229">
        <f t="shared" si="6"/>
        <v>80</v>
      </c>
      <c r="L229" t="str">
        <f t="shared" si="7"/>
        <v>Young Adult</v>
      </c>
      <c r="M229">
        <v>112.85</v>
      </c>
      <c r="N229" s="12" t="s">
        <v>163</v>
      </c>
      <c r="O229" s="6">
        <v>80.900000000000006</v>
      </c>
      <c r="P229" s="8">
        <v>11.5</v>
      </c>
      <c r="Q229" s="8">
        <v>48.8</v>
      </c>
      <c r="R229" s="10">
        <v>83132799</v>
      </c>
    </row>
    <row r="230" spans="1:18" x14ac:dyDescent="0.25">
      <c r="A230" s="10">
        <v>232</v>
      </c>
      <c r="B230" t="s">
        <v>103</v>
      </c>
      <c r="C230" t="s">
        <v>962</v>
      </c>
      <c r="D230" t="s">
        <v>170</v>
      </c>
      <c r="E230" t="s">
        <v>963</v>
      </c>
      <c r="F230" t="s">
        <v>513</v>
      </c>
      <c r="G230" t="b">
        <v>1</v>
      </c>
      <c r="H230" t="s">
        <v>1796</v>
      </c>
      <c r="I230" s="4">
        <v>8600</v>
      </c>
      <c r="J230">
        <v>1948</v>
      </c>
      <c r="K230">
        <f t="shared" si="6"/>
        <v>76</v>
      </c>
      <c r="L230" t="str">
        <f t="shared" si="7"/>
        <v>Young Adult</v>
      </c>
      <c r="M230">
        <v>99.55</v>
      </c>
      <c r="N230" s="12" t="s">
        <v>175</v>
      </c>
      <c r="O230" s="6">
        <v>83.6</v>
      </c>
      <c r="P230" s="8">
        <v>10.1</v>
      </c>
      <c r="Q230" s="8">
        <v>28.8</v>
      </c>
      <c r="R230" s="10">
        <v>8574832</v>
      </c>
    </row>
    <row r="231" spans="1:18" x14ac:dyDescent="0.25">
      <c r="A231" s="10">
        <v>232</v>
      </c>
      <c r="B231" t="s">
        <v>462</v>
      </c>
      <c r="C231" t="s">
        <v>966</v>
      </c>
      <c r="D231" t="s">
        <v>967</v>
      </c>
      <c r="E231" t="s">
        <v>968</v>
      </c>
      <c r="F231" t="s">
        <v>465</v>
      </c>
      <c r="G231" t="b">
        <v>1</v>
      </c>
      <c r="H231" t="s">
        <v>1796</v>
      </c>
      <c r="I231" s="4">
        <v>8600</v>
      </c>
      <c r="J231">
        <v>1949</v>
      </c>
      <c r="K231">
        <f t="shared" si="6"/>
        <v>75</v>
      </c>
      <c r="L231" t="str">
        <f t="shared" si="7"/>
        <v>Young Adult</v>
      </c>
      <c r="M231">
        <v>129.61000000000001</v>
      </c>
      <c r="N231" s="12" t="s">
        <v>971</v>
      </c>
      <c r="O231" s="6">
        <v>71.099999999999994</v>
      </c>
      <c r="P231" s="8">
        <v>14</v>
      </c>
      <c r="Q231" s="8">
        <v>43.1</v>
      </c>
      <c r="R231" s="10">
        <v>108116615</v>
      </c>
    </row>
    <row r="232" spans="1:18" x14ac:dyDescent="0.25">
      <c r="A232" s="10">
        <v>232</v>
      </c>
      <c r="B232" t="s">
        <v>38</v>
      </c>
      <c r="C232" t="s">
        <v>972</v>
      </c>
      <c r="D232" t="s">
        <v>32</v>
      </c>
      <c r="E232" t="s">
        <v>89</v>
      </c>
      <c r="F232" t="s">
        <v>90</v>
      </c>
      <c r="G232" t="b">
        <v>1</v>
      </c>
      <c r="H232" t="s">
        <v>1796</v>
      </c>
      <c r="I232" s="4">
        <v>8600</v>
      </c>
      <c r="J232">
        <v>1955</v>
      </c>
      <c r="K232">
        <f t="shared" si="6"/>
        <v>69</v>
      </c>
      <c r="L232" t="str">
        <f t="shared" si="7"/>
        <v>Young Adult</v>
      </c>
      <c r="M232">
        <v>117.24</v>
      </c>
      <c r="N232" s="12" t="s">
        <v>37</v>
      </c>
      <c r="O232" s="6">
        <v>78.5</v>
      </c>
      <c r="P232" s="8">
        <v>9.6</v>
      </c>
      <c r="Q232" s="8">
        <v>36.6</v>
      </c>
      <c r="R232" s="10">
        <v>328239523</v>
      </c>
    </row>
    <row r="233" spans="1:18" x14ac:dyDescent="0.25">
      <c r="A233" s="10">
        <v>239</v>
      </c>
      <c r="B233" t="s">
        <v>49</v>
      </c>
      <c r="C233" t="s">
        <v>974</v>
      </c>
      <c r="D233" t="s">
        <v>32</v>
      </c>
      <c r="E233" t="s">
        <v>61</v>
      </c>
      <c r="F233" t="s">
        <v>264</v>
      </c>
      <c r="G233" t="b">
        <v>1</v>
      </c>
      <c r="H233" t="s">
        <v>1796</v>
      </c>
      <c r="I233" s="4">
        <v>8500</v>
      </c>
      <c r="J233">
        <v>1975</v>
      </c>
      <c r="K233">
        <f t="shared" si="6"/>
        <v>49</v>
      </c>
      <c r="L233" t="str">
        <f t="shared" si="7"/>
        <v>Young Adult</v>
      </c>
      <c r="M233">
        <v>117.24</v>
      </c>
      <c r="N233" s="12" t="s">
        <v>37</v>
      </c>
      <c r="O233" s="6">
        <v>78.5</v>
      </c>
      <c r="P233" s="8">
        <v>9.6</v>
      </c>
      <c r="Q233" s="8">
        <v>36.6</v>
      </c>
      <c r="R233" s="10">
        <v>328239523</v>
      </c>
    </row>
    <row r="234" spans="1:18" x14ac:dyDescent="0.25">
      <c r="A234" s="10">
        <v>239</v>
      </c>
      <c r="B234" t="s">
        <v>21</v>
      </c>
      <c r="C234" t="s">
        <v>977</v>
      </c>
      <c r="D234" t="s">
        <v>32</v>
      </c>
      <c r="E234" t="s">
        <v>614</v>
      </c>
      <c r="F234" t="s">
        <v>124</v>
      </c>
      <c r="G234" t="b">
        <v>0</v>
      </c>
      <c r="H234" t="s">
        <v>1797</v>
      </c>
      <c r="I234" s="4">
        <v>8500</v>
      </c>
      <c r="J234">
        <v>1948</v>
      </c>
      <c r="K234">
        <f t="shared" si="6"/>
        <v>76</v>
      </c>
      <c r="L234" t="str">
        <f t="shared" si="7"/>
        <v>Young Adult</v>
      </c>
      <c r="M234">
        <v>117.24</v>
      </c>
      <c r="N234" s="12" t="s">
        <v>37</v>
      </c>
      <c r="O234" s="6">
        <v>78.5</v>
      </c>
      <c r="P234" s="8">
        <v>9.6</v>
      </c>
      <c r="Q234" s="8">
        <v>36.6</v>
      </c>
      <c r="R234" s="10">
        <v>328239523</v>
      </c>
    </row>
    <row r="235" spans="1:18" x14ac:dyDescent="0.25">
      <c r="A235" s="10">
        <v>239</v>
      </c>
      <c r="B235" t="s">
        <v>250</v>
      </c>
      <c r="C235" t="s">
        <v>979</v>
      </c>
      <c r="D235" t="s">
        <v>105</v>
      </c>
      <c r="E235" t="s">
        <v>980</v>
      </c>
      <c r="F235" t="s">
        <v>981</v>
      </c>
      <c r="G235" t="b">
        <v>1</v>
      </c>
      <c r="H235" t="s">
        <v>1796</v>
      </c>
      <c r="I235" s="4">
        <v>8500</v>
      </c>
      <c r="J235">
        <v>1968</v>
      </c>
      <c r="K235">
        <f t="shared" si="6"/>
        <v>56</v>
      </c>
      <c r="L235" t="str">
        <f t="shared" si="7"/>
        <v>Young Adult</v>
      </c>
      <c r="M235">
        <v>125.08</v>
      </c>
      <c r="N235" s="12" t="s">
        <v>110</v>
      </c>
      <c r="O235" s="6">
        <v>77</v>
      </c>
      <c r="P235" s="8">
        <v>9.4</v>
      </c>
      <c r="Q235" s="8">
        <v>59.2</v>
      </c>
      <c r="R235" s="10">
        <v>1397715000</v>
      </c>
    </row>
    <row r="236" spans="1:18" x14ac:dyDescent="0.25">
      <c r="A236" s="10">
        <v>242</v>
      </c>
      <c r="B236" t="s">
        <v>59</v>
      </c>
      <c r="C236" t="s">
        <v>983</v>
      </c>
      <c r="D236" t="s">
        <v>32</v>
      </c>
      <c r="E236" t="s">
        <v>984</v>
      </c>
      <c r="F236" t="s">
        <v>985</v>
      </c>
      <c r="G236" t="b">
        <v>0</v>
      </c>
      <c r="H236" t="s">
        <v>1796</v>
      </c>
      <c r="I236" s="4">
        <v>8400</v>
      </c>
      <c r="J236">
        <v>1947</v>
      </c>
      <c r="K236">
        <f t="shared" si="6"/>
        <v>77</v>
      </c>
      <c r="L236" t="str">
        <f t="shared" si="7"/>
        <v>Young Adult</v>
      </c>
      <c r="M236">
        <v>117.24</v>
      </c>
      <c r="N236" s="12" t="s">
        <v>37</v>
      </c>
      <c r="O236" s="6">
        <v>78.5</v>
      </c>
      <c r="P236" s="8">
        <v>9.6</v>
      </c>
      <c r="Q236" s="8">
        <v>36.6</v>
      </c>
      <c r="R236" s="10">
        <v>328239523</v>
      </c>
    </row>
    <row r="237" spans="1:18" x14ac:dyDescent="0.25">
      <c r="A237" s="10">
        <v>242</v>
      </c>
      <c r="B237" t="s">
        <v>272</v>
      </c>
      <c r="C237" t="s">
        <v>987</v>
      </c>
      <c r="D237" t="s">
        <v>686</v>
      </c>
      <c r="E237" t="s">
        <v>988</v>
      </c>
      <c r="F237" t="s">
        <v>989</v>
      </c>
      <c r="G237" t="b">
        <v>0</v>
      </c>
      <c r="H237" t="s">
        <v>1796</v>
      </c>
      <c r="I237" s="4">
        <v>8400</v>
      </c>
      <c r="J237">
        <v>1945</v>
      </c>
      <c r="K237">
        <f t="shared" si="6"/>
        <v>79</v>
      </c>
      <c r="L237" t="str">
        <f t="shared" si="7"/>
        <v>Young Adult</v>
      </c>
      <c r="M237">
        <v>158.93</v>
      </c>
      <c r="N237" s="12" t="s">
        <v>689</v>
      </c>
      <c r="O237" s="6">
        <v>63.9</v>
      </c>
      <c r="P237" s="8">
        <v>27.5</v>
      </c>
      <c r="Q237" s="8">
        <v>29.2</v>
      </c>
      <c r="R237" s="10">
        <v>58558270</v>
      </c>
    </row>
    <row r="238" spans="1:18" x14ac:dyDescent="0.25">
      <c r="A238" s="10">
        <v>242</v>
      </c>
      <c r="B238" t="s">
        <v>59</v>
      </c>
      <c r="C238" t="s">
        <v>992</v>
      </c>
      <c r="D238" t="s">
        <v>274</v>
      </c>
      <c r="E238" t="s">
        <v>993</v>
      </c>
      <c r="F238" t="s">
        <v>985</v>
      </c>
      <c r="G238" t="b">
        <v>0</v>
      </c>
      <c r="H238" t="s">
        <v>1797</v>
      </c>
      <c r="I238" s="4">
        <v>8400</v>
      </c>
      <c r="J238">
        <v>1950</v>
      </c>
      <c r="K238">
        <f t="shared" si="6"/>
        <v>74</v>
      </c>
      <c r="L238" t="str">
        <f t="shared" si="7"/>
        <v>Young Adult</v>
      </c>
      <c r="M238">
        <v>119.8</v>
      </c>
      <c r="N238" s="12" t="s">
        <v>279</v>
      </c>
      <c r="O238" s="6">
        <v>82.7</v>
      </c>
      <c r="P238" s="8">
        <v>23</v>
      </c>
      <c r="Q238" s="8">
        <v>47.4</v>
      </c>
      <c r="R238" s="10">
        <v>25766605</v>
      </c>
    </row>
    <row r="239" spans="1:18" x14ac:dyDescent="0.25">
      <c r="A239" s="10">
        <v>242</v>
      </c>
      <c r="B239" t="s">
        <v>272</v>
      </c>
      <c r="C239" t="s">
        <v>996</v>
      </c>
      <c r="D239" t="s">
        <v>105</v>
      </c>
      <c r="E239" t="s">
        <v>997</v>
      </c>
      <c r="F239" t="s">
        <v>998</v>
      </c>
      <c r="G239" t="b">
        <v>0</v>
      </c>
      <c r="H239" t="s">
        <v>1797</v>
      </c>
      <c r="I239" s="4">
        <v>8400</v>
      </c>
      <c r="J239">
        <v>1946</v>
      </c>
      <c r="K239">
        <f t="shared" si="6"/>
        <v>78</v>
      </c>
      <c r="L239" t="str">
        <f t="shared" si="7"/>
        <v>Young Adult</v>
      </c>
      <c r="M239">
        <v>125.08</v>
      </c>
      <c r="N239" s="12" t="s">
        <v>110</v>
      </c>
      <c r="O239" s="6">
        <v>77</v>
      </c>
      <c r="P239" s="8">
        <v>9.4</v>
      </c>
      <c r="Q239" s="8">
        <v>59.2</v>
      </c>
      <c r="R239" s="10">
        <v>1397715000</v>
      </c>
    </row>
    <row r="240" spans="1:18" x14ac:dyDescent="0.25">
      <c r="A240" s="10">
        <v>246</v>
      </c>
      <c r="B240" t="s">
        <v>21</v>
      </c>
      <c r="C240" t="s">
        <v>1001</v>
      </c>
      <c r="D240" t="s">
        <v>32</v>
      </c>
      <c r="E240" t="s">
        <v>1002</v>
      </c>
      <c r="F240" t="s">
        <v>1003</v>
      </c>
      <c r="G240" t="b">
        <v>1</v>
      </c>
      <c r="H240" t="s">
        <v>1796</v>
      </c>
      <c r="I240" s="4">
        <v>8300</v>
      </c>
      <c r="J240">
        <v>1948</v>
      </c>
      <c r="K240">
        <f t="shared" si="6"/>
        <v>76</v>
      </c>
      <c r="L240" t="str">
        <f t="shared" si="7"/>
        <v>Young Adult</v>
      </c>
      <c r="M240">
        <v>117.24</v>
      </c>
      <c r="N240" s="12" t="s">
        <v>37</v>
      </c>
      <c r="O240" s="6">
        <v>78.5</v>
      </c>
      <c r="P240" s="8">
        <v>9.6</v>
      </c>
      <c r="Q240" s="8">
        <v>36.6</v>
      </c>
      <c r="R240" s="10">
        <v>328239523</v>
      </c>
    </row>
    <row r="241" spans="1:18" x14ac:dyDescent="0.25">
      <c r="A241" s="10">
        <v>249</v>
      </c>
      <c r="B241" t="s">
        <v>292</v>
      </c>
      <c r="C241" t="s">
        <v>1005</v>
      </c>
      <c r="D241" t="s">
        <v>327</v>
      </c>
      <c r="E241" t="s">
        <v>328</v>
      </c>
      <c r="F241" t="s">
        <v>619</v>
      </c>
      <c r="G241" t="b">
        <v>1</v>
      </c>
      <c r="H241" t="s">
        <v>1796</v>
      </c>
      <c r="I241" s="4">
        <v>8200</v>
      </c>
      <c r="J241">
        <v>1961</v>
      </c>
      <c r="K241">
        <f t="shared" si="6"/>
        <v>63</v>
      </c>
      <c r="L241" t="str">
        <f t="shared" si="7"/>
        <v>Young Adult</v>
      </c>
      <c r="M241">
        <v>180.75</v>
      </c>
      <c r="N241" s="12" t="s">
        <v>332</v>
      </c>
      <c r="O241" s="6">
        <v>72.7</v>
      </c>
      <c r="P241" s="8">
        <v>11.4</v>
      </c>
      <c r="Q241" s="8">
        <v>46.2</v>
      </c>
      <c r="R241" s="10">
        <v>144373535</v>
      </c>
    </row>
    <row r="242" spans="1:18" x14ac:dyDescent="0.25">
      <c r="A242" s="10">
        <v>249</v>
      </c>
      <c r="B242" t="s">
        <v>72</v>
      </c>
      <c r="C242" t="s">
        <v>1007</v>
      </c>
      <c r="D242" t="s">
        <v>565</v>
      </c>
      <c r="E242" t="s">
        <v>566</v>
      </c>
      <c r="F242" t="s">
        <v>567</v>
      </c>
      <c r="G242" t="b">
        <v>0</v>
      </c>
      <c r="H242" t="s">
        <v>1796</v>
      </c>
      <c r="I242" s="4">
        <v>8200</v>
      </c>
      <c r="J242">
        <v>1960</v>
      </c>
      <c r="K242">
        <f t="shared" si="6"/>
        <v>64</v>
      </c>
      <c r="L242" t="str">
        <f t="shared" si="7"/>
        <v>Young Adult</v>
      </c>
      <c r="M242">
        <v>267.51</v>
      </c>
      <c r="N242" s="12" t="s">
        <v>570</v>
      </c>
      <c r="O242" s="6">
        <v>54.3</v>
      </c>
      <c r="P242" s="8">
        <v>1.5</v>
      </c>
      <c r="Q242" s="8">
        <v>34.799999999999997</v>
      </c>
      <c r="R242" s="10">
        <v>200963599</v>
      </c>
    </row>
    <row r="243" spans="1:18" x14ac:dyDescent="0.25">
      <c r="A243" s="10">
        <v>249</v>
      </c>
      <c r="B243" t="s">
        <v>49</v>
      </c>
      <c r="C243" t="s">
        <v>1010</v>
      </c>
      <c r="D243" t="s">
        <v>32</v>
      </c>
      <c r="E243" t="s">
        <v>503</v>
      </c>
      <c r="F243" t="s">
        <v>802</v>
      </c>
      <c r="G243" t="b">
        <v>1</v>
      </c>
      <c r="H243" t="s">
        <v>1796</v>
      </c>
      <c r="I243" s="4">
        <v>8200</v>
      </c>
      <c r="J243">
        <v>1943</v>
      </c>
      <c r="K243">
        <f t="shared" si="6"/>
        <v>81</v>
      </c>
      <c r="L243" t="str">
        <f t="shared" si="7"/>
        <v>Young Adult</v>
      </c>
      <c r="M243">
        <v>117.24</v>
      </c>
      <c r="N243" s="12" t="s">
        <v>37</v>
      </c>
      <c r="O243" s="6">
        <v>78.5</v>
      </c>
      <c r="P243" s="8">
        <v>9.6</v>
      </c>
      <c r="Q243" s="8">
        <v>36.6</v>
      </c>
      <c r="R243" s="10">
        <v>328239523</v>
      </c>
    </row>
    <row r="244" spans="1:18" x14ac:dyDescent="0.25">
      <c r="A244" s="10">
        <v>249</v>
      </c>
      <c r="B244" t="s">
        <v>462</v>
      </c>
      <c r="C244" t="s">
        <v>1012</v>
      </c>
      <c r="D244" t="s">
        <v>74</v>
      </c>
      <c r="E244" t="s">
        <v>288</v>
      </c>
      <c r="F244" t="s">
        <v>465</v>
      </c>
      <c r="G244" t="b">
        <v>0</v>
      </c>
      <c r="H244" t="s">
        <v>1796</v>
      </c>
      <c r="I244" s="4">
        <v>8200</v>
      </c>
      <c r="J244">
        <v>1931</v>
      </c>
      <c r="K244">
        <f t="shared" si="6"/>
        <v>93</v>
      </c>
      <c r="L244" t="str">
        <f t="shared" si="7"/>
        <v>Young Adult</v>
      </c>
      <c r="M244">
        <v>180.44</v>
      </c>
      <c r="N244" s="12" t="s">
        <v>78</v>
      </c>
      <c r="O244" s="6">
        <v>69.400000000000006</v>
      </c>
      <c r="P244" s="8">
        <v>11.2</v>
      </c>
      <c r="Q244" s="8">
        <v>49.7</v>
      </c>
      <c r="R244" s="10">
        <v>1366417754</v>
      </c>
    </row>
    <row r="245" spans="1:18" x14ac:dyDescent="0.25">
      <c r="A245" s="10">
        <v>249</v>
      </c>
      <c r="B245" t="s">
        <v>462</v>
      </c>
      <c r="C245" t="s">
        <v>1015</v>
      </c>
      <c r="D245" t="s">
        <v>105</v>
      </c>
      <c r="E245" t="s">
        <v>153</v>
      </c>
      <c r="F245" t="s">
        <v>465</v>
      </c>
      <c r="G245" t="b">
        <v>1</v>
      </c>
      <c r="H245" t="s">
        <v>1796</v>
      </c>
      <c r="I245" s="4">
        <v>8200</v>
      </c>
      <c r="J245">
        <v>1954</v>
      </c>
      <c r="K245">
        <f t="shared" si="6"/>
        <v>70</v>
      </c>
      <c r="L245" t="str">
        <f t="shared" si="7"/>
        <v>Young Adult</v>
      </c>
      <c r="M245">
        <v>125.08</v>
      </c>
      <c r="N245" s="12" t="s">
        <v>110</v>
      </c>
      <c r="O245" s="6">
        <v>77</v>
      </c>
      <c r="P245" s="8">
        <v>9.4</v>
      </c>
      <c r="Q245" s="8">
        <v>59.2</v>
      </c>
      <c r="R245" s="10">
        <v>1397715000</v>
      </c>
    </row>
    <row r="246" spans="1:18" x14ac:dyDescent="0.25">
      <c r="A246" s="10">
        <v>249</v>
      </c>
      <c r="B246" t="s">
        <v>462</v>
      </c>
      <c r="C246" t="s">
        <v>1017</v>
      </c>
      <c r="D246" t="s">
        <v>105</v>
      </c>
      <c r="E246" t="s">
        <v>336</v>
      </c>
      <c r="F246" t="s">
        <v>465</v>
      </c>
      <c r="G246" t="b">
        <v>0</v>
      </c>
      <c r="H246" t="s">
        <v>1797</v>
      </c>
      <c r="I246" s="4">
        <v>8200</v>
      </c>
      <c r="J246">
        <v>1981</v>
      </c>
      <c r="K246">
        <f t="shared" si="6"/>
        <v>43</v>
      </c>
      <c r="L246" t="str">
        <f t="shared" si="7"/>
        <v>Young Adult</v>
      </c>
      <c r="M246">
        <v>125.08</v>
      </c>
      <c r="N246" s="12" t="s">
        <v>110</v>
      </c>
      <c r="O246" s="6">
        <v>77</v>
      </c>
      <c r="P246" s="8">
        <v>9.4</v>
      </c>
      <c r="Q246" s="8">
        <v>59.2</v>
      </c>
      <c r="R246" s="10">
        <v>1397715000</v>
      </c>
    </row>
    <row r="247" spans="1:18" x14ac:dyDescent="0.25">
      <c r="A247" s="10">
        <v>256</v>
      </c>
      <c r="B247" t="s">
        <v>72</v>
      </c>
      <c r="C247" t="s">
        <v>1020</v>
      </c>
      <c r="D247" t="s">
        <v>23</v>
      </c>
      <c r="E247" t="s">
        <v>24</v>
      </c>
      <c r="F247" t="s">
        <v>72</v>
      </c>
      <c r="G247" t="b">
        <v>0</v>
      </c>
      <c r="H247" t="s">
        <v>1796</v>
      </c>
      <c r="I247" s="4">
        <v>8100</v>
      </c>
      <c r="J247">
        <v>1953</v>
      </c>
      <c r="K247">
        <f t="shared" si="6"/>
        <v>71</v>
      </c>
      <c r="L247" t="str">
        <f t="shared" si="7"/>
        <v>Young Adult</v>
      </c>
      <c r="M247">
        <v>110.05</v>
      </c>
      <c r="N247" s="12" t="s">
        <v>29</v>
      </c>
      <c r="O247" s="6">
        <v>82.5</v>
      </c>
      <c r="P247" s="8">
        <v>24.2</v>
      </c>
      <c r="Q247" s="8">
        <v>60.7</v>
      </c>
      <c r="R247" s="10">
        <v>67059887</v>
      </c>
    </row>
    <row r="248" spans="1:18" x14ac:dyDescent="0.25">
      <c r="A248" s="10">
        <v>256</v>
      </c>
      <c r="B248" t="s">
        <v>72</v>
      </c>
      <c r="C248" t="s">
        <v>1023</v>
      </c>
      <c r="D248" t="s">
        <v>23</v>
      </c>
      <c r="E248" t="s">
        <v>24</v>
      </c>
      <c r="F248" t="s">
        <v>72</v>
      </c>
      <c r="G248" t="b">
        <v>0</v>
      </c>
      <c r="H248" t="s">
        <v>1796</v>
      </c>
      <c r="I248" s="4">
        <v>8100</v>
      </c>
      <c r="J248">
        <v>1957</v>
      </c>
      <c r="K248">
        <f t="shared" si="6"/>
        <v>67</v>
      </c>
      <c r="L248" t="str">
        <f t="shared" si="7"/>
        <v>Young Adult</v>
      </c>
      <c r="M248">
        <v>110.05</v>
      </c>
      <c r="N248" s="12" t="s">
        <v>29</v>
      </c>
      <c r="O248" s="6">
        <v>82.5</v>
      </c>
      <c r="P248" s="8">
        <v>24.2</v>
      </c>
      <c r="Q248" s="8">
        <v>60.7</v>
      </c>
      <c r="R248" s="10">
        <v>67059887</v>
      </c>
    </row>
    <row r="249" spans="1:18" x14ac:dyDescent="0.25">
      <c r="A249" s="10">
        <v>256</v>
      </c>
      <c r="B249" t="s">
        <v>103</v>
      </c>
      <c r="C249" t="s">
        <v>1025</v>
      </c>
      <c r="D249" t="s">
        <v>32</v>
      </c>
      <c r="E249" t="s">
        <v>742</v>
      </c>
      <c r="F249" t="s">
        <v>1026</v>
      </c>
      <c r="G249" t="b">
        <v>1</v>
      </c>
      <c r="H249" t="s">
        <v>1796</v>
      </c>
      <c r="I249" s="4">
        <v>8100</v>
      </c>
      <c r="J249">
        <v>1957</v>
      </c>
      <c r="K249">
        <f t="shared" si="6"/>
        <v>67</v>
      </c>
      <c r="L249" t="str">
        <f t="shared" si="7"/>
        <v>Young Adult</v>
      </c>
      <c r="M249">
        <v>117.24</v>
      </c>
      <c r="N249" s="12" t="s">
        <v>37</v>
      </c>
      <c r="O249" s="6">
        <v>78.5</v>
      </c>
      <c r="P249" s="8">
        <v>9.6</v>
      </c>
      <c r="Q249" s="8">
        <v>36.6</v>
      </c>
      <c r="R249" s="10">
        <v>328239523</v>
      </c>
    </row>
    <row r="250" spans="1:18" x14ac:dyDescent="0.25">
      <c r="A250" s="10">
        <v>256</v>
      </c>
      <c r="B250" t="s">
        <v>72</v>
      </c>
      <c r="C250" t="s">
        <v>1029</v>
      </c>
      <c r="D250" t="s">
        <v>23</v>
      </c>
      <c r="E250" t="s">
        <v>24</v>
      </c>
      <c r="F250" t="s">
        <v>72</v>
      </c>
      <c r="G250" t="b">
        <v>0</v>
      </c>
      <c r="H250" t="s">
        <v>1797</v>
      </c>
      <c r="I250" s="4">
        <v>8100</v>
      </c>
      <c r="J250">
        <v>1965</v>
      </c>
      <c r="K250">
        <f t="shared" si="6"/>
        <v>59</v>
      </c>
      <c r="L250" t="str">
        <f t="shared" si="7"/>
        <v>Young Adult</v>
      </c>
      <c r="M250">
        <v>110.05</v>
      </c>
      <c r="N250" s="12" t="s">
        <v>29</v>
      </c>
      <c r="O250" s="6">
        <v>82.5</v>
      </c>
      <c r="P250" s="8">
        <v>24.2</v>
      </c>
      <c r="Q250" s="8">
        <v>60.7</v>
      </c>
      <c r="R250" s="10">
        <v>67059887</v>
      </c>
    </row>
    <row r="251" spans="1:18" x14ac:dyDescent="0.25">
      <c r="A251" s="10">
        <v>256</v>
      </c>
      <c r="B251" t="s">
        <v>196</v>
      </c>
      <c r="C251" t="s">
        <v>1032</v>
      </c>
      <c r="D251" t="s">
        <v>170</v>
      </c>
      <c r="E251" t="s">
        <v>1033</v>
      </c>
      <c r="F251" t="s">
        <v>1034</v>
      </c>
      <c r="G251" t="b">
        <v>1</v>
      </c>
      <c r="H251" t="s">
        <v>1796</v>
      </c>
      <c r="I251" s="4">
        <v>8100</v>
      </c>
      <c r="J251">
        <v>1969</v>
      </c>
      <c r="K251">
        <f t="shared" si="6"/>
        <v>55</v>
      </c>
      <c r="L251" t="str">
        <f t="shared" si="7"/>
        <v>Young Adult</v>
      </c>
      <c r="M251">
        <v>99.55</v>
      </c>
      <c r="N251" s="12" t="s">
        <v>175</v>
      </c>
      <c r="O251" s="6">
        <v>83.6</v>
      </c>
      <c r="P251" s="8">
        <v>10.1</v>
      </c>
      <c r="Q251" s="8">
        <v>28.8</v>
      </c>
      <c r="R251" s="10">
        <v>8574832</v>
      </c>
    </row>
    <row r="252" spans="1:18" x14ac:dyDescent="0.25">
      <c r="A252" s="10">
        <v>261</v>
      </c>
      <c r="B252" t="s">
        <v>38</v>
      </c>
      <c r="C252" t="s">
        <v>1037</v>
      </c>
      <c r="D252" t="s">
        <v>32</v>
      </c>
      <c r="E252" t="s">
        <v>856</v>
      </c>
      <c r="F252" t="s">
        <v>857</v>
      </c>
      <c r="G252" t="b">
        <v>1</v>
      </c>
      <c r="H252" t="s">
        <v>1796</v>
      </c>
      <c r="I252" s="4">
        <v>8000</v>
      </c>
      <c r="J252">
        <v>1983</v>
      </c>
      <c r="K252">
        <f t="shared" si="6"/>
        <v>41</v>
      </c>
      <c r="L252" t="str">
        <f t="shared" si="7"/>
        <v>Young Adult</v>
      </c>
      <c r="M252">
        <v>117.24</v>
      </c>
      <c r="N252" s="12" t="s">
        <v>37</v>
      </c>
      <c r="O252" s="6">
        <v>78.5</v>
      </c>
      <c r="P252" s="8">
        <v>9.6</v>
      </c>
      <c r="Q252" s="8">
        <v>36.6</v>
      </c>
      <c r="R252" s="10">
        <v>328239523</v>
      </c>
    </row>
    <row r="253" spans="1:18" x14ac:dyDescent="0.25">
      <c r="A253" s="10">
        <v>261</v>
      </c>
      <c r="B253" t="s">
        <v>292</v>
      </c>
      <c r="C253" t="s">
        <v>1040</v>
      </c>
      <c r="D253" t="s">
        <v>327</v>
      </c>
      <c r="E253" t="s">
        <v>328</v>
      </c>
      <c r="F253" t="s">
        <v>403</v>
      </c>
      <c r="G253" t="b">
        <v>1</v>
      </c>
      <c r="H253" t="s">
        <v>1796</v>
      </c>
      <c r="I253" s="4">
        <v>8000</v>
      </c>
      <c r="J253">
        <v>1956</v>
      </c>
      <c r="K253">
        <f t="shared" si="6"/>
        <v>68</v>
      </c>
      <c r="L253" t="str">
        <f t="shared" si="7"/>
        <v>Young Adult</v>
      </c>
      <c r="M253">
        <v>180.75</v>
      </c>
      <c r="N253" s="12" t="s">
        <v>332</v>
      </c>
      <c r="O253" s="6">
        <v>72.7</v>
      </c>
      <c r="P253" s="8">
        <v>11.4</v>
      </c>
      <c r="Q253" s="8">
        <v>46.2</v>
      </c>
      <c r="R253" s="10">
        <v>144373535</v>
      </c>
    </row>
    <row r="254" spans="1:18" x14ac:dyDescent="0.25">
      <c r="A254" s="10">
        <v>261</v>
      </c>
      <c r="B254" t="s">
        <v>21</v>
      </c>
      <c r="C254" t="s">
        <v>1042</v>
      </c>
      <c r="D254" t="s">
        <v>32</v>
      </c>
      <c r="E254" t="s">
        <v>984</v>
      </c>
      <c r="F254" t="s">
        <v>1043</v>
      </c>
      <c r="G254" t="b">
        <v>1</v>
      </c>
      <c r="H254" t="s">
        <v>1796</v>
      </c>
      <c r="I254" s="4">
        <v>8000</v>
      </c>
      <c r="J254">
        <v>1929</v>
      </c>
      <c r="K254">
        <f t="shared" si="6"/>
        <v>95</v>
      </c>
      <c r="L254" t="str">
        <f t="shared" si="7"/>
        <v>Young Adult</v>
      </c>
      <c r="M254">
        <v>117.24</v>
      </c>
      <c r="N254" s="12" t="s">
        <v>37</v>
      </c>
      <c r="O254" s="6">
        <v>78.5</v>
      </c>
      <c r="P254" s="8">
        <v>9.6</v>
      </c>
      <c r="Q254" s="8">
        <v>36.6</v>
      </c>
      <c r="R254" s="10">
        <v>328239523</v>
      </c>
    </row>
    <row r="255" spans="1:18" x14ac:dyDescent="0.25">
      <c r="A255" s="10">
        <v>261</v>
      </c>
      <c r="B255" t="s">
        <v>49</v>
      </c>
      <c r="C255" t="s">
        <v>1045</v>
      </c>
      <c r="D255" t="s">
        <v>32</v>
      </c>
      <c r="E255" t="s">
        <v>1046</v>
      </c>
      <c r="F255" t="s">
        <v>1047</v>
      </c>
      <c r="G255" t="b">
        <v>1</v>
      </c>
      <c r="H255" t="s">
        <v>1796</v>
      </c>
      <c r="I255" s="4">
        <v>8000</v>
      </c>
      <c r="J255">
        <v>1937</v>
      </c>
      <c r="K255">
        <f t="shared" si="6"/>
        <v>87</v>
      </c>
      <c r="L255" t="str">
        <f t="shared" si="7"/>
        <v>Young Adult</v>
      </c>
      <c r="M255">
        <v>117.24</v>
      </c>
      <c r="N255" s="12" t="s">
        <v>37</v>
      </c>
      <c r="O255" s="6">
        <v>78.5</v>
      </c>
      <c r="P255" s="8">
        <v>9.6</v>
      </c>
      <c r="Q255" s="8">
        <v>36.6</v>
      </c>
      <c r="R255" s="10">
        <v>328239523</v>
      </c>
    </row>
    <row r="256" spans="1:18" x14ac:dyDescent="0.25">
      <c r="A256" s="10">
        <v>261</v>
      </c>
      <c r="B256" t="s">
        <v>49</v>
      </c>
      <c r="C256" t="s">
        <v>1050</v>
      </c>
      <c r="D256" t="s">
        <v>32</v>
      </c>
      <c r="E256" t="s">
        <v>33</v>
      </c>
      <c r="F256" t="s">
        <v>802</v>
      </c>
      <c r="G256" t="b">
        <v>1</v>
      </c>
      <c r="H256" t="s">
        <v>1796</v>
      </c>
      <c r="I256" s="4">
        <v>8000</v>
      </c>
      <c r="J256">
        <v>1962</v>
      </c>
      <c r="K256">
        <f t="shared" si="6"/>
        <v>62</v>
      </c>
      <c r="L256" t="str">
        <f t="shared" si="7"/>
        <v>Young Adult</v>
      </c>
      <c r="M256">
        <v>117.24</v>
      </c>
      <c r="N256" s="12" t="s">
        <v>37</v>
      </c>
      <c r="O256" s="6">
        <v>78.5</v>
      </c>
      <c r="P256" s="8">
        <v>9.6</v>
      </c>
      <c r="Q256" s="8">
        <v>36.6</v>
      </c>
      <c r="R256" s="10">
        <v>328239523</v>
      </c>
    </row>
    <row r="257" spans="1:18" x14ac:dyDescent="0.25">
      <c r="A257" s="10">
        <v>261</v>
      </c>
      <c r="B257" t="s">
        <v>272</v>
      </c>
      <c r="C257" t="s">
        <v>1053</v>
      </c>
      <c r="D257" t="s">
        <v>487</v>
      </c>
      <c r="E257" t="s">
        <v>488</v>
      </c>
      <c r="F257" t="s">
        <v>1054</v>
      </c>
      <c r="G257" t="b">
        <v>1</v>
      </c>
      <c r="H257" t="s">
        <v>1796</v>
      </c>
      <c r="I257" s="4">
        <v>8000</v>
      </c>
      <c r="J257">
        <v>1964</v>
      </c>
      <c r="K257">
        <f t="shared" si="6"/>
        <v>60</v>
      </c>
      <c r="L257" t="str">
        <f t="shared" si="7"/>
        <v>Young Adult</v>
      </c>
      <c r="M257">
        <v>116.48</v>
      </c>
      <c r="N257" s="12" t="s">
        <v>492</v>
      </c>
      <c r="O257" s="6">
        <v>79</v>
      </c>
      <c r="P257" s="8">
        <v>14.9</v>
      </c>
      <c r="Q257" s="8">
        <v>46.1</v>
      </c>
      <c r="R257" s="10">
        <v>10669709</v>
      </c>
    </row>
    <row r="258" spans="1:18" x14ac:dyDescent="0.25">
      <c r="A258" s="10">
        <v>268</v>
      </c>
      <c r="B258" t="s">
        <v>49</v>
      </c>
      <c r="C258" t="s">
        <v>1056</v>
      </c>
      <c r="D258" t="s">
        <v>32</v>
      </c>
      <c r="E258" t="s">
        <v>1057</v>
      </c>
      <c r="F258" t="s">
        <v>802</v>
      </c>
      <c r="G258" t="b">
        <v>1</v>
      </c>
      <c r="H258" t="s">
        <v>1796</v>
      </c>
      <c r="I258" s="4">
        <v>7900</v>
      </c>
      <c r="J258">
        <v>1970</v>
      </c>
      <c r="K258">
        <f t="shared" si="6"/>
        <v>54</v>
      </c>
      <c r="L258" t="str">
        <f t="shared" si="7"/>
        <v>Young Adult</v>
      </c>
      <c r="M258">
        <v>117.24</v>
      </c>
      <c r="N258" s="12" t="s">
        <v>37</v>
      </c>
      <c r="O258" s="6">
        <v>78.5</v>
      </c>
      <c r="P258" s="8">
        <v>9.6</v>
      </c>
      <c r="Q258" s="8">
        <v>36.6</v>
      </c>
      <c r="R258" s="10">
        <v>328239523</v>
      </c>
    </row>
    <row r="259" spans="1:18" x14ac:dyDescent="0.25">
      <c r="A259" s="10">
        <v>268</v>
      </c>
      <c r="B259" t="s">
        <v>21</v>
      </c>
      <c r="C259" t="s">
        <v>1060</v>
      </c>
      <c r="D259" t="s">
        <v>105</v>
      </c>
      <c r="E259" t="s">
        <v>1061</v>
      </c>
      <c r="F259" t="s">
        <v>1062</v>
      </c>
      <c r="G259" t="b">
        <v>1</v>
      </c>
      <c r="H259" t="s">
        <v>1796</v>
      </c>
      <c r="I259" s="4">
        <v>7900</v>
      </c>
      <c r="J259">
        <v>1970</v>
      </c>
      <c r="K259">
        <f t="shared" ref="K259:K322" si="8">2024-J259</f>
        <v>54</v>
      </c>
      <c r="L259" t="str">
        <f t="shared" ref="L259:L322" si="9">IF(K259&gt;=20,"Young Adult",IF(K259&gt;=30,"Middle Adult",IF(K259&gt;=40,"Adult",IF(K259&gt;=50,"Old Adult","Old Age"))))</f>
        <v>Young Adult</v>
      </c>
      <c r="M259">
        <v>125.08</v>
      </c>
      <c r="N259" s="12" t="s">
        <v>110</v>
      </c>
      <c r="O259" s="6">
        <v>77</v>
      </c>
      <c r="P259" s="8">
        <v>9.4</v>
      </c>
      <c r="Q259" s="8">
        <v>59.2</v>
      </c>
      <c r="R259" s="10">
        <v>1397715000</v>
      </c>
    </row>
    <row r="260" spans="1:18" x14ac:dyDescent="0.25">
      <c r="A260" s="10">
        <v>268</v>
      </c>
      <c r="B260" t="s">
        <v>21</v>
      </c>
      <c r="C260" t="s">
        <v>1064</v>
      </c>
      <c r="D260" t="s">
        <v>32</v>
      </c>
      <c r="E260" t="s">
        <v>1065</v>
      </c>
      <c r="F260" t="s">
        <v>124</v>
      </c>
      <c r="G260" t="b">
        <v>0</v>
      </c>
      <c r="H260" t="s">
        <v>1797</v>
      </c>
      <c r="I260" s="4">
        <v>7900</v>
      </c>
      <c r="J260">
        <v>1951</v>
      </c>
      <c r="K260">
        <f t="shared" si="8"/>
        <v>73</v>
      </c>
      <c r="L260" t="str">
        <f t="shared" si="9"/>
        <v>Young Adult</v>
      </c>
      <c r="M260">
        <v>117.24</v>
      </c>
      <c r="N260" s="12" t="s">
        <v>37</v>
      </c>
      <c r="O260" s="6">
        <v>78.5</v>
      </c>
      <c r="P260" s="8">
        <v>9.6</v>
      </c>
      <c r="Q260" s="8">
        <v>36.6</v>
      </c>
      <c r="R260" s="10">
        <v>328239523</v>
      </c>
    </row>
    <row r="261" spans="1:18" x14ac:dyDescent="0.25">
      <c r="A261" s="10">
        <v>268</v>
      </c>
      <c r="B261" t="s">
        <v>38</v>
      </c>
      <c r="C261" t="s">
        <v>1068</v>
      </c>
      <c r="D261" t="s">
        <v>800</v>
      </c>
      <c r="E261" t="s">
        <v>801</v>
      </c>
      <c r="F261" t="s">
        <v>1069</v>
      </c>
      <c r="G261" t="b">
        <v>0</v>
      </c>
      <c r="H261" t="s">
        <v>1796</v>
      </c>
      <c r="I261" s="4">
        <v>7900</v>
      </c>
      <c r="J261">
        <v>1968</v>
      </c>
      <c r="K261">
        <f t="shared" si="8"/>
        <v>56</v>
      </c>
      <c r="L261" t="str">
        <f t="shared" si="9"/>
        <v>Young Adult</v>
      </c>
      <c r="M261">
        <v>115.16</v>
      </c>
      <c r="N261" s="12" t="s">
        <v>804</v>
      </c>
      <c r="O261" s="6">
        <v>82.6</v>
      </c>
      <c r="P261" s="8">
        <v>15.6</v>
      </c>
      <c r="Q261" s="8">
        <v>33.200000000000003</v>
      </c>
      <c r="R261" s="10">
        <v>51709098</v>
      </c>
    </row>
    <row r="262" spans="1:18" x14ac:dyDescent="0.25">
      <c r="A262" s="10">
        <v>268</v>
      </c>
      <c r="B262" t="s">
        <v>49</v>
      </c>
      <c r="C262" t="s">
        <v>1072</v>
      </c>
      <c r="D262" t="s">
        <v>32</v>
      </c>
      <c r="E262" t="s">
        <v>61</v>
      </c>
      <c r="F262" t="s">
        <v>802</v>
      </c>
      <c r="G262" t="b">
        <v>1</v>
      </c>
      <c r="H262" t="s">
        <v>1796</v>
      </c>
      <c r="I262" s="4">
        <v>7900</v>
      </c>
      <c r="J262">
        <v>1968</v>
      </c>
      <c r="K262">
        <f t="shared" si="8"/>
        <v>56</v>
      </c>
      <c r="L262" t="str">
        <f t="shared" si="9"/>
        <v>Young Adult</v>
      </c>
      <c r="M262">
        <v>117.24</v>
      </c>
      <c r="N262" s="12" t="s">
        <v>37</v>
      </c>
      <c r="O262" s="6">
        <v>78.5</v>
      </c>
      <c r="P262" s="8">
        <v>9.6</v>
      </c>
      <c r="Q262" s="8">
        <v>36.6</v>
      </c>
      <c r="R262" s="10">
        <v>328239523</v>
      </c>
    </row>
    <row r="263" spans="1:18" x14ac:dyDescent="0.25">
      <c r="A263" s="10">
        <v>268</v>
      </c>
      <c r="B263" t="s">
        <v>49</v>
      </c>
      <c r="C263" t="s">
        <v>1075</v>
      </c>
      <c r="D263" t="s">
        <v>32</v>
      </c>
      <c r="E263" t="s">
        <v>61</v>
      </c>
      <c r="F263" t="s">
        <v>204</v>
      </c>
      <c r="G263" t="b">
        <v>1</v>
      </c>
      <c r="H263" t="s">
        <v>1796</v>
      </c>
      <c r="I263" s="4">
        <v>7900</v>
      </c>
      <c r="J263">
        <v>1951</v>
      </c>
      <c r="K263">
        <f t="shared" si="8"/>
        <v>73</v>
      </c>
      <c r="L263" t="str">
        <f t="shared" si="9"/>
        <v>Young Adult</v>
      </c>
      <c r="M263">
        <v>117.24</v>
      </c>
      <c r="N263" s="12" t="s">
        <v>37</v>
      </c>
      <c r="O263" s="6">
        <v>78.5</v>
      </c>
      <c r="P263" s="8">
        <v>9.6</v>
      </c>
      <c r="Q263" s="8">
        <v>36.6</v>
      </c>
      <c r="R263" s="10">
        <v>328239523</v>
      </c>
    </row>
    <row r="264" spans="1:18" x14ac:dyDescent="0.25">
      <c r="A264" s="10">
        <v>268</v>
      </c>
      <c r="B264" t="s">
        <v>272</v>
      </c>
      <c r="C264" t="s">
        <v>1077</v>
      </c>
      <c r="D264" t="s">
        <v>327</v>
      </c>
      <c r="E264" t="s">
        <v>328</v>
      </c>
      <c r="F264" t="s">
        <v>1078</v>
      </c>
      <c r="G264" t="b">
        <v>1</v>
      </c>
      <c r="H264" t="s">
        <v>1796</v>
      </c>
      <c r="I264" s="4">
        <v>7900</v>
      </c>
      <c r="J264">
        <v>1966</v>
      </c>
      <c r="K264">
        <f t="shared" si="8"/>
        <v>58</v>
      </c>
      <c r="L264" t="str">
        <f t="shared" si="9"/>
        <v>Young Adult</v>
      </c>
      <c r="M264">
        <v>180.75</v>
      </c>
      <c r="N264" s="12" t="s">
        <v>332</v>
      </c>
      <c r="O264" s="6">
        <v>72.7</v>
      </c>
      <c r="P264" s="8">
        <v>11.4</v>
      </c>
      <c r="Q264" s="8">
        <v>46.2</v>
      </c>
      <c r="R264" s="10">
        <v>144373535</v>
      </c>
    </row>
    <row r="265" spans="1:18" x14ac:dyDescent="0.25">
      <c r="A265" s="10">
        <v>268</v>
      </c>
      <c r="B265" t="s">
        <v>72</v>
      </c>
      <c r="C265" t="s">
        <v>1080</v>
      </c>
      <c r="D265" t="s">
        <v>208</v>
      </c>
      <c r="E265" t="s">
        <v>1081</v>
      </c>
      <c r="F265" t="s">
        <v>1082</v>
      </c>
      <c r="G265" t="b">
        <v>1</v>
      </c>
      <c r="H265" t="s">
        <v>1796</v>
      </c>
      <c r="I265" s="4">
        <v>7900</v>
      </c>
      <c r="J265">
        <v>1972</v>
      </c>
      <c r="K265">
        <f t="shared" si="8"/>
        <v>52</v>
      </c>
      <c r="L265" t="str">
        <f t="shared" si="9"/>
        <v>Young Adult</v>
      </c>
      <c r="M265">
        <v>118.06</v>
      </c>
      <c r="N265" s="12" t="s">
        <v>212</v>
      </c>
      <c r="O265" s="6">
        <v>81.599999999999994</v>
      </c>
      <c r="P265" s="8">
        <v>25.4</v>
      </c>
      <c r="Q265" s="8">
        <v>51.4</v>
      </c>
      <c r="R265" s="10">
        <v>8877067</v>
      </c>
    </row>
    <row r="266" spans="1:18" x14ac:dyDescent="0.25">
      <c r="A266" s="10">
        <v>276</v>
      </c>
      <c r="B266" t="s">
        <v>65</v>
      </c>
      <c r="C266" t="s">
        <v>1084</v>
      </c>
      <c r="D266" t="s">
        <v>32</v>
      </c>
      <c r="E266" t="s">
        <v>1085</v>
      </c>
      <c r="F266" t="s">
        <v>65</v>
      </c>
      <c r="G266" t="b">
        <v>1</v>
      </c>
      <c r="H266" t="s">
        <v>1796</v>
      </c>
      <c r="I266" s="4">
        <v>7800</v>
      </c>
      <c r="J266">
        <v>1949</v>
      </c>
      <c r="K266">
        <f t="shared" si="8"/>
        <v>75</v>
      </c>
      <c r="L266" t="str">
        <f t="shared" si="9"/>
        <v>Young Adult</v>
      </c>
      <c r="M266">
        <v>117.24</v>
      </c>
      <c r="N266" s="12" t="s">
        <v>37</v>
      </c>
      <c r="O266" s="6">
        <v>78.5</v>
      </c>
      <c r="P266" s="8">
        <v>9.6</v>
      </c>
      <c r="Q266" s="8">
        <v>36.6</v>
      </c>
      <c r="R266" s="10">
        <v>328239523</v>
      </c>
    </row>
    <row r="267" spans="1:18" x14ac:dyDescent="0.25">
      <c r="A267" s="10">
        <v>276</v>
      </c>
      <c r="B267" t="s">
        <v>250</v>
      </c>
      <c r="C267" t="s">
        <v>1088</v>
      </c>
      <c r="D267" t="s">
        <v>105</v>
      </c>
      <c r="E267" t="s">
        <v>106</v>
      </c>
      <c r="F267" t="s">
        <v>1089</v>
      </c>
      <c r="G267" t="b">
        <v>1</v>
      </c>
      <c r="H267" t="s">
        <v>1796</v>
      </c>
      <c r="I267" s="4">
        <v>7800</v>
      </c>
      <c r="J267">
        <v>1956</v>
      </c>
      <c r="K267">
        <f t="shared" si="8"/>
        <v>68</v>
      </c>
      <c r="L267" t="str">
        <f t="shared" si="9"/>
        <v>Young Adult</v>
      </c>
      <c r="M267">
        <v>125.08</v>
      </c>
      <c r="N267" s="12" t="s">
        <v>110</v>
      </c>
      <c r="O267" s="6">
        <v>77</v>
      </c>
      <c r="P267" s="8">
        <v>9.4</v>
      </c>
      <c r="Q267" s="8">
        <v>59.2</v>
      </c>
      <c r="R267" s="10">
        <v>1397715000</v>
      </c>
    </row>
    <row r="268" spans="1:18" x14ac:dyDescent="0.25">
      <c r="A268" s="10">
        <v>276</v>
      </c>
      <c r="B268" t="s">
        <v>38</v>
      </c>
      <c r="C268" t="s">
        <v>1091</v>
      </c>
      <c r="D268" t="s">
        <v>105</v>
      </c>
      <c r="E268" t="s">
        <v>246</v>
      </c>
      <c r="F268" t="s">
        <v>1092</v>
      </c>
      <c r="G268" t="b">
        <v>1</v>
      </c>
      <c r="H268" t="s">
        <v>1796</v>
      </c>
      <c r="I268" s="4">
        <v>7800</v>
      </c>
      <c r="J268">
        <v>1970</v>
      </c>
      <c r="K268">
        <f t="shared" si="8"/>
        <v>54</v>
      </c>
      <c r="L268" t="str">
        <f t="shared" si="9"/>
        <v>Young Adult</v>
      </c>
      <c r="M268">
        <v>125.08</v>
      </c>
      <c r="N268" s="12" t="s">
        <v>110</v>
      </c>
      <c r="O268" s="6">
        <v>77</v>
      </c>
      <c r="P268" s="8">
        <v>9.4</v>
      </c>
      <c r="Q268" s="8">
        <v>59.2</v>
      </c>
      <c r="R268" s="10">
        <v>1397715000</v>
      </c>
    </row>
    <row r="269" spans="1:18" x14ac:dyDescent="0.25">
      <c r="A269" s="10">
        <v>276</v>
      </c>
      <c r="B269" t="s">
        <v>250</v>
      </c>
      <c r="C269" t="s">
        <v>1095</v>
      </c>
      <c r="D269" t="s">
        <v>105</v>
      </c>
      <c r="E269" t="s">
        <v>602</v>
      </c>
      <c r="F269" t="s">
        <v>1096</v>
      </c>
      <c r="G269" t="b">
        <v>1</v>
      </c>
      <c r="H269" t="s">
        <v>1796</v>
      </c>
      <c r="I269" s="4">
        <v>7800</v>
      </c>
      <c r="J269">
        <v>1964</v>
      </c>
      <c r="K269">
        <f t="shared" si="8"/>
        <v>60</v>
      </c>
      <c r="L269" t="str">
        <f t="shared" si="9"/>
        <v>Young Adult</v>
      </c>
      <c r="M269">
        <v>125.08</v>
      </c>
      <c r="N269" s="12" t="s">
        <v>110</v>
      </c>
      <c r="O269" s="6">
        <v>77</v>
      </c>
      <c r="P269" s="8">
        <v>9.4</v>
      </c>
      <c r="Q269" s="8">
        <v>59.2</v>
      </c>
      <c r="R269" s="10">
        <v>1397715000</v>
      </c>
    </row>
    <row r="270" spans="1:18" x14ac:dyDescent="0.25">
      <c r="A270" s="10">
        <v>282</v>
      </c>
      <c r="B270" t="s">
        <v>103</v>
      </c>
      <c r="C270" t="s">
        <v>1099</v>
      </c>
      <c r="D270" t="s">
        <v>23</v>
      </c>
      <c r="E270" t="s">
        <v>365</v>
      </c>
      <c r="F270" t="s">
        <v>366</v>
      </c>
      <c r="G270" t="b">
        <v>0</v>
      </c>
      <c r="H270" t="s">
        <v>1796</v>
      </c>
      <c r="I270" s="4">
        <v>7700</v>
      </c>
      <c r="J270">
        <v>1967</v>
      </c>
      <c r="K270">
        <f t="shared" si="8"/>
        <v>57</v>
      </c>
      <c r="L270" t="str">
        <f t="shared" si="9"/>
        <v>Young Adult</v>
      </c>
      <c r="M270">
        <v>110.05</v>
      </c>
      <c r="N270" s="12" t="s">
        <v>29</v>
      </c>
      <c r="O270" s="6">
        <v>82.5</v>
      </c>
      <c r="P270" s="8">
        <v>24.2</v>
      </c>
      <c r="Q270" s="8">
        <v>60.7</v>
      </c>
      <c r="R270" s="10">
        <v>67059887</v>
      </c>
    </row>
    <row r="271" spans="1:18" x14ac:dyDescent="0.25">
      <c r="A271" s="10">
        <v>282</v>
      </c>
      <c r="B271" t="s">
        <v>103</v>
      </c>
      <c r="C271" t="s">
        <v>1101</v>
      </c>
      <c r="D271" t="s">
        <v>23</v>
      </c>
      <c r="E271" t="s">
        <v>365</v>
      </c>
      <c r="F271" t="s">
        <v>366</v>
      </c>
      <c r="G271" t="b">
        <v>0</v>
      </c>
      <c r="H271" t="s">
        <v>1797</v>
      </c>
      <c r="I271" s="4">
        <v>7700</v>
      </c>
      <c r="J271">
        <v>1980</v>
      </c>
      <c r="K271">
        <f t="shared" si="8"/>
        <v>44</v>
      </c>
      <c r="L271" t="str">
        <f t="shared" si="9"/>
        <v>Young Adult</v>
      </c>
      <c r="M271">
        <v>110.05</v>
      </c>
      <c r="N271" s="12" t="s">
        <v>29</v>
      </c>
      <c r="O271" s="6">
        <v>82.5</v>
      </c>
      <c r="P271" s="8">
        <v>24.2</v>
      </c>
      <c r="Q271" s="8">
        <v>60.7</v>
      </c>
      <c r="R271" s="10">
        <v>67059887</v>
      </c>
    </row>
    <row r="272" spans="1:18" x14ac:dyDescent="0.25">
      <c r="A272" s="10">
        <v>282</v>
      </c>
      <c r="B272" t="s">
        <v>59</v>
      </c>
      <c r="C272" t="s">
        <v>1104</v>
      </c>
      <c r="D272" t="s">
        <v>32</v>
      </c>
      <c r="E272" t="s">
        <v>886</v>
      </c>
      <c r="F272" t="s">
        <v>1105</v>
      </c>
      <c r="G272" t="b">
        <v>1</v>
      </c>
      <c r="H272" t="s">
        <v>1796</v>
      </c>
      <c r="I272" s="4">
        <v>7700</v>
      </c>
      <c r="J272">
        <v>1943</v>
      </c>
      <c r="K272">
        <f t="shared" si="8"/>
        <v>81</v>
      </c>
      <c r="L272" t="str">
        <f t="shared" si="9"/>
        <v>Young Adult</v>
      </c>
      <c r="M272">
        <v>117.24</v>
      </c>
      <c r="N272" s="12" t="s">
        <v>37</v>
      </c>
      <c r="O272" s="6">
        <v>78.5</v>
      </c>
      <c r="P272" s="8">
        <v>9.6</v>
      </c>
      <c r="Q272" s="8">
        <v>36.6</v>
      </c>
      <c r="R272" s="10">
        <v>328239523</v>
      </c>
    </row>
    <row r="273" spans="1:18" x14ac:dyDescent="0.25">
      <c r="A273" s="10">
        <v>282</v>
      </c>
      <c r="B273" t="s">
        <v>38</v>
      </c>
      <c r="C273" t="s">
        <v>1107</v>
      </c>
      <c r="D273" t="s">
        <v>105</v>
      </c>
      <c r="E273" t="s">
        <v>153</v>
      </c>
      <c r="F273" t="s">
        <v>1108</v>
      </c>
      <c r="G273" t="b">
        <v>1</v>
      </c>
      <c r="H273" t="s">
        <v>1796</v>
      </c>
      <c r="I273" s="4">
        <v>7700</v>
      </c>
      <c r="J273">
        <v>1968</v>
      </c>
      <c r="K273">
        <f t="shared" si="8"/>
        <v>56</v>
      </c>
      <c r="L273" t="str">
        <f t="shared" si="9"/>
        <v>Young Adult</v>
      </c>
      <c r="M273">
        <v>125.08</v>
      </c>
      <c r="N273" s="12" t="s">
        <v>110</v>
      </c>
      <c r="O273" s="6">
        <v>77</v>
      </c>
      <c r="P273" s="8">
        <v>9.4</v>
      </c>
      <c r="Q273" s="8">
        <v>59.2</v>
      </c>
      <c r="R273" s="10">
        <v>1397715000</v>
      </c>
    </row>
    <row r="274" spans="1:18" x14ac:dyDescent="0.25">
      <c r="A274" s="10">
        <v>282</v>
      </c>
      <c r="B274" t="s">
        <v>381</v>
      </c>
      <c r="C274" t="s">
        <v>1109</v>
      </c>
      <c r="D274" t="s">
        <v>105</v>
      </c>
      <c r="E274" t="s">
        <v>655</v>
      </c>
      <c r="F274" t="s">
        <v>656</v>
      </c>
      <c r="G274" t="b">
        <v>1</v>
      </c>
      <c r="H274" t="s">
        <v>1796</v>
      </c>
      <c r="I274" s="4">
        <v>7700</v>
      </c>
      <c r="J274">
        <v>1951</v>
      </c>
      <c r="K274">
        <f t="shared" si="8"/>
        <v>73</v>
      </c>
      <c r="L274" t="str">
        <f t="shared" si="9"/>
        <v>Young Adult</v>
      </c>
      <c r="M274">
        <v>125.08</v>
      </c>
      <c r="N274" s="12" t="s">
        <v>110</v>
      </c>
      <c r="O274" s="6">
        <v>77</v>
      </c>
      <c r="P274" s="8">
        <v>9.4</v>
      </c>
      <c r="Q274" s="8">
        <v>59.2</v>
      </c>
      <c r="R274" s="10">
        <v>1397715000</v>
      </c>
    </row>
    <row r="275" spans="1:18" x14ac:dyDescent="0.25">
      <c r="A275" s="10">
        <v>282</v>
      </c>
      <c r="B275" t="s">
        <v>38</v>
      </c>
      <c r="C275" t="s">
        <v>1111</v>
      </c>
      <c r="D275" t="s">
        <v>32</v>
      </c>
      <c r="E275" t="s">
        <v>464</v>
      </c>
      <c r="F275" t="s">
        <v>387</v>
      </c>
      <c r="G275" t="b">
        <v>1</v>
      </c>
      <c r="H275" t="s">
        <v>1796</v>
      </c>
      <c r="I275" s="4">
        <v>7700</v>
      </c>
      <c r="J275">
        <v>1954</v>
      </c>
      <c r="K275">
        <f t="shared" si="8"/>
        <v>70</v>
      </c>
      <c r="L275" t="str">
        <f t="shared" si="9"/>
        <v>Young Adult</v>
      </c>
      <c r="M275">
        <v>117.24</v>
      </c>
      <c r="N275" s="12" t="s">
        <v>37</v>
      </c>
      <c r="O275" s="6">
        <v>78.5</v>
      </c>
      <c r="P275" s="8">
        <v>9.6</v>
      </c>
      <c r="Q275" s="8">
        <v>36.6</v>
      </c>
      <c r="R275" s="10">
        <v>328239523</v>
      </c>
    </row>
    <row r="276" spans="1:18" x14ac:dyDescent="0.25">
      <c r="A276" s="10">
        <v>282</v>
      </c>
      <c r="B276" t="s">
        <v>351</v>
      </c>
      <c r="C276" t="s">
        <v>1114</v>
      </c>
      <c r="D276" t="s">
        <v>32</v>
      </c>
      <c r="E276" t="s">
        <v>634</v>
      </c>
      <c r="F276" t="s">
        <v>548</v>
      </c>
      <c r="G276" t="b">
        <v>1</v>
      </c>
      <c r="H276" t="s">
        <v>1796</v>
      </c>
      <c r="I276" s="4">
        <v>7700</v>
      </c>
      <c r="J276">
        <v>1955</v>
      </c>
      <c r="K276">
        <f t="shared" si="8"/>
        <v>69</v>
      </c>
      <c r="L276" t="str">
        <f t="shared" si="9"/>
        <v>Young Adult</v>
      </c>
      <c r="M276">
        <v>117.24</v>
      </c>
      <c r="N276" s="12" t="s">
        <v>37</v>
      </c>
      <c r="O276" s="6">
        <v>78.5</v>
      </c>
      <c r="P276" s="8">
        <v>9.6</v>
      </c>
      <c r="Q276" s="8">
        <v>36.6</v>
      </c>
      <c r="R276" s="10">
        <v>328239523</v>
      </c>
    </row>
    <row r="277" spans="1:18" x14ac:dyDescent="0.25">
      <c r="A277" s="10">
        <v>282</v>
      </c>
      <c r="B277" t="s">
        <v>462</v>
      </c>
      <c r="C277" t="s">
        <v>1116</v>
      </c>
      <c r="D277" t="s">
        <v>1117</v>
      </c>
      <c r="E277" t="s">
        <v>1118</v>
      </c>
      <c r="F277" t="s">
        <v>465</v>
      </c>
      <c r="G277" t="b">
        <v>1</v>
      </c>
      <c r="H277" t="s">
        <v>1796</v>
      </c>
      <c r="I277" s="4">
        <v>7700</v>
      </c>
      <c r="J277">
        <v>1961</v>
      </c>
      <c r="K277">
        <f t="shared" si="8"/>
        <v>63</v>
      </c>
      <c r="L277" t="str">
        <f t="shared" si="9"/>
        <v>Young Adult</v>
      </c>
      <c r="M277">
        <v>120.27</v>
      </c>
      <c r="N277" s="12" t="s">
        <v>1121</v>
      </c>
      <c r="O277" s="6">
        <v>82.8</v>
      </c>
      <c r="P277" s="8">
        <v>23.9</v>
      </c>
      <c r="Q277" s="8">
        <v>36.200000000000003</v>
      </c>
      <c r="R277" s="10">
        <v>5347896</v>
      </c>
    </row>
    <row r="278" spans="1:18" x14ac:dyDescent="0.25">
      <c r="A278" s="10">
        <v>290</v>
      </c>
      <c r="B278" t="s">
        <v>292</v>
      </c>
      <c r="C278" t="s">
        <v>1122</v>
      </c>
      <c r="D278" t="s">
        <v>105</v>
      </c>
      <c r="E278" t="s">
        <v>1123</v>
      </c>
      <c r="F278" t="s">
        <v>1124</v>
      </c>
      <c r="G278" t="b">
        <v>1</v>
      </c>
      <c r="H278" t="s">
        <v>1796</v>
      </c>
      <c r="I278" s="4">
        <v>7600</v>
      </c>
      <c r="J278">
        <v>1968</v>
      </c>
      <c r="K278">
        <f t="shared" si="8"/>
        <v>56</v>
      </c>
      <c r="L278" t="str">
        <f t="shared" si="9"/>
        <v>Young Adult</v>
      </c>
      <c r="M278">
        <v>125.08</v>
      </c>
      <c r="N278" s="12" t="s">
        <v>110</v>
      </c>
      <c r="O278" s="6">
        <v>77</v>
      </c>
      <c r="P278" s="8">
        <v>9.4</v>
      </c>
      <c r="Q278" s="8">
        <v>59.2</v>
      </c>
      <c r="R278" s="10">
        <v>1397715000</v>
      </c>
    </row>
    <row r="279" spans="1:18" x14ac:dyDescent="0.25">
      <c r="A279" s="10">
        <v>290</v>
      </c>
      <c r="B279" t="s">
        <v>351</v>
      </c>
      <c r="C279" t="s">
        <v>1127</v>
      </c>
      <c r="D279" t="s">
        <v>74</v>
      </c>
      <c r="E279" t="s">
        <v>143</v>
      </c>
      <c r="F279" t="s">
        <v>517</v>
      </c>
      <c r="G279" t="b">
        <v>1</v>
      </c>
      <c r="H279" t="s">
        <v>1796</v>
      </c>
      <c r="I279" s="4">
        <v>7600</v>
      </c>
      <c r="J279">
        <v>1933</v>
      </c>
      <c r="K279">
        <f t="shared" si="8"/>
        <v>91</v>
      </c>
      <c r="L279" t="str">
        <f t="shared" si="9"/>
        <v>Young Adult</v>
      </c>
      <c r="M279">
        <v>180.44</v>
      </c>
      <c r="N279" s="12" t="s">
        <v>78</v>
      </c>
      <c r="O279" s="6">
        <v>69.400000000000006</v>
      </c>
      <c r="P279" s="8">
        <v>11.2</v>
      </c>
      <c r="Q279" s="8">
        <v>49.7</v>
      </c>
      <c r="R279" s="10">
        <v>1366417754</v>
      </c>
    </row>
    <row r="280" spans="1:18" x14ac:dyDescent="0.25">
      <c r="A280" s="10">
        <v>290</v>
      </c>
      <c r="B280" t="s">
        <v>250</v>
      </c>
      <c r="C280" t="s">
        <v>1130</v>
      </c>
      <c r="D280" t="s">
        <v>226</v>
      </c>
      <c r="E280" t="s">
        <v>227</v>
      </c>
      <c r="F280" t="s">
        <v>348</v>
      </c>
      <c r="G280" t="b">
        <v>1</v>
      </c>
      <c r="H280" t="s">
        <v>1796</v>
      </c>
      <c r="I280" s="4">
        <v>7600</v>
      </c>
      <c r="J280">
        <v>1955</v>
      </c>
      <c r="K280">
        <f t="shared" si="8"/>
        <v>69</v>
      </c>
      <c r="L280" t="str">
        <f t="shared" si="9"/>
        <v>Young Adult</v>
      </c>
      <c r="M280">
        <v>119.62</v>
      </c>
      <c r="N280" s="12" t="s">
        <v>231</v>
      </c>
      <c r="O280" s="6">
        <v>81.3</v>
      </c>
      <c r="P280" s="8">
        <v>25.5</v>
      </c>
      <c r="Q280" s="8">
        <v>30.6</v>
      </c>
      <c r="R280" s="10">
        <v>66834405</v>
      </c>
    </row>
    <row r="281" spans="1:18" x14ac:dyDescent="0.25">
      <c r="A281" s="10">
        <v>290</v>
      </c>
      <c r="B281" t="s">
        <v>38</v>
      </c>
      <c r="C281" t="s">
        <v>1132</v>
      </c>
      <c r="D281" t="s">
        <v>32</v>
      </c>
      <c r="E281" t="s">
        <v>33</v>
      </c>
      <c r="F281" t="s">
        <v>857</v>
      </c>
      <c r="G281" t="b">
        <v>1</v>
      </c>
      <c r="H281" t="s">
        <v>1796</v>
      </c>
      <c r="I281" s="4">
        <v>7600</v>
      </c>
      <c r="J281">
        <v>1981</v>
      </c>
      <c r="K281">
        <f t="shared" si="8"/>
        <v>43</v>
      </c>
      <c r="L281" t="str">
        <f t="shared" si="9"/>
        <v>Young Adult</v>
      </c>
      <c r="M281">
        <v>117.24</v>
      </c>
      <c r="N281" s="12" t="s">
        <v>37</v>
      </c>
      <c r="O281" s="6">
        <v>78.5</v>
      </c>
      <c r="P281" s="8">
        <v>9.6</v>
      </c>
      <c r="Q281" s="8">
        <v>36.6</v>
      </c>
      <c r="R281" s="10">
        <v>328239523</v>
      </c>
    </row>
    <row r="282" spans="1:18" x14ac:dyDescent="0.25">
      <c r="A282" s="10">
        <v>290</v>
      </c>
      <c r="B282" t="s">
        <v>462</v>
      </c>
      <c r="C282" t="s">
        <v>1135</v>
      </c>
      <c r="D282" t="s">
        <v>555</v>
      </c>
      <c r="E282" t="s">
        <v>555</v>
      </c>
      <c r="F282" t="s">
        <v>462</v>
      </c>
      <c r="G282" t="b">
        <v>0</v>
      </c>
      <c r="H282" t="s">
        <v>1796</v>
      </c>
      <c r="I282" s="4">
        <v>7600</v>
      </c>
      <c r="J282">
        <v>1959</v>
      </c>
      <c r="K282">
        <f t="shared" si="8"/>
        <v>65</v>
      </c>
      <c r="L282" t="str">
        <f t="shared" si="9"/>
        <v>Young Adult</v>
      </c>
      <c r="M282">
        <v>114.41</v>
      </c>
      <c r="N282" s="12" t="s">
        <v>559</v>
      </c>
      <c r="O282" s="6">
        <v>83.1</v>
      </c>
      <c r="P282" s="8">
        <v>13.1</v>
      </c>
      <c r="Q282" s="8">
        <v>21</v>
      </c>
      <c r="R282" s="10">
        <v>5703569</v>
      </c>
    </row>
    <row r="283" spans="1:18" x14ac:dyDescent="0.25">
      <c r="A283" s="10">
        <v>290</v>
      </c>
      <c r="B283" t="s">
        <v>250</v>
      </c>
      <c r="C283" t="s">
        <v>1137</v>
      </c>
      <c r="D283" t="s">
        <v>226</v>
      </c>
      <c r="E283" t="s">
        <v>227</v>
      </c>
      <c r="F283" t="s">
        <v>348</v>
      </c>
      <c r="G283" t="b">
        <v>1</v>
      </c>
      <c r="H283" t="s">
        <v>1796</v>
      </c>
      <c r="I283" s="4">
        <v>7600</v>
      </c>
      <c r="J283">
        <v>1957</v>
      </c>
      <c r="K283">
        <f t="shared" si="8"/>
        <v>67</v>
      </c>
      <c r="L283" t="str">
        <f t="shared" si="9"/>
        <v>Young Adult</v>
      </c>
      <c r="M283">
        <v>119.62</v>
      </c>
      <c r="N283" s="12" t="s">
        <v>231</v>
      </c>
      <c r="O283" s="6">
        <v>81.3</v>
      </c>
      <c r="P283" s="8">
        <v>25.5</v>
      </c>
      <c r="Q283" s="8">
        <v>30.6</v>
      </c>
      <c r="R283" s="10">
        <v>66834405</v>
      </c>
    </row>
    <row r="284" spans="1:18" x14ac:dyDescent="0.25">
      <c r="A284" s="10">
        <v>290</v>
      </c>
      <c r="B284" t="s">
        <v>462</v>
      </c>
      <c r="C284" t="s">
        <v>1139</v>
      </c>
      <c r="D284" t="s">
        <v>32</v>
      </c>
      <c r="E284" t="s">
        <v>61</v>
      </c>
      <c r="F284" t="s">
        <v>465</v>
      </c>
      <c r="G284" t="b">
        <v>0</v>
      </c>
      <c r="H284" t="s">
        <v>1796</v>
      </c>
      <c r="I284" s="4">
        <v>7600</v>
      </c>
      <c r="J284">
        <v>1938</v>
      </c>
      <c r="K284">
        <f t="shared" si="8"/>
        <v>86</v>
      </c>
      <c r="L284" t="str">
        <f t="shared" si="9"/>
        <v>Young Adult</v>
      </c>
      <c r="M284">
        <v>117.24</v>
      </c>
      <c r="N284" s="12" t="s">
        <v>37</v>
      </c>
      <c r="O284" s="6">
        <v>78.5</v>
      </c>
      <c r="P284" s="8">
        <v>9.6</v>
      </c>
      <c r="Q284" s="8">
        <v>36.6</v>
      </c>
      <c r="R284" s="10">
        <v>328239523</v>
      </c>
    </row>
    <row r="285" spans="1:18" x14ac:dyDescent="0.25">
      <c r="A285" s="10">
        <v>290</v>
      </c>
      <c r="B285" t="s">
        <v>351</v>
      </c>
      <c r="C285" t="s">
        <v>1141</v>
      </c>
      <c r="D285" t="s">
        <v>105</v>
      </c>
      <c r="E285" t="s">
        <v>246</v>
      </c>
      <c r="F285" t="s">
        <v>517</v>
      </c>
      <c r="G285" t="b">
        <v>1</v>
      </c>
      <c r="H285" t="s">
        <v>1797</v>
      </c>
      <c r="I285" s="4">
        <v>7600</v>
      </c>
      <c r="J285">
        <v>1961</v>
      </c>
      <c r="K285">
        <f t="shared" si="8"/>
        <v>63</v>
      </c>
      <c r="L285" t="str">
        <f t="shared" si="9"/>
        <v>Young Adult</v>
      </c>
      <c r="M285">
        <v>125.08</v>
      </c>
      <c r="N285" s="12" t="s">
        <v>110</v>
      </c>
      <c r="O285" s="6">
        <v>77</v>
      </c>
      <c r="P285" s="8">
        <v>9.4</v>
      </c>
      <c r="Q285" s="8">
        <v>59.2</v>
      </c>
      <c r="R285" s="10">
        <v>1397715000</v>
      </c>
    </row>
    <row r="286" spans="1:18" x14ac:dyDescent="0.25">
      <c r="A286" s="10">
        <v>299</v>
      </c>
      <c r="B286" t="s">
        <v>590</v>
      </c>
      <c r="C286" t="s">
        <v>1143</v>
      </c>
      <c r="D286" t="s">
        <v>32</v>
      </c>
      <c r="E286" t="s">
        <v>984</v>
      </c>
      <c r="F286" t="s">
        <v>1043</v>
      </c>
      <c r="G286" t="b">
        <v>1</v>
      </c>
      <c r="H286" t="s">
        <v>1796</v>
      </c>
      <c r="I286" s="4">
        <v>7500</v>
      </c>
      <c r="J286">
        <v>1942</v>
      </c>
      <c r="K286">
        <f t="shared" si="8"/>
        <v>82</v>
      </c>
      <c r="L286" t="str">
        <f t="shared" si="9"/>
        <v>Young Adult</v>
      </c>
      <c r="M286">
        <v>117.24</v>
      </c>
      <c r="N286" s="12" t="s">
        <v>37</v>
      </c>
      <c r="O286" s="6">
        <v>78.5</v>
      </c>
      <c r="P286" s="8">
        <v>9.6</v>
      </c>
      <c r="Q286" s="8">
        <v>36.6</v>
      </c>
      <c r="R286" s="10">
        <v>328239523</v>
      </c>
    </row>
    <row r="287" spans="1:18" x14ac:dyDescent="0.25">
      <c r="A287" s="10">
        <v>299</v>
      </c>
      <c r="B287" t="s">
        <v>21</v>
      </c>
      <c r="C287" t="s">
        <v>1146</v>
      </c>
      <c r="D287" t="s">
        <v>32</v>
      </c>
      <c r="E287" t="s">
        <v>1147</v>
      </c>
      <c r="F287" t="s">
        <v>1148</v>
      </c>
      <c r="G287" t="b">
        <v>0</v>
      </c>
      <c r="H287" t="s">
        <v>1796</v>
      </c>
      <c r="I287" s="4">
        <v>7500</v>
      </c>
      <c r="J287">
        <v>1938</v>
      </c>
      <c r="K287">
        <f t="shared" si="8"/>
        <v>86</v>
      </c>
      <c r="L287" t="str">
        <f t="shared" si="9"/>
        <v>Young Adult</v>
      </c>
      <c r="M287">
        <v>117.24</v>
      </c>
      <c r="N287" s="12" t="s">
        <v>37</v>
      </c>
      <c r="O287" s="6">
        <v>78.5</v>
      </c>
      <c r="P287" s="8">
        <v>9.6</v>
      </c>
      <c r="Q287" s="8">
        <v>36.6</v>
      </c>
      <c r="R287" s="10">
        <v>328239523</v>
      </c>
    </row>
    <row r="288" spans="1:18" x14ac:dyDescent="0.25">
      <c r="A288" s="10">
        <v>299</v>
      </c>
      <c r="B288" t="s">
        <v>21</v>
      </c>
      <c r="C288" t="s">
        <v>1150</v>
      </c>
      <c r="D288" t="s">
        <v>105</v>
      </c>
      <c r="E288" t="s">
        <v>1061</v>
      </c>
      <c r="F288" t="s">
        <v>1062</v>
      </c>
      <c r="G288" t="b">
        <v>1</v>
      </c>
      <c r="H288" t="s">
        <v>1796</v>
      </c>
      <c r="I288" s="4">
        <v>7500</v>
      </c>
      <c r="J288">
        <v>1964</v>
      </c>
      <c r="K288">
        <f t="shared" si="8"/>
        <v>60</v>
      </c>
      <c r="L288" t="str">
        <f t="shared" si="9"/>
        <v>Young Adult</v>
      </c>
      <c r="M288">
        <v>125.08</v>
      </c>
      <c r="N288" s="12" t="s">
        <v>110</v>
      </c>
      <c r="O288" s="6">
        <v>77</v>
      </c>
      <c r="P288" s="8">
        <v>9.4</v>
      </c>
      <c r="Q288" s="8">
        <v>59.2</v>
      </c>
      <c r="R288" s="10">
        <v>1397715000</v>
      </c>
    </row>
    <row r="289" spans="1:18" x14ac:dyDescent="0.25">
      <c r="A289" s="10">
        <v>299</v>
      </c>
      <c r="B289" t="s">
        <v>49</v>
      </c>
      <c r="C289" t="s">
        <v>1152</v>
      </c>
      <c r="D289" t="s">
        <v>32</v>
      </c>
      <c r="E289" t="s">
        <v>301</v>
      </c>
      <c r="F289" t="s">
        <v>204</v>
      </c>
      <c r="G289" t="b">
        <v>1</v>
      </c>
      <c r="H289" t="s">
        <v>1796</v>
      </c>
      <c r="I289" s="4">
        <v>7500</v>
      </c>
      <c r="J289">
        <v>1954</v>
      </c>
      <c r="K289">
        <f t="shared" si="8"/>
        <v>70</v>
      </c>
      <c r="L289" t="str">
        <f t="shared" si="9"/>
        <v>Young Adult</v>
      </c>
      <c r="M289">
        <v>117.24</v>
      </c>
      <c r="N289" s="12" t="s">
        <v>37</v>
      </c>
      <c r="O289" s="6">
        <v>78.5</v>
      </c>
      <c r="P289" s="8">
        <v>9.6</v>
      </c>
      <c r="Q289" s="8">
        <v>36.6</v>
      </c>
      <c r="R289" s="10">
        <v>328239523</v>
      </c>
    </row>
    <row r="290" spans="1:18" x14ac:dyDescent="0.25">
      <c r="A290" s="10">
        <v>299</v>
      </c>
      <c r="B290" t="s">
        <v>49</v>
      </c>
      <c r="C290" t="s">
        <v>1154</v>
      </c>
      <c r="D290" t="s">
        <v>32</v>
      </c>
      <c r="E290" t="s">
        <v>61</v>
      </c>
      <c r="F290" t="s">
        <v>802</v>
      </c>
      <c r="G290" t="b">
        <v>1</v>
      </c>
      <c r="H290" t="s">
        <v>1796</v>
      </c>
      <c r="I290" s="4">
        <v>7500</v>
      </c>
      <c r="J290">
        <v>1944</v>
      </c>
      <c r="K290">
        <f t="shared" si="8"/>
        <v>80</v>
      </c>
      <c r="L290" t="str">
        <f t="shared" si="9"/>
        <v>Young Adult</v>
      </c>
      <c r="M290">
        <v>117.24</v>
      </c>
      <c r="N290" s="12" t="s">
        <v>37</v>
      </c>
      <c r="O290" s="6">
        <v>78.5</v>
      </c>
      <c r="P290" s="8">
        <v>9.6</v>
      </c>
      <c r="Q290" s="8">
        <v>36.6</v>
      </c>
      <c r="R290" s="10">
        <v>328239523</v>
      </c>
    </row>
    <row r="291" spans="1:18" x14ac:dyDescent="0.25">
      <c r="A291" s="10">
        <v>299</v>
      </c>
      <c r="B291" t="s">
        <v>103</v>
      </c>
      <c r="C291" t="s">
        <v>1156</v>
      </c>
      <c r="D291" t="s">
        <v>555</v>
      </c>
      <c r="E291" t="s">
        <v>555</v>
      </c>
      <c r="F291" t="s">
        <v>1157</v>
      </c>
      <c r="G291" t="b">
        <v>1</v>
      </c>
      <c r="H291" t="s">
        <v>1796</v>
      </c>
      <c r="I291" s="4">
        <v>7500</v>
      </c>
      <c r="J291">
        <v>1970</v>
      </c>
      <c r="K291">
        <f t="shared" si="8"/>
        <v>54</v>
      </c>
      <c r="L291" t="str">
        <f t="shared" si="9"/>
        <v>Young Adult</v>
      </c>
      <c r="M291">
        <v>114.41</v>
      </c>
      <c r="N291" s="12" t="s">
        <v>559</v>
      </c>
      <c r="O291" s="6">
        <v>83.1</v>
      </c>
      <c r="P291" s="8">
        <v>13.1</v>
      </c>
      <c r="Q291" s="8">
        <v>21</v>
      </c>
      <c r="R291" s="10">
        <v>5703569</v>
      </c>
    </row>
    <row r="292" spans="1:18" x14ac:dyDescent="0.25">
      <c r="A292" s="10">
        <v>305</v>
      </c>
      <c r="B292" t="s">
        <v>38</v>
      </c>
      <c r="C292" t="s">
        <v>1159</v>
      </c>
      <c r="D292" t="s">
        <v>32</v>
      </c>
      <c r="E292" t="s">
        <v>1160</v>
      </c>
      <c r="F292" t="s">
        <v>731</v>
      </c>
      <c r="G292" t="b">
        <v>1</v>
      </c>
      <c r="H292" t="s">
        <v>1796</v>
      </c>
      <c r="I292" s="4">
        <v>7400</v>
      </c>
      <c r="J292">
        <v>1943</v>
      </c>
      <c r="K292">
        <f t="shared" si="8"/>
        <v>81</v>
      </c>
      <c r="L292" t="str">
        <f t="shared" si="9"/>
        <v>Young Adult</v>
      </c>
      <c r="M292">
        <v>117.24</v>
      </c>
      <c r="N292" s="12" t="s">
        <v>37</v>
      </c>
      <c r="O292" s="6">
        <v>78.5</v>
      </c>
      <c r="P292" s="8">
        <v>9.6</v>
      </c>
      <c r="Q292" s="8">
        <v>36.6</v>
      </c>
      <c r="R292" s="10">
        <v>328239523</v>
      </c>
    </row>
    <row r="293" spans="1:18" x14ac:dyDescent="0.25">
      <c r="A293" s="10">
        <v>305</v>
      </c>
      <c r="B293" t="s">
        <v>250</v>
      </c>
      <c r="C293" t="s">
        <v>1162</v>
      </c>
      <c r="D293" t="s">
        <v>226</v>
      </c>
      <c r="E293" t="s">
        <v>227</v>
      </c>
      <c r="F293" t="s">
        <v>1089</v>
      </c>
      <c r="G293" t="b">
        <v>0</v>
      </c>
      <c r="H293" t="s">
        <v>1796</v>
      </c>
      <c r="I293" s="4">
        <v>7400</v>
      </c>
      <c r="J293">
        <v>1952</v>
      </c>
      <c r="K293">
        <f t="shared" si="8"/>
        <v>72</v>
      </c>
      <c r="L293" t="str">
        <f t="shared" si="9"/>
        <v>Young Adult</v>
      </c>
      <c r="M293">
        <v>119.62</v>
      </c>
      <c r="N293" s="12" t="s">
        <v>231</v>
      </c>
      <c r="O293" s="6">
        <v>81.3</v>
      </c>
      <c r="P293" s="8">
        <v>25.5</v>
      </c>
      <c r="Q293" s="8">
        <v>30.6</v>
      </c>
      <c r="R293" s="10">
        <v>66834405</v>
      </c>
    </row>
    <row r="294" spans="1:18" x14ac:dyDescent="0.25">
      <c r="A294" s="10">
        <v>305</v>
      </c>
      <c r="B294" t="s">
        <v>21</v>
      </c>
      <c r="C294" t="s">
        <v>1165</v>
      </c>
      <c r="D294" t="s">
        <v>105</v>
      </c>
      <c r="E294" t="s">
        <v>827</v>
      </c>
      <c r="F294" t="s">
        <v>1166</v>
      </c>
      <c r="G294" t="b">
        <v>1</v>
      </c>
      <c r="H294" t="s">
        <v>1796</v>
      </c>
      <c r="I294" s="4">
        <v>7400</v>
      </c>
      <c r="J294">
        <v>1964</v>
      </c>
      <c r="K294">
        <f t="shared" si="8"/>
        <v>60</v>
      </c>
      <c r="L294" t="str">
        <f t="shared" si="9"/>
        <v>Young Adult</v>
      </c>
      <c r="M294">
        <v>125.08</v>
      </c>
      <c r="N294" s="12" t="s">
        <v>110</v>
      </c>
      <c r="O294" s="6">
        <v>77</v>
      </c>
      <c r="P294" s="8">
        <v>9.4</v>
      </c>
      <c r="Q294" s="8">
        <v>59.2</v>
      </c>
      <c r="R294" s="10">
        <v>1397715000</v>
      </c>
    </row>
    <row r="295" spans="1:18" x14ac:dyDescent="0.25">
      <c r="A295" s="10">
        <v>305</v>
      </c>
      <c r="B295" t="s">
        <v>462</v>
      </c>
      <c r="C295" t="s">
        <v>1168</v>
      </c>
      <c r="D295" t="s">
        <v>555</v>
      </c>
      <c r="E295" t="s">
        <v>555</v>
      </c>
      <c r="F295" t="s">
        <v>465</v>
      </c>
      <c r="G295" t="b">
        <v>0</v>
      </c>
      <c r="H295" t="s">
        <v>1796</v>
      </c>
      <c r="I295" s="4">
        <v>7400</v>
      </c>
      <c r="J295">
        <v>1952</v>
      </c>
      <c r="K295">
        <f t="shared" si="8"/>
        <v>72</v>
      </c>
      <c r="L295" t="str">
        <f t="shared" si="9"/>
        <v>Young Adult</v>
      </c>
      <c r="M295">
        <v>114.41</v>
      </c>
      <c r="N295" s="12" t="s">
        <v>559</v>
      </c>
      <c r="O295" s="6">
        <v>83.1</v>
      </c>
      <c r="P295" s="8">
        <v>13.1</v>
      </c>
      <c r="Q295" s="8">
        <v>21</v>
      </c>
      <c r="R295" s="10">
        <v>5703569</v>
      </c>
    </row>
    <row r="296" spans="1:18" x14ac:dyDescent="0.25">
      <c r="A296" s="10">
        <v>305</v>
      </c>
      <c r="B296" t="s">
        <v>250</v>
      </c>
      <c r="C296" t="s">
        <v>1169</v>
      </c>
      <c r="D296" t="s">
        <v>32</v>
      </c>
      <c r="E296" t="s">
        <v>1170</v>
      </c>
      <c r="F296" t="s">
        <v>1171</v>
      </c>
      <c r="G296" t="b">
        <v>1</v>
      </c>
      <c r="H296" t="s">
        <v>1796</v>
      </c>
      <c r="I296" s="4">
        <v>7400</v>
      </c>
      <c r="J296">
        <v>1951</v>
      </c>
      <c r="K296">
        <f t="shared" si="8"/>
        <v>73</v>
      </c>
      <c r="L296" t="str">
        <f t="shared" si="9"/>
        <v>Young Adult</v>
      </c>
      <c r="M296">
        <v>117.24</v>
      </c>
      <c r="N296" s="12" t="s">
        <v>37</v>
      </c>
      <c r="O296" s="6">
        <v>78.5</v>
      </c>
      <c r="P296" s="8">
        <v>9.6</v>
      </c>
      <c r="Q296" s="8">
        <v>36.6</v>
      </c>
      <c r="R296" s="10">
        <v>328239523</v>
      </c>
    </row>
    <row r="297" spans="1:18" x14ac:dyDescent="0.25">
      <c r="A297" s="10">
        <v>305</v>
      </c>
      <c r="B297" t="s">
        <v>580</v>
      </c>
      <c r="C297" t="s">
        <v>1174</v>
      </c>
      <c r="D297" t="s">
        <v>1175</v>
      </c>
      <c r="E297" t="s">
        <v>1176</v>
      </c>
      <c r="F297" t="s">
        <v>1177</v>
      </c>
      <c r="G297" t="b">
        <v>0</v>
      </c>
      <c r="H297" t="s">
        <v>1796</v>
      </c>
      <c r="I297" s="4">
        <v>7400</v>
      </c>
      <c r="J297">
        <v>1961</v>
      </c>
      <c r="K297">
        <f t="shared" si="8"/>
        <v>63</v>
      </c>
      <c r="L297" t="str">
        <f t="shared" si="9"/>
        <v>Young Adult</v>
      </c>
      <c r="M297">
        <v>288.57</v>
      </c>
      <c r="N297" s="12" t="s">
        <v>1180</v>
      </c>
      <c r="O297" s="6">
        <v>71.8</v>
      </c>
      <c r="P297" s="8">
        <v>12.5</v>
      </c>
      <c r="Q297" s="8">
        <v>44.4</v>
      </c>
      <c r="R297" s="10">
        <v>100388073</v>
      </c>
    </row>
    <row r="298" spans="1:18" x14ac:dyDescent="0.25">
      <c r="A298" s="10">
        <v>305</v>
      </c>
      <c r="B298" t="s">
        <v>103</v>
      </c>
      <c r="C298" t="s">
        <v>1181</v>
      </c>
      <c r="D298" t="s">
        <v>32</v>
      </c>
      <c r="E298" t="s">
        <v>1182</v>
      </c>
      <c r="F298" t="s">
        <v>1183</v>
      </c>
      <c r="G298" t="b">
        <v>1</v>
      </c>
      <c r="H298" t="s">
        <v>1796</v>
      </c>
      <c r="I298" s="4">
        <v>7400</v>
      </c>
      <c r="J298">
        <v>1941</v>
      </c>
      <c r="K298">
        <f t="shared" si="8"/>
        <v>83</v>
      </c>
      <c r="L298" t="str">
        <f t="shared" si="9"/>
        <v>Young Adult</v>
      </c>
      <c r="M298">
        <v>117.24</v>
      </c>
      <c r="N298" s="12" t="s">
        <v>37</v>
      </c>
      <c r="O298" s="6">
        <v>78.5</v>
      </c>
      <c r="P298" s="8">
        <v>9.6</v>
      </c>
      <c r="Q298" s="8">
        <v>36.6</v>
      </c>
      <c r="R298" s="10">
        <v>328239523</v>
      </c>
    </row>
    <row r="299" spans="1:18" x14ac:dyDescent="0.25">
      <c r="A299" s="10">
        <v>312</v>
      </c>
      <c r="B299" t="s">
        <v>250</v>
      </c>
      <c r="C299" t="s">
        <v>1185</v>
      </c>
      <c r="D299" t="s">
        <v>74</v>
      </c>
      <c r="E299" t="s">
        <v>1186</v>
      </c>
      <c r="F299" t="s">
        <v>1187</v>
      </c>
      <c r="G299" t="b">
        <v>0</v>
      </c>
      <c r="H299" t="s">
        <v>1796</v>
      </c>
      <c r="I299" s="4">
        <v>7300</v>
      </c>
      <c r="J299">
        <v>1931</v>
      </c>
      <c r="K299">
        <f t="shared" si="8"/>
        <v>93</v>
      </c>
      <c r="L299" t="str">
        <f t="shared" si="9"/>
        <v>Young Adult</v>
      </c>
      <c r="M299">
        <v>180.44</v>
      </c>
      <c r="N299" s="12" t="s">
        <v>78</v>
      </c>
      <c r="O299" s="6">
        <v>69.400000000000006</v>
      </c>
      <c r="P299" s="8">
        <v>11.2</v>
      </c>
      <c r="Q299" s="8">
        <v>49.7</v>
      </c>
      <c r="R299" s="10">
        <v>1366417754</v>
      </c>
    </row>
    <row r="300" spans="1:18" x14ac:dyDescent="0.25">
      <c r="A300" s="10">
        <v>312</v>
      </c>
      <c r="B300" t="s">
        <v>272</v>
      </c>
      <c r="C300" t="s">
        <v>1190</v>
      </c>
      <c r="D300" t="s">
        <v>327</v>
      </c>
      <c r="E300" t="s">
        <v>328</v>
      </c>
      <c r="F300" t="s">
        <v>1191</v>
      </c>
      <c r="G300" t="b">
        <v>1</v>
      </c>
      <c r="H300" t="s">
        <v>1796</v>
      </c>
      <c r="I300" s="4">
        <v>7300</v>
      </c>
      <c r="J300">
        <v>1963</v>
      </c>
      <c r="K300">
        <f t="shared" si="8"/>
        <v>61</v>
      </c>
      <c r="L300" t="str">
        <f t="shared" si="9"/>
        <v>Young Adult</v>
      </c>
      <c r="M300">
        <v>180.75</v>
      </c>
      <c r="N300" s="12" t="s">
        <v>332</v>
      </c>
      <c r="O300" s="6">
        <v>72.7</v>
      </c>
      <c r="P300" s="8">
        <v>11.4</v>
      </c>
      <c r="Q300" s="8">
        <v>46.2</v>
      </c>
      <c r="R300" s="10">
        <v>144373535</v>
      </c>
    </row>
    <row r="301" spans="1:18" x14ac:dyDescent="0.25">
      <c r="A301" s="10">
        <v>312</v>
      </c>
      <c r="B301" t="s">
        <v>21</v>
      </c>
      <c r="C301" t="s">
        <v>1194</v>
      </c>
      <c r="D301" t="s">
        <v>1195</v>
      </c>
      <c r="E301" t="s">
        <v>1196</v>
      </c>
      <c r="F301" t="s">
        <v>221</v>
      </c>
      <c r="G301" t="b">
        <v>0</v>
      </c>
      <c r="H301" t="s">
        <v>1796</v>
      </c>
      <c r="I301" s="4">
        <v>7300</v>
      </c>
      <c r="J301">
        <v>1972</v>
      </c>
      <c r="K301">
        <f t="shared" si="8"/>
        <v>52</v>
      </c>
      <c r="L301" t="str">
        <f t="shared" si="9"/>
        <v>Young Adult</v>
      </c>
      <c r="M301">
        <v>110.35</v>
      </c>
      <c r="N301" s="12" t="s">
        <v>1199</v>
      </c>
      <c r="O301" s="6">
        <v>81</v>
      </c>
      <c r="P301" s="8">
        <v>32.4</v>
      </c>
      <c r="Q301" s="8">
        <v>23.8</v>
      </c>
      <c r="R301" s="10">
        <v>5818553</v>
      </c>
    </row>
    <row r="302" spans="1:18" x14ac:dyDescent="0.25">
      <c r="A302" s="10">
        <v>312</v>
      </c>
      <c r="B302" t="s">
        <v>168</v>
      </c>
      <c r="C302" t="s">
        <v>1200</v>
      </c>
      <c r="D302" t="s">
        <v>967</v>
      </c>
      <c r="E302" t="s">
        <v>968</v>
      </c>
      <c r="F302" t="s">
        <v>1201</v>
      </c>
      <c r="G302" t="b">
        <v>0</v>
      </c>
      <c r="H302" t="s">
        <v>1796</v>
      </c>
      <c r="I302" s="4">
        <v>7300</v>
      </c>
      <c r="J302">
        <v>1960</v>
      </c>
      <c r="K302">
        <f t="shared" si="8"/>
        <v>64</v>
      </c>
      <c r="L302" t="str">
        <f t="shared" si="9"/>
        <v>Young Adult</v>
      </c>
      <c r="M302">
        <v>129.61000000000001</v>
      </c>
      <c r="N302" s="12" t="s">
        <v>971</v>
      </c>
      <c r="O302" s="6">
        <v>71.099999999999994</v>
      </c>
      <c r="P302" s="8">
        <v>14</v>
      </c>
      <c r="Q302" s="8">
        <v>43.1</v>
      </c>
      <c r="R302" s="10">
        <v>108116615</v>
      </c>
    </row>
    <row r="303" spans="1:18" x14ac:dyDescent="0.25">
      <c r="A303" s="10">
        <v>312</v>
      </c>
      <c r="B303" t="s">
        <v>38</v>
      </c>
      <c r="C303" t="s">
        <v>1204</v>
      </c>
      <c r="D303" t="s">
        <v>105</v>
      </c>
      <c r="E303" t="s">
        <v>192</v>
      </c>
      <c r="F303" t="s">
        <v>1205</v>
      </c>
      <c r="G303" t="b">
        <v>1</v>
      </c>
      <c r="H303" t="s">
        <v>1797</v>
      </c>
      <c r="I303" s="4">
        <v>7300</v>
      </c>
      <c r="J303">
        <v>1967</v>
      </c>
      <c r="K303">
        <f t="shared" si="8"/>
        <v>57</v>
      </c>
      <c r="L303" t="str">
        <f t="shared" si="9"/>
        <v>Young Adult</v>
      </c>
      <c r="M303">
        <v>125.08</v>
      </c>
      <c r="N303" s="12" t="s">
        <v>110</v>
      </c>
      <c r="O303" s="6">
        <v>77</v>
      </c>
      <c r="P303" s="8">
        <v>9.4</v>
      </c>
      <c r="Q303" s="8">
        <v>59.2</v>
      </c>
      <c r="R303" s="10">
        <v>1397715000</v>
      </c>
    </row>
    <row r="304" spans="1:18" x14ac:dyDescent="0.25">
      <c r="A304" s="10">
        <v>317</v>
      </c>
      <c r="B304" t="s">
        <v>49</v>
      </c>
      <c r="C304" t="s">
        <v>1207</v>
      </c>
      <c r="D304" t="s">
        <v>32</v>
      </c>
      <c r="E304" t="s">
        <v>1208</v>
      </c>
      <c r="F304" t="s">
        <v>258</v>
      </c>
      <c r="G304" t="b">
        <v>1</v>
      </c>
      <c r="H304" t="s">
        <v>1796</v>
      </c>
      <c r="I304" s="4">
        <v>7200</v>
      </c>
      <c r="J304">
        <v>1957</v>
      </c>
      <c r="K304">
        <f t="shared" si="8"/>
        <v>67</v>
      </c>
      <c r="L304" t="str">
        <f t="shared" si="9"/>
        <v>Young Adult</v>
      </c>
      <c r="M304">
        <v>117.24</v>
      </c>
      <c r="N304" s="12" t="s">
        <v>37</v>
      </c>
      <c r="O304" s="6">
        <v>78.5</v>
      </c>
      <c r="P304" s="8">
        <v>9.6</v>
      </c>
      <c r="Q304" s="8">
        <v>36.6</v>
      </c>
      <c r="R304" s="10">
        <v>328239523</v>
      </c>
    </row>
    <row r="305" spans="1:18" x14ac:dyDescent="0.25">
      <c r="A305" s="10">
        <v>317</v>
      </c>
      <c r="B305" t="s">
        <v>462</v>
      </c>
      <c r="C305" t="s">
        <v>1210</v>
      </c>
      <c r="D305" t="s">
        <v>32</v>
      </c>
      <c r="E305" t="s">
        <v>301</v>
      </c>
      <c r="F305" t="s">
        <v>1211</v>
      </c>
      <c r="G305" t="b">
        <v>1</v>
      </c>
      <c r="H305" t="s">
        <v>1796</v>
      </c>
      <c r="I305" s="4">
        <v>7200</v>
      </c>
      <c r="J305">
        <v>1954</v>
      </c>
      <c r="K305">
        <f t="shared" si="8"/>
        <v>70</v>
      </c>
      <c r="L305" t="str">
        <f t="shared" si="9"/>
        <v>Young Adult</v>
      </c>
      <c r="M305">
        <v>117.24</v>
      </c>
      <c r="N305" s="12" t="s">
        <v>37</v>
      </c>
      <c r="O305" s="6">
        <v>78.5</v>
      </c>
      <c r="P305" s="8">
        <v>9.6</v>
      </c>
      <c r="Q305" s="8">
        <v>36.6</v>
      </c>
      <c r="R305" s="10">
        <v>328239523</v>
      </c>
    </row>
    <row r="306" spans="1:18" x14ac:dyDescent="0.25">
      <c r="A306" s="10">
        <v>317</v>
      </c>
      <c r="B306" t="s">
        <v>49</v>
      </c>
      <c r="C306" t="s">
        <v>1213</v>
      </c>
      <c r="D306" t="s">
        <v>32</v>
      </c>
      <c r="E306" t="s">
        <v>1214</v>
      </c>
      <c r="F306" t="s">
        <v>1215</v>
      </c>
      <c r="G306" t="b">
        <v>1</v>
      </c>
      <c r="H306" t="s">
        <v>1796</v>
      </c>
      <c r="I306" s="4">
        <v>7200</v>
      </c>
      <c r="J306">
        <v>1943</v>
      </c>
      <c r="K306">
        <f t="shared" si="8"/>
        <v>81</v>
      </c>
      <c r="L306" t="str">
        <f t="shared" si="9"/>
        <v>Young Adult</v>
      </c>
      <c r="M306">
        <v>117.24</v>
      </c>
      <c r="N306" s="12" t="s">
        <v>37</v>
      </c>
      <c r="O306" s="6">
        <v>78.5</v>
      </c>
      <c r="P306" s="8">
        <v>9.6</v>
      </c>
      <c r="Q306" s="8">
        <v>36.6</v>
      </c>
      <c r="R306" s="10">
        <v>328239523</v>
      </c>
    </row>
    <row r="307" spans="1:18" x14ac:dyDescent="0.25">
      <c r="A307" s="10">
        <v>317</v>
      </c>
      <c r="B307" t="s">
        <v>292</v>
      </c>
      <c r="C307" t="s">
        <v>1218</v>
      </c>
      <c r="D307" t="s">
        <v>32</v>
      </c>
      <c r="E307" t="s">
        <v>742</v>
      </c>
      <c r="F307" t="s">
        <v>1219</v>
      </c>
      <c r="G307" t="b">
        <v>1</v>
      </c>
      <c r="H307" t="s">
        <v>1796</v>
      </c>
      <c r="I307" s="4">
        <v>7200</v>
      </c>
      <c r="J307">
        <v>1944</v>
      </c>
      <c r="K307">
        <f t="shared" si="8"/>
        <v>80</v>
      </c>
      <c r="L307" t="str">
        <f t="shared" si="9"/>
        <v>Young Adult</v>
      </c>
      <c r="M307">
        <v>117.24</v>
      </c>
      <c r="N307" s="12" t="s">
        <v>37</v>
      </c>
      <c r="O307" s="6">
        <v>78.5</v>
      </c>
      <c r="P307" s="8">
        <v>9.6</v>
      </c>
      <c r="Q307" s="8">
        <v>36.6</v>
      </c>
      <c r="R307" s="10">
        <v>328239523</v>
      </c>
    </row>
    <row r="308" spans="1:18" x14ac:dyDescent="0.25">
      <c r="A308" s="10">
        <v>317</v>
      </c>
      <c r="B308" t="s">
        <v>49</v>
      </c>
      <c r="C308" t="s">
        <v>1221</v>
      </c>
      <c r="D308" t="s">
        <v>306</v>
      </c>
      <c r="E308" t="s">
        <v>645</v>
      </c>
      <c r="F308" t="s">
        <v>1222</v>
      </c>
      <c r="G308" t="b">
        <v>1</v>
      </c>
      <c r="H308" t="s">
        <v>1796</v>
      </c>
      <c r="I308" s="4">
        <v>7200</v>
      </c>
      <c r="J308">
        <v>1981</v>
      </c>
      <c r="K308">
        <f t="shared" si="8"/>
        <v>43</v>
      </c>
      <c r="L308" t="str">
        <f t="shared" si="9"/>
        <v>Young Adult</v>
      </c>
      <c r="M308">
        <v>114.52</v>
      </c>
      <c r="N308" s="12" t="s">
        <v>311</v>
      </c>
      <c r="O308" s="6">
        <v>77.8</v>
      </c>
      <c r="P308" s="8">
        <v>0.1</v>
      </c>
      <c r="Q308" s="8">
        <v>15.9</v>
      </c>
      <c r="R308" s="10">
        <v>9770529</v>
      </c>
    </row>
    <row r="309" spans="1:18" x14ac:dyDescent="0.25">
      <c r="A309" s="10">
        <v>317</v>
      </c>
      <c r="B309" t="s">
        <v>21</v>
      </c>
      <c r="C309" t="s">
        <v>1225</v>
      </c>
      <c r="D309" t="s">
        <v>219</v>
      </c>
      <c r="E309" t="s">
        <v>220</v>
      </c>
      <c r="F309" t="s">
        <v>1226</v>
      </c>
      <c r="G309" t="b">
        <v>0</v>
      </c>
      <c r="H309" t="s">
        <v>1796</v>
      </c>
      <c r="I309" s="4">
        <v>7200</v>
      </c>
      <c r="J309">
        <v>1961</v>
      </c>
      <c r="K309">
        <f t="shared" si="8"/>
        <v>63</v>
      </c>
      <c r="L309" t="str">
        <f t="shared" si="9"/>
        <v>Young Adult</v>
      </c>
      <c r="M309">
        <v>105.48</v>
      </c>
      <c r="N309" s="12" t="s">
        <v>224</v>
      </c>
      <c r="O309" s="6">
        <v>84.2</v>
      </c>
      <c r="P309" s="8">
        <v>11.9</v>
      </c>
      <c r="Q309" s="8">
        <v>46.7</v>
      </c>
      <c r="R309" s="10">
        <v>126226568</v>
      </c>
    </row>
    <row r="310" spans="1:18" x14ac:dyDescent="0.25">
      <c r="A310" s="10">
        <v>317</v>
      </c>
      <c r="B310" t="s">
        <v>103</v>
      </c>
      <c r="C310" t="s">
        <v>1229</v>
      </c>
      <c r="D310" t="s">
        <v>105</v>
      </c>
      <c r="E310" t="s">
        <v>106</v>
      </c>
      <c r="F310" t="s">
        <v>1230</v>
      </c>
      <c r="G310" t="b">
        <v>1</v>
      </c>
      <c r="H310" t="s">
        <v>1796</v>
      </c>
      <c r="I310" s="4">
        <v>7200</v>
      </c>
      <c r="J310">
        <v>1945</v>
      </c>
      <c r="K310">
        <f t="shared" si="8"/>
        <v>79</v>
      </c>
      <c r="L310" t="str">
        <f t="shared" si="9"/>
        <v>Young Adult</v>
      </c>
      <c r="M310">
        <v>125.08</v>
      </c>
      <c r="N310" s="12" t="s">
        <v>110</v>
      </c>
      <c r="O310" s="6">
        <v>77</v>
      </c>
      <c r="P310" s="8">
        <v>9.4</v>
      </c>
      <c r="Q310" s="8">
        <v>59.2</v>
      </c>
      <c r="R310" s="10">
        <v>1397715000</v>
      </c>
    </row>
    <row r="311" spans="1:18" x14ac:dyDescent="0.25">
      <c r="A311" s="10">
        <v>325</v>
      </c>
      <c r="B311" t="s">
        <v>38</v>
      </c>
      <c r="C311" t="s">
        <v>1233</v>
      </c>
      <c r="D311" t="s">
        <v>32</v>
      </c>
      <c r="E311" t="s">
        <v>1234</v>
      </c>
      <c r="F311" t="s">
        <v>1235</v>
      </c>
      <c r="G311" t="b">
        <v>1</v>
      </c>
      <c r="H311" t="s">
        <v>1797</v>
      </c>
      <c r="I311" s="4">
        <v>7100</v>
      </c>
      <c r="J311">
        <v>1943</v>
      </c>
      <c r="K311">
        <f t="shared" si="8"/>
        <v>81</v>
      </c>
      <c r="L311" t="str">
        <f t="shared" si="9"/>
        <v>Young Adult</v>
      </c>
      <c r="M311">
        <v>117.24</v>
      </c>
      <c r="N311" s="12" t="s">
        <v>37</v>
      </c>
      <c r="O311" s="6">
        <v>78.5</v>
      </c>
      <c r="P311" s="8">
        <v>9.6</v>
      </c>
      <c r="Q311" s="8">
        <v>36.6</v>
      </c>
      <c r="R311" s="10">
        <v>328239523</v>
      </c>
    </row>
    <row r="312" spans="1:18" x14ac:dyDescent="0.25">
      <c r="A312" s="10">
        <v>325</v>
      </c>
      <c r="B312" t="s">
        <v>196</v>
      </c>
      <c r="C312" t="s">
        <v>1237</v>
      </c>
      <c r="D312" t="s">
        <v>208</v>
      </c>
      <c r="E312" t="s">
        <v>1081</v>
      </c>
      <c r="F312" t="s">
        <v>1238</v>
      </c>
      <c r="G312" t="b">
        <v>1</v>
      </c>
      <c r="H312" t="s">
        <v>1796</v>
      </c>
      <c r="I312" s="4">
        <v>7100</v>
      </c>
      <c r="J312">
        <v>1947</v>
      </c>
      <c r="K312">
        <f t="shared" si="8"/>
        <v>77</v>
      </c>
      <c r="L312" t="str">
        <f t="shared" si="9"/>
        <v>Young Adult</v>
      </c>
      <c r="M312">
        <v>118.06</v>
      </c>
      <c r="N312" s="12" t="s">
        <v>212</v>
      </c>
      <c r="O312" s="6">
        <v>81.599999999999994</v>
      </c>
      <c r="P312" s="8">
        <v>25.4</v>
      </c>
      <c r="Q312" s="8">
        <v>51.4</v>
      </c>
      <c r="R312" s="10">
        <v>8877067</v>
      </c>
    </row>
    <row r="313" spans="1:18" x14ac:dyDescent="0.25">
      <c r="A313" s="10">
        <v>325</v>
      </c>
      <c r="B313" t="s">
        <v>381</v>
      </c>
      <c r="C313" t="s">
        <v>1240</v>
      </c>
      <c r="D313" t="s">
        <v>32</v>
      </c>
      <c r="E313" t="s">
        <v>1241</v>
      </c>
      <c r="F313" t="s">
        <v>1242</v>
      </c>
      <c r="G313" t="b">
        <v>0</v>
      </c>
      <c r="H313" t="s">
        <v>1797</v>
      </c>
      <c r="I313" s="4">
        <v>7100</v>
      </c>
      <c r="J313">
        <v>1961</v>
      </c>
      <c r="K313">
        <f t="shared" si="8"/>
        <v>63</v>
      </c>
      <c r="L313" t="str">
        <f t="shared" si="9"/>
        <v>Young Adult</v>
      </c>
      <c r="M313">
        <v>117.24</v>
      </c>
      <c r="N313" s="12" t="s">
        <v>37</v>
      </c>
      <c r="O313" s="6">
        <v>78.5</v>
      </c>
      <c r="P313" s="8">
        <v>9.6</v>
      </c>
      <c r="Q313" s="8">
        <v>36.6</v>
      </c>
      <c r="R313" s="10">
        <v>328239523</v>
      </c>
    </row>
    <row r="314" spans="1:18" x14ac:dyDescent="0.25">
      <c r="A314" s="10">
        <v>325</v>
      </c>
      <c r="B314" t="s">
        <v>250</v>
      </c>
      <c r="C314" t="s">
        <v>1245</v>
      </c>
      <c r="D314" t="s">
        <v>105</v>
      </c>
      <c r="E314" t="s">
        <v>575</v>
      </c>
      <c r="F314" t="s">
        <v>1246</v>
      </c>
      <c r="G314" t="b">
        <v>1</v>
      </c>
      <c r="H314" t="s">
        <v>1796</v>
      </c>
      <c r="I314" s="4">
        <v>7100</v>
      </c>
      <c r="J314">
        <v>1956</v>
      </c>
      <c r="K314">
        <f t="shared" si="8"/>
        <v>68</v>
      </c>
      <c r="L314" t="str">
        <f t="shared" si="9"/>
        <v>Young Adult</v>
      </c>
      <c r="M314">
        <v>125.08</v>
      </c>
      <c r="N314" s="12" t="s">
        <v>110</v>
      </c>
      <c r="O314" s="6">
        <v>77</v>
      </c>
      <c r="P314" s="8">
        <v>9.4</v>
      </c>
      <c r="Q314" s="8">
        <v>59.2</v>
      </c>
      <c r="R314" s="10">
        <v>1397715000</v>
      </c>
    </row>
    <row r="315" spans="1:18" x14ac:dyDescent="0.25">
      <c r="A315" s="10">
        <v>325</v>
      </c>
      <c r="B315" t="s">
        <v>351</v>
      </c>
      <c r="C315" t="s">
        <v>1249</v>
      </c>
      <c r="D315" t="s">
        <v>170</v>
      </c>
      <c r="E315" t="s">
        <v>1250</v>
      </c>
      <c r="F315" t="s">
        <v>1251</v>
      </c>
      <c r="G315" t="b">
        <v>0</v>
      </c>
      <c r="H315" t="s">
        <v>1796</v>
      </c>
      <c r="I315" s="4">
        <v>7100</v>
      </c>
      <c r="J315">
        <v>1950</v>
      </c>
      <c r="K315">
        <f t="shared" si="8"/>
        <v>74</v>
      </c>
      <c r="L315" t="str">
        <f t="shared" si="9"/>
        <v>Young Adult</v>
      </c>
      <c r="M315">
        <v>99.55</v>
      </c>
      <c r="N315" s="12" t="s">
        <v>175</v>
      </c>
      <c r="O315" s="6">
        <v>83.6</v>
      </c>
      <c r="P315" s="8">
        <v>10.1</v>
      </c>
      <c r="Q315" s="8">
        <v>28.8</v>
      </c>
      <c r="R315" s="10">
        <v>8574832</v>
      </c>
    </row>
    <row r="316" spans="1:18" x14ac:dyDescent="0.25">
      <c r="A316" s="10">
        <v>325</v>
      </c>
      <c r="B316" t="s">
        <v>49</v>
      </c>
      <c r="C316" t="s">
        <v>1254</v>
      </c>
      <c r="D316" t="s">
        <v>555</v>
      </c>
      <c r="E316" t="s">
        <v>555</v>
      </c>
      <c r="F316" t="s">
        <v>478</v>
      </c>
      <c r="G316" t="b">
        <v>0</v>
      </c>
      <c r="H316" t="s">
        <v>1796</v>
      </c>
      <c r="I316" s="4">
        <v>7100</v>
      </c>
      <c r="J316">
        <v>1929</v>
      </c>
      <c r="K316">
        <f t="shared" si="8"/>
        <v>95</v>
      </c>
      <c r="L316" t="str">
        <f t="shared" si="9"/>
        <v>Young Adult</v>
      </c>
      <c r="M316">
        <v>114.41</v>
      </c>
      <c r="N316" s="12" t="s">
        <v>559</v>
      </c>
      <c r="O316" s="6">
        <v>83.1</v>
      </c>
      <c r="P316" s="8">
        <v>13.1</v>
      </c>
      <c r="Q316" s="8">
        <v>21</v>
      </c>
      <c r="R316" s="10">
        <v>5703569</v>
      </c>
    </row>
    <row r="317" spans="1:18" x14ac:dyDescent="0.25">
      <c r="A317" s="10">
        <v>325</v>
      </c>
      <c r="B317" t="s">
        <v>250</v>
      </c>
      <c r="C317" t="s">
        <v>1257</v>
      </c>
      <c r="D317" t="s">
        <v>105</v>
      </c>
      <c r="E317" t="s">
        <v>827</v>
      </c>
      <c r="F317" t="s">
        <v>1258</v>
      </c>
      <c r="G317" t="b">
        <v>1</v>
      </c>
      <c r="H317" t="s">
        <v>1796</v>
      </c>
      <c r="I317" s="4">
        <v>7100</v>
      </c>
      <c r="J317">
        <v>1952</v>
      </c>
      <c r="K317">
        <f t="shared" si="8"/>
        <v>72</v>
      </c>
      <c r="L317" t="str">
        <f t="shared" si="9"/>
        <v>Young Adult</v>
      </c>
      <c r="M317">
        <v>125.08</v>
      </c>
      <c r="N317" s="12" t="s">
        <v>110</v>
      </c>
      <c r="O317" s="6">
        <v>77</v>
      </c>
      <c r="P317" s="8">
        <v>9.4</v>
      </c>
      <c r="Q317" s="8">
        <v>59.2</v>
      </c>
      <c r="R317" s="10">
        <v>1397715000</v>
      </c>
    </row>
    <row r="318" spans="1:18" x14ac:dyDescent="0.25">
      <c r="A318" s="10">
        <v>332</v>
      </c>
      <c r="B318" t="s">
        <v>38</v>
      </c>
      <c r="C318" t="s">
        <v>1260</v>
      </c>
      <c r="D318" t="s">
        <v>32</v>
      </c>
      <c r="E318" t="s">
        <v>856</v>
      </c>
      <c r="F318" t="s">
        <v>739</v>
      </c>
      <c r="G318" t="b">
        <v>1</v>
      </c>
      <c r="H318" t="s">
        <v>1796</v>
      </c>
      <c r="I318" s="4">
        <v>7000</v>
      </c>
      <c r="J318">
        <v>1964</v>
      </c>
      <c r="K318">
        <f t="shared" si="8"/>
        <v>60</v>
      </c>
      <c r="L318" t="str">
        <f t="shared" si="9"/>
        <v>Young Adult</v>
      </c>
      <c r="M318">
        <v>117.24</v>
      </c>
      <c r="N318" s="12" t="s">
        <v>37</v>
      </c>
      <c r="O318" s="6">
        <v>78.5</v>
      </c>
      <c r="P318" s="8">
        <v>9.6</v>
      </c>
      <c r="Q318" s="8">
        <v>36.6</v>
      </c>
      <c r="R318" s="10">
        <v>328239523</v>
      </c>
    </row>
    <row r="319" spans="1:18" x14ac:dyDescent="0.25">
      <c r="A319" s="10">
        <v>332</v>
      </c>
      <c r="B319" t="s">
        <v>59</v>
      </c>
      <c r="C319" t="s">
        <v>1263</v>
      </c>
      <c r="D319" t="s">
        <v>226</v>
      </c>
      <c r="E319" t="s">
        <v>227</v>
      </c>
      <c r="F319" t="s">
        <v>281</v>
      </c>
      <c r="G319" t="b">
        <v>1</v>
      </c>
      <c r="H319" t="s">
        <v>1796</v>
      </c>
      <c r="I319" s="4">
        <v>7000</v>
      </c>
      <c r="J319">
        <v>1985</v>
      </c>
      <c r="K319">
        <f t="shared" si="8"/>
        <v>39</v>
      </c>
      <c r="L319" t="str">
        <f t="shared" si="9"/>
        <v>Young Adult</v>
      </c>
      <c r="M319">
        <v>119.62</v>
      </c>
      <c r="N319" s="12" t="s">
        <v>231</v>
      </c>
      <c r="O319" s="6">
        <v>81.3</v>
      </c>
      <c r="P319" s="8">
        <v>25.5</v>
      </c>
      <c r="Q319" s="8">
        <v>30.6</v>
      </c>
      <c r="R319" s="10">
        <v>66834405</v>
      </c>
    </row>
    <row r="320" spans="1:18" x14ac:dyDescent="0.25">
      <c r="A320" s="10">
        <v>332</v>
      </c>
      <c r="B320" t="s">
        <v>59</v>
      </c>
      <c r="C320" t="s">
        <v>1266</v>
      </c>
      <c r="D320" t="s">
        <v>226</v>
      </c>
      <c r="E320" t="s">
        <v>227</v>
      </c>
      <c r="F320" t="s">
        <v>281</v>
      </c>
      <c r="G320" t="b">
        <v>1</v>
      </c>
      <c r="H320" t="s">
        <v>1796</v>
      </c>
      <c r="I320" s="4">
        <v>7000</v>
      </c>
      <c r="J320">
        <v>1982</v>
      </c>
      <c r="K320">
        <f t="shared" si="8"/>
        <v>42</v>
      </c>
      <c r="L320" t="str">
        <f t="shared" si="9"/>
        <v>Young Adult</v>
      </c>
      <c r="M320">
        <v>119.62</v>
      </c>
      <c r="N320" s="12" t="s">
        <v>231</v>
      </c>
      <c r="O320" s="6">
        <v>81.3</v>
      </c>
      <c r="P320" s="8">
        <v>25.5</v>
      </c>
      <c r="Q320" s="8">
        <v>30.6</v>
      </c>
      <c r="R320" s="10">
        <v>66834405</v>
      </c>
    </row>
    <row r="321" spans="1:18" x14ac:dyDescent="0.25">
      <c r="A321" s="10">
        <v>332</v>
      </c>
      <c r="B321" t="s">
        <v>38</v>
      </c>
      <c r="C321" t="s">
        <v>1268</v>
      </c>
      <c r="D321" t="s">
        <v>32</v>
      </c>
      <c r="E321" t="s">
        <v>1269</v>
      </c>
      <c r="F321" t="s">
        <v>1270</v>
      </c>
      <c r="G321" t="b">
        <v>1</v>
      </c>
      <c r="H321" t="s">
        <v>1796</v>
      </c>
      <c r="I321" s="4">
        <v>7000</v>
      </c>
      <c r="J321">
        <v>1945</v>
      </c>
      <c r="K321">
        <f t="shared" si="8"/>
        <v>79</v>
      </c>
      <c r="L321" t="str">
        <f t="shared" si="9"/>
        <v>Young Adult</v>
      </c>
      <c r="M321">
        <v>117.24</v>
      </c>
      <c r="N321" s="12" t="s">
        <v>37</v>
      </c>
      <c r="O321" s="6">
        <v>78.5</v>
      </c>
      <c r="P321" s="8">
        <v>9.6</v>
      </c>
      <c r="Q321" s="8">
        <v>36.6</v>
      </c>
      <c r="R321" s="10">
        <v>328239523</v>
      </c>
    </row>
    <row r="322" spans="1:18" x14ac:dyDescent="0.25">
      <c r="A322" s="10">
        <v>332</v>
      </c>
      <c r="B322" t="s">
        <v>250</v>
      </c>
      <c r="C322" t="s">
        <v>1272</v>
      </c>
      <c r="D322" t="s">
        <v>74</v>
      </c>
      <c r="E322" t="s">
        <v>75</v>
      </c>
      <c r="F322" t="s">
        <v>556</v>
      </c>
      <c r="G322" t="b">
        <v>0</v>
      </c>
      <c r="H322" t="s">
        <v>1796</v>
      </c>
      <c r="I322" s="4">
        <v>7000</v>
      </c>
      <c r="J322">
        <v>1942</v>
      </c>
      <c r="K322">
        <f t="shared" si="8"/>
        <v>82</v>
      </c>
      <c r="L322" t="str">
        <f t="shared" si="9"/>
        <v>Young Adult</v>
      </c>
      <c r="M322">
        <v>180.44</v>
      </c>
      <c r="N322" s="12" t="s">
        <v>78</v>
      </c>
      <c r="O322" s="6">
        <v>69.400000000000006</v>
      </c>
      <c r="P322" s="8">
        <v>11.2</v>
      </c>
      <c r="Q322" s="8">
        <v>49.7</v>
      </c>
      <c r="R322" s="10">
        <v>1366417754</v>
      </c>
    </row>
    <row r="323" spans="1:18" x14ac:dyDescent="0.25">
      <c r="A323" s="10">
        <v>332</v>
      </c>
      <c r="B323" t="s">
        <v>21</v>
      </c>
      <c r="C323" t="s">
        <v>1275</v>
      </c>
      <c r="D323" t="s">
        <v>32</v>
      </c>
      <c r="E323" t="s">
        <v>61</v>
      </c>
      <c r="F323" t="s">
        <v>1276</v>
      </c>
      <c r="G323" t="b">
        <v>1</v>
      </c>
      <c r="H323" t="s">
        <v>1796</v>
      </c>
      <c r="I323" s="4">
        <v>7000</v>
      </c>
      <c r="J323">
        <v>1939</v>
      </c>
      <c r="K323">
        <f t="shared" ref="K323:K386" si="10">2024-J323</f>
        <v>85</v>
      </c>
      <c r="L323" t="str">
        <f t="shared" ref="L323:L386" si="11">IF(K323&gt;=20,"Young Adult",IF(K323&gt;=30,"Middle Adult",IF(K323&gt;=40,"Adult",IF(K323&gt;=50,"Old Adult","Old Age"))))</f>
        <v>Young Adult</v>
      </c>
      <c r="M323">
        <v>117.24</v>
      </c>
      <c r="N323" s="12" t="s">
        <v>37</v>
      </c>
      <c r="O323" s="6">
        <v>78.5</v>
      </c>
      <c r="P323" s="8">
        <v>9.6</v>
      </c>
      <c r="Q323" s="8">
        <v>36.6</v>
      </c>
      <c r="R323" s="10">
        <v>328239523</v>
      </c>
    </row>
    <row r="324" spans="1:18" x14ac:dyDescent="0.25">
      <c r="A324" s="10">
        <v>332</v>
      </c>
      <c r="B324" t="s">
        <v>72</v>
      </c>
      <c r="C324" t="s">
        <v>1279</v>
      </c>
      <c r="D324" t="s">
        <v>74</v>
      </c>
      <c r="E324" t="s">
        <v>75</v>
      </c>
      <c r="F324" t="s">
        <v>72</v>
      </c>
      <c r="G324" t="b">
        <v>0</v>
      </c>
      <c r="H324" t="s">
        <v>1797</v>
      </c>
      <c r="I324" s="4">
        <v>7000</v>
      </c>
      <c r="J324">
        <v>1967</v>
      </c>
      <c r="K324">
        <f t="shared" si="10"/>
        <v>57</v>
      </c>
      <c r="L324" t="str">
        <f t="shared" si="11"/>
        <v>Young Adult</v>
      </c>
      <c r="M324">
        <v>180.44</v>
      </c>
      <c r="N324" s="12" t="s">
        <v>78</v>
      </c>
      <c r="O324" s="6">
        <v>69.400000000000006</v>
      </c>
      <c r="P324" s="8">
        <v>11.2</v>
      </c>
      <c r="Q324" s="8">
        <v>49.7</v>
      </c>
      <c r="R324" s="10">
        <v>1366417754</v>
      </c>
    </row>
    <row r="325" spans="1:18" x14ac:dyDescent="0.25">
      <c r="A325" s="10">
        <v>332</v>
      </c>
      <c r="B325" t="s">
        <v>72</v>
      </c>
      <c r="C325" t="s">
        <v>1282</v>
      </c>
      <c r="D325" t="s">
        <v>74</v>
      </c>
      <c r="E325" t="s">
        <v>75</v>
      </c>
      <c r="F325" t="s">
        <v>72</v>
      </c>
      <c r="G325" t="b">
        <v>0</v>
      </c>
      <c r="H325" t="s">
        <v>1796</v>
      </c>
      <c r="I325" s="4">
        <v>7000</v>
      </c>
      <c r="J325">
        <v>1964</v>
      </c>
      <c r="K325">
        <f t="shared" si="10"/>
        <v>60</v>
      </c>
      <c r="L325" t="str">
        <f t="shared" si="11"/>
        <v>Young Adult</v>
      </c>
      <c r="M325">
        <v>180.44</v>
      </c>
      <c r="N325" s="12" t="s">
        <v>78</v>
      </c>
      <c r="O325" s="6">
        <v>69.400000000000006</v>
      </c>
      <c r="P325" s="8">
        <v>11.2</v>
      </c>
      <c r="Q325" s="8">
        <v>49.7</v>
      </c>
      <c r="R325" s="10">
        <v>1366417754</v>
      </c>
    </row>
    <row r="326" spans="1:18" x14ac:dyDescent="0.25">
      <c r="A326" s="10">
        <v>332</v>
      </c>
      <c r="B326" t="s">
        <v>103</v>
      </c>
      <c r="C326" t="s">
        <v>1284</v>
      </c>
      <c r="D326" t="s">
        <v>32</v>
      </c>
      <c r="E326" t="s">
        <v>1285</v>
      </c>
      <c r="F326" t="s">
        <v>1286</v>
      </c>
      <c r="G326" t="b">
        <v>1</v>
      </c>
      <c r="H326" t="s">
        <v>1796</v>
      </c>
      <c r="I326" s="4">
        <v>7000</v>
      </c>
      <c r="J326">
        <v>1953</v>
      </c>
      <c r="K326">
        <f t="shared" si="10"/>
        <v>71</v>
      </c>
      <c r="L326" t="str">
        <f t="shared" si="11"/>
        <v>Young Adult</v>
      </c>
      <c r="M326">
        <v>117.24</v>
      </c>
      <c r="N326" s="12" t="s">
        <v>37</v>
      </c>
      <c r="O326" s="6">
        <v>78.5</v>
      </c>
      <c r="P326" s="8">
        <v>9.6</v>
      </c>
      <c r="Q326" s="8">
        <v>36.6</v>
      </c>
      <c r="R326" s="10">
        <v>328239523</v>
      </c>
    </row>
    <row r="327" spans="1:18" x14ac:dyDescent="0.25">
      <c r="A327" s="10">
        <v>332</v>
      </c>
      <c r="B327" t="s">
        <v>103</v>
      </c>
      <c r="C327" t="s">
        <v>1289</v>
      </c>
      <c r="D327" t="s">
        <v>32</v>
      </c>
      <c r="E327" t="s">
        <v>301</v>
      </c>
      <c r="F327" t="s">
        <v>1286</v>
      </c>
      <c r="G327" t="b">
        <v>1</v>
      </c>
      <c r="H327" t="s">
        <v>1796</v>
      </c>
      <c r="I327" s="4">
        <v>7000</v>
      </c>
      <c r="J327">
        <v>1955</v>
      </c>
      <c r="K327">
        <f t="shared" si="10"/>
        <v>69</v>
      </c>
      <c r="L327" t="str">
        <f t="shared" si="11"/>
        <v>Young Adult</v>
      </c>
      <c r="M327">
        <v>117.24</v>
      </c>
      <c r="N327" s="12" t="s">
        <v>37</v>
      </c>
      <c r="O327" s="6">
        <v>78.5</v>
      </c>
      <c r="P327" s="8">
        <v>9.6</v>
      </c>
      <c r="Q327" s="8">
        <v>36.6</v>
      </c>
      <c r="R327" s="10">
        <v>328239523</v>
      </c>
    </row>
    <row r="328" spans="1:18" x14ac:dyDescent="0.25">
      <c r="A328" s="10">
        <v>332</v>
      </c>
      <c r="B328" t="s">
        <v>103</v>
      </c>
      <c r="C328" t="s">
        <v>1291</v>
      </c>
      <c r="D328" t="s">
        <v>32</v>
      </c>
      <c r="E328" t="s">
        <v>1292</v>
      </c>
      <c r="F328" t="s">
        <v>1230</v>
      </c>
      <c r="G328" t="b">
        <v>1</v>
      </c>
      <c r="H328" t="s">
        <v>1796</v>
      </c>
      <c r="I328" s="4">
        <v>7000</v>
      </c>
      <c r="J328">
        <v>1952</v>
      </c>
      <c r="K328">
        <f t="shared" si="10"/>
        <v>72</v>
      </c>
      <c r="L328" t="str">
        <f t="shared" si="11"/>
        <v>Young Adult</v>
      </c>
      <c r="M328">
        <v>117.24</v>
      </c>
      <c r="N328" s="12" t="s">
        <v>37</v>
      </c>
      <c r="O328" s="6">
        <v>78.5</v>
      </c>
      <c r="P328" s="8">
        <v>9.6</v>
      </c>
      <c r="Q328" s="8">
        <v>36.6</v>
      </c>
      <c r="R328" s="10">
        <v>328239523</v>
      </c>
    </row>
    <row r="329" spans="1:18" x14ac:dyDescent="0.25">
      <c r="A329" s="10">
        <v>344</v>
      </c>
      <c r="B329" t="s">
        <v>72</v>
      </c>
      <c r="C329" t="s">
        <v>1294</v>
      </c>
      <c r="D329" t="s">
        <v>32</v>
      </c>
      <c r="E329" t="s">
        <v>831</v>
      </c>
      <c r="F329" t="s">
        <v>1295</v>
      </c>
      <c r="G329" t="b">
        <v>0</v>
      </c>
      <c r="H329" t="s">
        <v>1797</v>
      </c>
      <c r="I329" s="4">
        <v>6900</v>
      </c>
      <c r="J329">
        <v>1936</v>
      </c>
      <c r="K329">
        <f t="shared" si="10"/>
        <v>88</v>
      </c>
      <c r="L329" t="str">
        <f t="shared" si="11"/>
        <v>Young Adult</v>
      </c>
      <c r="M329">
        <v>117.24</v>
      </c>
      <c r="N329" s="12" t="s">
        <v>37</v>
      </c>
      <c r="O329" s="6">
        <v>78.5</v>
      </c>
      <c r="P329" s="8">
        <v>9.6</v>
      </c>
      <c r="Q329" s="8">
        <v>36.6</v>
      </c>
      <c r="R329" s="10">
        <v>328239523</v>
      </c>
    </row>
    <row r="330" spans="1:18" x14ac:dyDescent="0.25">
      <c r="A330" s="10">
        <v>344</v>
      </c>
      <c r="B330" t="s">
        <v>103</v>
      </c>
      <c r="C330" t="s">
        <v>1298</v>
      </c>
      <c r="D330" t="s">
        <v>32</v>
      </c>
      <c r="E330" t="s">
        <v>1299</v>
      </c>
      <c r="F330" t="s">
        <v>1300</v>
      </c>
      <c r="G330" t="b">
        <v>0</v>
      </c>
      <c r="H330" t="s">
        <v>1797</v>
      </c>
      <c r="I330" s="4">
        <v>6900</v>
      </c>
      <c r="J330">
        <v>1934</v>
      </c>
      <c r="K330">
        <f t="shared" si="10"/>
        <v>90</v>
      </c>
      <c r="L330" t="str">
        <f t="shared" si="11"/>
        <v>Young Adult</v>
      </c>
      <c r="M330">
        <v>117.24</v>
      </c>
      <c r="N330" s="12" t="s">
        <v>37</v>
      </c>
      <c r="O330" s="6">
        <v>78.5</v>
      </c>
      <c r="P330" s="8">
        <v>9.6</v>
      </c>
      <c r="Q330" s="8">
        <v>36.6</v>
      </c>
      <c r="R330" s="10">
        <v>328239523</v>
      </c>
    </row>
    <row r="331" spans="1:18" x14ac:dyDescent="0.25">
      <c r="A331" s="10">
        <v>344</v>
      </c>
      <c r="B331" t="s">
        <v>49</v>
      </c>
      <c r="C331" t="s">
        <v>1303</v>
      </c>
      <c r="D331" t="s">
        <v>32</v>
      </c>
      <c r="E331" t="s">
        <v>61</v>
      </c>
      <c r="F331" t="s">
        <v>1304</v>
      </c>
      <c r="G331" t="b">
        <v>1</v>
      </c>
      <c r="H331" t="s">
        <v>1796</v>
      </c>
      <c r="I331" s="4">
        <v>6900</v>
      </c>
      <c r="J331">
        <v>1967</v>
      </c>
      <c r="K331">
        <f t="shared" si="10"/>
        <v>57</v>
      </c>
      <c r="L331" t="str">
        <f t="shared" si="11"/>
        <v>Young Adult</v>
      </c>
      <c r="M331">
        <v>117.24</v>
      </c>
      <c r="N331" s="12" t="s">
        <v>37</v>
      </c>
      <c r="O331" s="6">
        <v>78.5</v>
      </c>
      <c r="P331" s="8">
        <v>9.6</v>
      </c>
      <c r="Q331" s="8">
        <v>36.6</v>
      </c>
      <c r="R331" s="10">
        <v>328239523</v>
      </c>
    </row>
    <row r="332" spans="1:18" x14ac:dyDescent="0.25">
      <c r="A332" s="10">
        <v>344</v>
      </c>
      <c r="B332" t="s">
        <v>38</v>
      </c>
      <c r="C332" t="s">
        <v>1307</v>
      </c>
      <c r="D332" t="s">
        <v>105</v>
      </c>
      <c r="E332" t="s">
        <v>1308</v>
      </c>
      <c r="F332" t="s">
        <v>1309</v>
      </c>
      <c r="G332" t="b">
        <v>1</v>
      </c>
      <c r="H332" t="s">
        <v>1796</v>
      </c>
      <c r="I332" s="4">
        <v>6900</v>
      </c>
      <c r="J332">
        <v>1964</v>
      </c>
      <c r="K332">
        <f t="shared" si="10"/>
        <v>60</v>
      </c>
      <c r="L332" t="str">
        <f t="shared" si="11"/>
        <v>Young Adult</v>
      </c>
      <c r="M332">
        <v>125.08</v>
      </c>
      <c r="N332" s="12" t="s">
        <v>110</v>
      </c>
      <c r="O332" s="6">
        <v>77</v>
      </c>
      <c r="P332" s="8">
        <v>9.4</v>
      </c>
      <c r="Q332" s="8">
        <v>59.2</v>
      </c>
      <c r="R332" s="10">
        <v>1397715000</v>
      </c>
    </row>
    <row r="333" spans="1:18" x14ac:dyDescent="0.25">
      <c r="A333" s="10">
        <v>344</v>
      </c>
      <c r="B333" t="s">
        <v>462</v>
      </c>
      <c r="C333" t="s">
        <v>1311</v>
      </c>
      <c r="D333" t="s">
        <v>32</v>
      </c>
      <c r="E333" t="s">
        <v>1312</v>
      </c>
      <c r="F333" t="s">
        <v>465</v>
      </c>
      <c r="G333" t="b">
        <v>1</v>
      </c>
      <c r="H333" t="s">
        <v>1796</v>
      </c>
      <c r="I333" s="4">
        <v>6900</v>
      </c>
      <c r="J333">
        <v>1942</v>
      </c>
      <c r="K333">
        <f t="shared" si="10"/>
        <v>82</v>
      </c>
      <c r="L333" t="str">
        <f t="shared" si="11"/>
        <v>Young Adult</v>
      </c>
      <c r="M333">
        <v>117.24</v>
      </c>
      <c r="N333" s="12" t="s">
        <v>37</v>
      </c>
      <c r="O333" s="6">
        <v>78.5</v>
      </c>
      <c r="P333" s="8">
        <v>9.6</v>
      </c>
      <c r="Q333" s="8">
        <v>36.6</v>
      </c>
      <c r="R333" s="10">
        <v>328239523</v>
      </c>
    </row>
    <row r="334" spans="1:18" x14ac:dyDescent="0.25">
      <c r="A334" s="10">
        <v>344</v>
      </c>
      <c r="B334" t="s">
        <v>21</v>
      </c>
      <c r="C334" t="s">
        <v>1314</v>
      </c>
      <c r="D334" t="s">
        <v>93</v>
      </c>
      <c r="E334" t="s">
        <v>94</v>
      </c>
      <c r="F334" t="s">
        <v>95</v>
      </c>
      <c r="G334" t="b">
        <v>0</v>
      </c>
      <c r="H334" t="s">
        <v>1797</v>
      </c>
      <c r="I334" s="4">
        <v>6900</v>
      </c>
      <c r="J334">
        <v>1968</v>
      </c>
      <c r="K334">
        <f t="shared" si="10"/>
        <v>56</v>
      </c>
      <c r="L334" t="str">
        <f t="shared" si="11"/>
        <v>Young Adult</v>
      </c>
      <c r="M334">
        <v>110.96</v>
      </c>
      <c r="N334" s="12" t="s">
        <v>98</v>
      </c>
      <c r="O334" s="6">
        <v>83.3</v>
      </c>
      <c r="P334" s="8">
        <v>14.2</v>
      </c>
      <c r="Q334" s="8">
        <v>47</v>
      </c>
      <c r="R334" s="10">
        <v>47076781</v>
      </c>
    </row>
    <row r="335" spans="1:18" x14ac:dyDescent="0.25">
      <c r="A335" s="10">
        <v>344</v>
      </c>
      <c r="B335" t="s">
        <v>351</v>
      </c>
      <c r="C335" t="s">
        <v>1317</v>
      </c>
      <c r="D335" t="s">
        <v>32</v>
      </c>
      <c r="E335" t="s">
        <v>1318</v>
      </c>
      <c r="F335" t="s">
        <v>1319</v>
      </c>
      <c r="G335" t="b">
        <v>0</v>
      </c>
      <c r="H335" t="s">
        <v>1797</v>
      </c>
      <c r="I335" s="4">
        <v>6900</v>
      </c>
      <c r="J335">
        <v>1954</v>
      </c>
      <c r="K335">
        <f t="shared" si="10"/>
        <v>70</v>
      </c>
      <c r="L335" t="str">
        <f t="shared" si="11"/>
        <v>Young Adult</v>
      </c>
      <c r="M335">
        <v>117.24</v>
      </c>
      <c r="N335" s="12" t="s">
        <v>37</v>
      </c>
      <c r="O335" s="6">
        <v>78.5</v>
      </c>
      <c r="P335" s="8">
        <v>9.6</v>
      </c>
      <c r="Q335" s="8">
        <v>36.6</v>
      </c>
      <c r="R335" s="10">
        <v>328239523</v>
      </c>
    </row>
    <row r="336" spans="1:18" x14ac:dyDescent="0.25">
      <c r="A336" s="10">
        <v>352</v>
      </c>
      <c r="B336" t="s">
        <v>292</v>
      </c>
      <c r="C336" t="s">
        <v>1322</v>
      </c>
      <c r="D336" t="s">
        <v>32</v>
      </c>
      <c r="E336" t="s">
        <v>742</v>
      </c>
      <c r="F336" t="s">
        <v>1219</v>
      </c>
      <c r="G336" t="b">
        <v>0</v>
      </c>
      <c r="H336" t="s">
        <v>1797</v>
      </c>
      <c r="I336" s="4">
        <v>6800</v>
      </c>
      <c r="J336">
        <v>1964</v>
      </c>
      <c r="K336">
        <f t="shared" si="10"/>
        <v>60</v>
      </c>
      <c r="L336" t="str">
        <f t="shared" si="11"/>
        <v>Young Adult</v>
      </c>
      <c r="M336">
        <v>117.24</v>
      </c>
      <c r="N336" s="12" t="s">
        <v>37</v>
      </c>
      <c r="O336" s="6">
        <v>78.5</v>
      </c>
      <c r="P336" s="8">
        <v>9.6</v>
      </c>
      <c r="Q336" s="8">
        <v>36.6</v>
      </c>
      <c r="R336" s="10">
        <v>328239523</v>
      </c>
    </row>
    <row r="337" spans="1:18" x14ac:dyDescent="0.25">
      <c r="A337" s="10">
        <v>352</v>
      </c>
      <c r="B337" t="s">
        <v>72</v>
      </c>
      <c r="C337" t="s">
        <v>1325</v>
      </c>
      <c r="D337" t="s">
        <v>680</v>
      </c>
      <c r="E337" t="s">
        <v>681</v>
      </c>
      <c r="F337" t="s">
        <v>135</v>
      </c>
      <c r="G337" t="b">
        <v>1</v>
      </c>
      <c r="H337" t="s">
        <v>1796</v>
      </c>
      <c r="I337" s="4">
        <v>6800</v>
      </c>
      <c r="J337">
        <v>1936</v>
      </c>
      <c r="K337">
        <f t="shared" si="10"/>
        <v>88</v>
      </c>
      <c r="L337" t="str">
        <f t="shared" si="11"/>
        <v>Young Adult</v>
      </c>
      <c r="M337">
        <v>110.62</v>
      </c>
      <c r="N337" s="12" t="s">
        <v>684</v>
      </c>
      <c r="O337" s="6">
        <v>82.9</v>
      </c>
      <c r="P337" s="8">
        <v>24.3</v>
      </c>
      <c r="Q337" s="8">
        <v>59.1</v>
      </c>
      <c r="R337" s="10">
        <v>60297396</v>
      </c>
    </row>
    <row r="338" spans="1:18" x14ac:dyDescent="0.25">
      <c r="A338" s="10">
        <v>352</v>
      </c>
      <c r="B338" t="s">
        <v>196</v>
      </c>
      <c r="C338" t="s">
        <v>1328</v>
      </c>
      <c r="D338" t="s">
        <v>226</v>
      </c>
      <c r="E338" t="s">
        <v>1329</v>
      </c>
      <c r="F338" t="s">
        <v>1330</v>
      </c>
      <c r="G338" t="b">
        <v>1</v>
      </c>
      <c r="H338" t="s">
        <v>1797</v>
      </c>
      <c r="I338" s="4">
        <v>6800</v>
      </c>
      <c r="J338">
        <v>1967</v>
      </c>
      <c r="K338">
        <f t="shared" si="10"/>
        <v>57</v>
      </c>
      <c r="L338" t="str">
        <f t="shared" si="11"/>
        <v>Young Adult</v>
      </c>
      <c r="M338">
        <v>119.62</v>
      </c>
      <c r="N338" s="12" t="s">
        <v>231</v>
      </c>
      <c r="O338" s="6">
        <v>81.3</v>
      </c>
      <c r="P338" s="8">
        <v>25.5</v>
      </c>
      <c r="Q338" s="8">
        <v>30.6</v>
      </c>
      <c r="R338" s="10">
        <v>66834405</v>
      </c>
    </row>
    <row r="339" spans="1:18" x14ac:dyDescent="0.25">
      <c r="A339" s="10">
        <v>352</v>
      </c>
      <c r="B339" t="s">
        <v>292</v>
      </c>
      <c r="C339" t="s">
        <v>1333</v>
      </c>
      <c r="D339" t="s">
        <v>32</v>
      </c>
      <c r="E339" t="s">
        <v>742</v>
      </c>
      <c r="F339" t="s">
        <v>1219</v>
      </c>
      <c r="G339" t="b">
        <v>0</v>
      </c>
      <c r="H339" t="s">
        <v>1796</v>
      </c>
      <c r="I339" s="4">
        <v>6800</v>
      </c>
      <c r="J339">
        <v>1982</v>
      </c>
      <c r="K339">
        <f t="shared" si="10"/>
        <v>42</v>
      </c>
      <c r="L339" t="str">
        <f t="shared" si="11"/>
        <v>Young Adult</v>
      </c>
      <c r="M339">
        <v>117.24</v>
      </c>
      <c r="N339" s="12" t="s">
        <v>37</v>
      </c>
      <c r="O339" s="6">
        <v>78.5</v>
      </c>
      <c r="P339" s="8">
        <v>9.6</v>
      </c>
      <c r="Q339" s="8">
        <v>36.6</v>
      </c>
      <c r="R339" s="10">
        <v>328239523</v>
      </c>
    </row>
    <row r="340" spans="1:18" x14ac:dyDescent="0.25">
      <c r="A340" s="10">
        <v>352</v>
      </c>
      <c r="B340" t="s">
        <v>292</v>
      </c>
      <c r="C340" t="s">
        <v>1335</v>
      </c>
      <c r="D340" t="s">
        <v>32</v>
      </c>
      <c r="E340" t="s">
        <v>742</v>
      </c>
      <c r="F340" t="s">
        <v>1219</v>
      </c>
      <c r="G340" t="b">
        <v>0</v>
      </c>
      <c r="H340" t="s">
        <v>1797</v>
      </c>
      <c r="I340" s="4">
        <v>6800</v>
      </c>
      <c r="J340">
        <v>1969</v>
      </c>
      <c r="K340">
        <f t="shared" si="10"/>
        <v>55</v>
      </c>
      <c r="L340" t="str">
        <f t="shared" si="11"/>
        <v>Young Adult</v>
      </c>
      <c r="M340">
        <v>117.24</v>
      </c>
      <c r="N340" s="12" t="s">
        <v>37</v>
      </c>
      <c r="O340" s="6">
        <v>78.5</v>
      </c>
      <c r="P340" s="8">
        <v>9.6</v>
      </c>
      <c r="Q340" s="8">
        <v>36.6</v>
      </c>
      <c r="R340" s="10">
        <v>328239523</v>
      </c>
    </row>
    <row r="341" spans="1:18" x14ac:dyDescent="0.25">
      <c r="A341" s="10">
        <v>352</v>
      </c>
      <c r="B341" t="s">
        <v>49</v>
      </c>
      <c r="C341" t="s">
        <v>1338</v>
      </c>
      <c r="D341" t="s">
        <v>32</v>
      </c>
      <c r="E341" t="s">
        <v>1339</v>
      </c>
      <c r="F341" t="s">
        <v>371</v>
      </c>
      <c r="G341" t="b">
        <v>0</v>
      </c>
      <c r="H341" t="s">
        <v>1796</v>
      </c>
      <c r="I341" s="4">
        <v>6800</v>
      </c>
      <c r="J341">
        <v>1964</v>
      </c>
      <c r="K341">
        <f t="shared" si="10"/>
        <v>60</v>
      </c>
      <c r="L341" t="str">
        <f t="shared" si="11"/>
        <v>Young Adult</v>
      </c>
      <c r="M341">
        <v>117.24</v>
      </c>
      <c r="N341" s="12" t="s">
        <v>37</v>
      </c>
      <c r="O341" s="6">
        <v>78.5</v>
      </c>
      <c r="P341" s="8">
        <v>9.6</v>
      </c>
      <c r="Q341" s="8">
        <v>36.6</v>
      </c>
      <c r="R341" s="10">
        <v>328239523</v>
      </c>
    </row>
    <row r="342" spans="1:18" x14ac:dyDescent="0.25">
      <c r="A342" s="10">
        <v>352</v>
      </c>
      <c r="B342" t="s">
        <v>49</v>
      </c>
      <c r="C342" t="s">
        <v>1341</v>
      </c>
      <c r="D342" t="s">
        <v>32</v>
      </c>
      <c r="E342" t="s">
        <v>100</v>
      </c>
      <c r="F342" t="s">
        <v>1342</v>
      </c>
      <c r="G342" t="b">
        <v>1</v>
      </c>
      <c r="H342" t="s">
        <v>1796</v>
      </c>
      <c r="I342" s="4">
        <v>6800</v>
      </c>
      <c r="J342">
        <v>1961</v>
      </c>
      <c r="K342">
        <f t="shared" si="10"/>
        <v>63</v>
      </c>
      <c r="L342" t="str">
        <f t="shared" si="11"/>
        <v>Young Adult</v>
      </c>
      <c r="M342">
        <v>117.24</v>
      </c>
      <c r="N342" s="12" t="s">
        <v>37</v>
      </c>
      <c r="O342" s="6">
        <v>78.5</v>
      </c>
      <c r="P342" s="8">
        <v>9.6</v>
      </c>
      <c r="Q342" s="8">
        <v>36.6</v>
      </c>
      <c r="R342" s="10">
        <v>328239523</v>
      </c>
    </row>
    <row r="343" spans="1:18" x14ac:dyDescent="0.25">
      <c r="A343" s="10">
        <v>352</v>
      </c>
      <c r="B343" t="s">
        <v>38</v>
      </c>
      <c r="C343" t="s">
        <v>1345</v>
      </c>
      <c r="D343" t="s">
        <v>32</v>
      </c>
      <c r="E343" t="s">
        <v>883</v>
      </c>
      <c r="F343" t="s">
        <v>1346</v>
      </c>
      <c r="G343" t="b">
        <v>1</v>
      </c>
      <c r="H343" t="s">
        <v>1796</v>
      </c>
      <c r="I343" s="4">
        <v>6800</v>
      </c>
      <c r="J343">
        <v>1929</v>
      </c>
      <c r="K343">
        <f t="shared" si="10"/>
        <v>95</v>
      </c>
      <c r="L343" t="str">
        <f t="shared" si="11"/>
        <v>Young Adult</v>
      </c>
      <c r="M343">
        <v>117.24</v>
      </c>
      <c r="N343" s="12" t="s">
        <v>37</v>
      </c>
      <c r="O343" s="6">
        <v>78.5</v>
      </c>
      <c r="P343" s="8">
        <v>9.6</v>
      </c>
      <c r="Q343" s="8">
        <v>36.6</v>
      </c>
      <c r="R343" s="10">
        <v>328239523</v>
      </c>
    </row>
    <row r="344" spans="1:18" x14ac:dyDescent="0.25">
      <c r="A344" s="10">
        <v>352</v>
      </c>
      <c r="B344" t="s">
        <v>49</v>
      </c>
      <c r="C344" t="s">
        <v>1349</v>
      </c>
      <c r="D344" t="s">
        <v>32</v>
      </c>
      <c r="E344" t="s">
        <v>1350</v>
      </c>
      <c r="F344" t="s">
        <v>204</v>
      </c>
      <c r="G344" t="b">
        <v>1</v>
      </c>
      <c r="H344" t="s">
        <v>1796</v>
      </c>
      <c r="I344" s="4">
        <v>6800</v>
      </c>
      <c r="J344">
        <v>1969</v>
      </c>
      <c r="K344">
        <f t="shared" si="10"/>
        <v>55</v>
      </c>
      <c r="L344" t="str">
        <f t="shared" si="11"/>
        <v>Young Adult</v>
      </c>
      <c r="M344">
        <v>117.24</v>
      </c>
      <c r="N344" s="12" t="s">
        <v>37</v>
      </c>
      <c r="O344" s="6">
        <v>78.5</v>
      </c>
      <c r="P344" s="8">
        <v>9.6</v>
      </c>
      <c r="Q344" s="8">
        <v>36.6</v>
      </c>
      <c r="R344" s="10">
        <v>328239523</v>
      </c>
    </row>
    <row r="345" spans="1:18" x14ac:dyDescent="0.25">
      <c r="A345" s="10">
        <v>352</v>
      </c>
      <c r="B345" t="s">
        <v>49</v>
      </c>
      <c r="C345" t="s">
        <v>1352</v>
      </c>
      <c r="D345" t="s">
        <v>32</v>
      </c>
      <c r="E345" t="s">
        <v>1353</v>
      </c>
      <c r="F345" t="s">
        <v>204</v>
      </c>
      <c r="G345" t="b">
        <v>1</v>
      </c>
      <c r="H345" t="s">
        <v>1796</v>
      </c>
      <c r="I345" s="4">
        <v>6800</v>
      </c>
      <c r="J345">
        <v>1961</v>
      </c>
      <c r="K345">
        <f t="shared" si="10"/>
        <v>63</v>
      </c>
      <c r="L345" t="str">
        <f t="shared" si="11"/>
        <v>Young Adult</v>
      </c>
      <c r="M345">
        <v>117.24</v>
      </c>
      <c r="N345" s="12" t="s">
        <v>37</v>
      </c>
      <c r="O345" s="6">
        <v>78.5</v>
      </c>
      <c r="P345" s="8">
        <v>9.6</v>
      </c>
      <c r="Q345" s="8">
        <v>36.6</v>
      </c>
      <c r="R345" s="10">
        <v>328239523</v>
      </c>
    </row>
    <row r="346" spans="1:18" x14ac:dyDescent="0.25">
      <c r="A346" s="10">
        <v>352</v>
      </c>
      <c r="B346" t="s">
        <v>72</v>
      </c>
      <c r="C346" t="s">
        <v>1355</v>
      </c>
      <c r="D346" t="s">
        <v>327</v>
      </c>
      <c r="E346" t="s">
        <v>328</v>
      </c>
      <c r="F346" t="s">
        <v>1356</v>
      </c>
      <c r="G346" t="b">
        <v>1</v>
      </c>
      <c r="H346" t="s">
        <v>1796</v>
      </c>
      <c r="I346" s="4">
        <v>6800</v>
      </c>
      <c r="J346">
        <v>1957</v>
      </c>
      <c r="K346">
        <f t="shared" si="10"/>
        <v>67</v>
      </c>
      <c r="L346" t="str">
        <f t="shared" si="11"/>
        <v>Young Adult</v>
      </c>
      <c r="M346">
        <v>180.75</v>
      </c>
      <c r="N346" s="12" t="s">
        <v>332</v>
      </c>
      <c r="O346" s="6">
        <v>72.7</v>
      </c>
      <c r="P346" s="8">
        <v>11.4</v>
      </c>
      <c r="Q346" s="8">
        <v>46.2</v>
      </c>
      <c r="R346" s="10">
        <v>144373535</v>
      </c>
    </row>
    <row r="347" spans="1:18" x14ac:dyDescent="0.25">
      <c r="A347" s="10">
        <v>352</v>
      </c>
      <c r="B347" t="s">
        <v>38</v>
      </c>
      <c r="C347" t="s">
        <v>1358</v>
      </c>
      <c r="D347" t="s">
        <v>105</v>
      </c>
      <c r="E347" t="s">
        <v>192</v>
      </c>
      <c r="F347" t="s">
        <v>1205</v>
      </c>
      <c r="G347" t="b">
        <v>1</v>
      </c>
      <c r="H347" t="s">
        <v>1796</v>
      </c>
      <c r="I347" s="4">
        <v>6800</v>
      </c>
      <c r="J347">
        <v>1964</v>
      </c>
      <c r="K347">
        <f t="shared" si="10"/>
        <v>60</v>
      </c>
      <c r="L347" t="str">
        <f t="shared" si="11"/>
        <v>Young Adult</v>
      </c>
      <c r="M347">
        <v>125.08</v>
      </c>
      <c r="N347" s="12" t="s">
        <v>110</v>
      </c>
      <c r="O347" s="6">
        <v>77</v>
      </c>
      <c r="P347" s="8">
        <v>9.4</v>
      </c>
      <c r="Q347" s="8">
        <v>59.2</v>
      </c>
      <c r="R347" s="10">
        <v>1397715000</v>
      </c>
    </row>
    <row r="348" spans="1:18" x14ac:dyDescent="0.25">
      <c r="A348" s="10">
        <v>352</v>
      </c>
      <c r="B348" t="s">
        <v>292</v>
      </c>
      <c r="C348" t="s">
        <v>1360</v>
      </c>
      <c r="D348" t="s">
        <v>32</v>
      </c>
      <c r="E348" t="s">
        <v>742</v>
      </c>
      <c r="F348" t="s">
        <v>1219</v>
      </c>
      <c r="G348" t="b">
        <v>0</v>
      </c>
      <c r="H348" t="s">
        <v>1797</v>
      </c>
      <c r="I348" s="4">
        <v>6800</v>
      </c>
      <c r="J348">
        <v>1961</v>
      </c>
      <c r="K348">
        <f t="shared" si="10"/>
        <v>63</v>
      </c>
      <c r="L348" t="str">
        <f t="shared" si="11"/>
        <v>Young Adult</v>
      </c>
      <c r="M348">
        <v>117.24</v>
      </c>
      <c r="N348" s="12" t="s">
        <v>37</v>
      </c>
      <c r="O348" s="6">
        <v>78.5</v>
      </c>
      <c r="P348" s="8">
        <v>9.6</v>
      </c>
      <c r="Q348" s="8">
        <v>36.6</v>
      </c>
      <c r="R348" s="10">
        <v>328239523</v>
      </c>
    </row>
    <row r="349" spans="1:18" x14ac:dyDescent="0.25">
      <c r="A349" s="10">
        <v>365</v>
      </c>
      <c r="B349" t="s">
        <v>49</v>
      </c>
      <c r="C349" t="s">
        <v>1363</v>
      </c>
      <c r="D349" t="s">
        <v>32</v>
      </c>
      <c r="E349" t="s">
        <v>592</v>
      </c>
      <c r="F349" t="s">
        <v>1364</v>
      </c>
      <c r="G349" t="b">
        <v>1</v>
      </c>
      <c r="H349" t="s">
        <v>1796</v>
      </c>
      <c r="I349" s="4">
        <v>6700</v>
      </c>
      <c r="J349">
        <v>1950</v>
      </c>
      <c r="K349">
        <f t="shared" si="10"/>
        <v>74</v>
      </c>
      <c r="L349" t="str">
        <f t="shared" si="11"/>
        <v>Young Adult</v>
      </c>
      <c r="M349">
        <v>117.24</v>
      </c>
      <c r="N349" s="12" t="s">
        <v>37</v>
      </c>
      <c r="O349" s="6">
        <v>78.5</v>
      </c>
      <c r="P349" s="8">
        <v>9.6</v>
      </c>
      <c r="Q349" s="8">
        <v>36.6</v>
      </c>
      <c r="R349" s="10">
        <v>328239523</v>
      </c>
    </row>
    <row r="350" spans="1:18" x14ac:dyDescent="0.25">
      <c r="A350" s="10">
        <v>365</v>
      </c>
      <c r="B350" t="s">
        <v>49</v>
      </c>
      <c r="C350" t="s">
        <v>1366</v>
      </c>
      <c r="D350" t="s">
        <v>226</v>
      </c>
      <c r="E350" t="s">
        <v>227</v>
      </c>
      <c r="F350" t="s">
        <v>204</v>
      </c>
      <c r="G350" t="b">
        <v>1</v>
      </c>
      <c r="H350" t="s">
        <v>1796</v>
      </c>
      <c r="I350" s="4">
        <v>6700</v>
      </c>
      <c r="J350">
        <v>1966</v>
      </c>
      <c r="K350">
        <f t="shared" si="10"/>
        <v>58</v>
      </c>
      <c r="L350" t="str">
        <f t="shared" si="11"/>
        <v>Young Adult</v>
      </c>
      <c r="M350">
        <v>119.62</v>
      </c>
      <c r="N350" s="12" t="s">
        <v>231</v>
      </c>
      <c r="O350" s="6">
        <v>81.3</v>
      </c>
      <c r="P350" s="8">
        <v>25.5</v>
      </c>
      <c r="Q350" s="8">
        <v>30.6</v>
      </c>
      <c r="R350" s="10">
        <v>66834405</v>
      </c>
    </row>
    <row r="351" spans="1:18" x14ac:dyDescent="0.25">
      <c r="A351" s="10">
        <v>365</v>
      </c>
      <c r="B351" t="s">
        <v>250</v>
      </c>
      <c r="C351" t="s">
        <v>1369</v>
      </c>
      <c r="D351" t="s">
        <v>1195</v>
      </c>
      <c r="E351" t="s">
        <v>1370</v>
      </c>
      <c r="F351" t="s">
        <v>1371</v>
      </c>
      <c r="G351" t="b">
        <v>0</v>
      </c>
      <c r="H351" t="s">
        <v>1796</v>
      </c>
      <c r="I351" s="4">
        <v>6700</v>
      </c>
      <c r="J351">
        <v>1947</v>
      </c>
      <c r="K351">
        <f t="shared" si="10"/>
        <v>77</v>
      </c>
      <c r="L351" t="str">
        <f t="shared" si="11"/>
        <v>Young Adult</v>
      </c>
      <c r="M351">
        <v>110.35</v>
      </c>
      <c r="N351" s="12" t="s">
        <v>1199</v>
      </c>
      <c r="O351" s="6">
        <v>81</v>
      </c>
      <c r="P351" s="8">
        <v>32.4</v>
      </c>
      <c r="Q351" s="8">
        <v>23.8</v>
      </c>
      <c r="R351" s="10">
        <v>5818553</v>
      </c>
    </row>
    <row r="352" spans="1:18" x14ac:dyDescent="0.25">
      <c r="A352" s="10">
        <v>365</v>
      </c>
      <c r="B352" t="s">
        <v>250</v>
      </c>
      <c r="C352" t="s">
        <v>1374</v>
      </c>
      <c r="D352" t="s">
        <v>1195</v>
      </c>
      <c r="E352" t="s">
        <v>1370</v>
      </c>
      <c r="F352" t="s">
        <v>1371</v>
      </c>
      <c r="G352" t="b">
        <v>0</v>
      </c>
      <c r="H352" t="s">
        <v>1797</v>
      </c>
      <c r="I352" s="4">
        <v>6700</v>
      </c>
      <c r="J352">
        <v>1976</v>
      </c>
      <c r="K352">
        <f t="shared" si="10"/>
        <v>48</v>
      </c>
      <c r="L352" t="str">
        <f t="shared" si="11"/>
        <v>Young Adult</v>
      </c>
      <c r="M352">
        <v>110.35</v>
      </c>
      <c r="N352" s="12" t="s">
        <v>1199</v>
      </c>
      <c r="O352" s="6">
        <v>81</v>
      </c>
      <c r="P352" s="8">
        <v>32.4</v>
      </c>
      <c r="Q352" s="8">
        <v>23.8</v>
      </c>
      <c r="R352" s="10">
        <v>5818553</v>
      </c>
    </row>
    <row r="353" spans="1:18" x14ac:dyDescent="0.25">
      <c r="A353" s="10">
        <v>365</v>
      </c>
      <c r="B353" t="s">
        <v>250</v>
      </c>
      <c r="C353" t="s">
        <v>1376</v>
      </c>
      <c r="D353" t="s">
        <v>1195</v>
      </c>
      <c r="E353" t="s">
        <v>1370</v>
      </c>
      <c r="F353" t="s">
        <v>1371</v>
      </c>
      <c r="G353" t="b">
        <v>0</v>
      </c>
      <c r="H353" t="s">
        <v>1796</v>
      </c>
      <c r="I353" s="4">
        <v>6700</v>
      </c>
      <c r="J353">
        <v>1979</v>
      </c>
      <c r="K353">
        <f t="shared" si="10"/>
        <v>45</v>
      </c>
      <c r="L353" t="str">
        <f t="shared" si="11"/>
        <v>Young Adult</v>
      </c>
      <c r="M353">
        <v>110.35</v>
      </c>
      <c r="N353" s="12" t="s">
        <v>1199</v>
      </c>
      <c r="O353" s="6">
        <v>81</v>
      </c>
      <c r="P353" s="8">
        <v>32.4</v>
      </c>
      <c r="Q353" s="8">
        <v>23.8</v>
      </c>
      <c r="R353" s="10">
        <v>5818553</v>
      </c>
    </row>
    <row r="354" spans="1:18" x14ac:dyDescent="0.25">
      <c r="A354" s="10">
        <v>365</v>
      </c>
      <c r="B354" t="s">
        <v>351</v>
      </c>
      <c r="C354" t="s">
        <v>1378</v>
      </c>
      <c r="D354" t="s">
        <v>680</v>
      </c>
      <c r="E354" t="s">
        <v>1379</v>
      </c>
      <c r="F354" t="s">
        <v>517</v>
      </c>
      <c r="G354" t="b">
        <v>0</v>
      </c>
      <c r="H354" t="s">
        <v>1797</v>
      </c>
      <c r="I354" s="4">
        <v>6700</v>
      </c>
      <c r="J354">
        <v>1943</v>
      </c>
      <c r="K354">
        <f t="shared" si="10"/>
        <v>81</v>
      </c>
      <c r="L354" t="str">
        <f t="shared" si="11"/>
        <v>Young Adult</v>
      </c>
      <c r="M354">
        <v>110.62</v>
      </c>
      <c r="N354" s="12" t="s">
        <v>684</v>
      </c>
      <c r="O354" s="6">
        <v>82.9</v>
      </c>
      <c r="P354" s="8">
        <v>24.3</v>
      </c>
      <c r="Q354" s="8">
        <v>59.1</v>
      </c>
      <c r="R354" s="10">
        <v>60297396</v>
      </c>
    </row>
    <row r="355" spans="1:18" x14ac:dyDescent="0.25">
      <c r="A355" s="10">
        <v>365</v>
      </c>
      <c r="B355" t="s">
        <v>30</v>
      </c>
      <c r="C355" t="s">
        <v>1382</v>
      </c>
      <c r="D355" t="s">
        <v>105</v>
      </c>
      <c r="E355" t="s">
        <v>214</v>
      </c>
      <c r="F355" t="s">
        <v>215</v>
      </c>
      <c r="G355" t="b">
        <v>1</v>
      </c>
      <c r="H355" t="s">
        <v>1796</v>
      </c>
      <c r="I355" s="4">
        <v>6700</v>
      </c>
      <c r="J355">
        <v>1968</v>
      </c>
      <c r="K355">
        <f t="shared" si="10"/>
        <v>56</v>
      </c>
      <c r="L355" t="str">
        <f t="shared" si="11"/>
        <v>Young Adult</v>
      </c>
      <c r="M355">
        <v>125.08</v>
      </c>
      <c r="N355" s="12" t="s">
        <v>110</v>
      </c>
      <c r="O355" s="6">
        <v>77</v>
      </c>
      <c r="P355" s="8">
        <v>9.4</v>
      </c>
      <c r="Q355" s="8">
        <v>59.2</v>
      </c>
      <c r="R355" s="10">
        <v>1397715000</v>
      </c>
    </row>
    <row r="356" spans="1:18" x14ac:dyDescent="0.25">
      <c r="A356" s="10">
        <v>365</v>
      </c>
      <c r="B356" t="s">
        <v>250</v>
      </c>
      <c r="C356" t="s">
        <v>1384</v>
      </c>
      <c r="D356" t="s">
        <v>105</v>
      </c>
      <c r="E356" t="s">
        <v>106</v>
      </c>
      <c r="F356" t="s">
        <v>1385</v>
      </c>
      <c r="G356" t="b">
        <v>1</v>
      </c>
      <c r="H356" t="s">
        <v>1796</v>
      </c>
      <c r="I356" s="4">
        <v>6700</v>
      </c>
      <c r="J356">
        <v>1962</v>
      </c>
      <c r="K356">
        <f t="shared" si="10"/>
        <v>62</v>
      </c>
      <c r="L356" t="str">
        <f t="shared" si="11"/>
        <v>Young Adult</v>
      </c>
      <c r="M356">
        <v>125.08</v>
      </c>
      <c r="N356" s="12" t="s">
        <v>110</v>
      </c>
      <c r="O356" s="6">
        <v>77</v>
      </c>
      <c r="P356" s="8">
        <v>9.4</v>
      </c>
      <c r="Q356" s="8">
        <v>59.2</v>
      </c>
      <c r="R356" s="10">
        <v>1397715000</v>
      </c>
    </row>
    <row r="357" spans="1:18" x14ac:dyDescent="0.25">
      <c r="A357" s="10">
        <v>365</v>
      </c>
      <c r="B357" t="s">
        <v>250</v>
      </c>
      <c r="C357" t="s">
        <v>1387</v>
      </c>
      <c r="D357" t="s">
        <v>170</v>
      </c>
      <c r="E357" t="s">
        <v>1388</v>
      </c>
      <c r="F357" t="s">
        <v>348</v>
      </c>
      <c r="G357" t="b">
        <v>0</v>
      </c>
      <c r="H357" t="s">
        <v>1797</v>
      </c>
      <c r="I357" s="4">
        <v>6700</v>
      </c>
      <c r="J357">
        <v>1969</v>
      </c>
      <c r="K357">
        <f t="shared" si="10"/>
        <v>55</v>
      </c>
      <c r="L357" t="str">
        <f t="shared" si="11"/>
        <v>Young Adult</v>
      </c>
      <c r="M357">
        <v>99.55</v>
      </c>
      <c r="N357" s="12" t="s">
        <v>175</v>
      </c>
      <c r="O357" s="6">
        <v>83.6</v>
      </c>
      <c r="P357" s="8">
        <v>10.1</v>
      </c>
      <c r="Q357" s="8">
        <v>28.8</v>
      </c>
      <c r="R357" s="10">
        <v>8574832</v>
      </c>
    </row>
    <row r="358" spans="1:18" x14ac:dyDescent="0.25">
      <c r="A358" s="10">
        <v>365</v>
      </c>
      <c r="B358" t="s">
        <v>65</v>
      </c>
      <c r="C358" t="s">
        <v>1391</v>
      </c>
      <c r="D358" t="s">
        <v>23</v>
      </c>
      <c r="E358" t="s">
        <v>24</v>
      </c>
      <c r="F358" t="s">
        <v>358</v>
      </c>
      <c r="G358" t="b">
        <v>1</v>
      </c>
      <c r="H358" t="s">
        <v>1796</v>
      </c>
      <c r="I358" s="4">
        <v>6700</v>
      </c>
      <c r="J358">
        <v>1967</v>
      </c>
      <c r="K358">
        <f t="shared" si="10"/>
        <v>57</v>
      </c>
      <c r="L358" t="str">
        <f t="shared" si="11"/>
        <v>Young Adult</v>
      </c>
      <c r="M358">
        <v>110.05</v>
      </c>
      <c r="N358" s="12" t="s">
        <v>29</v>
      </c>
      <c r="O358" s="6">
        <v>82.5</v>
      </c>
      <c r="P358" s="8">
        <v>24.2</v>
      </c>
      <c r="Q358" s="8">
        <v>60.7</v>
      </c>
      <c r="R358" s="10">
        <v>67059887</v>
      </c>
    </row>
    <row r="359" spans="1:18" x14ac:dyDescent="0.25">
      <c r="A359" s="10">
        <v>365</v>
      </c>
      <c r="B359" t="s">
        <v>292</v>
      </c>
      <c r="C359" t="s">
        <v>1394</v>
      </c>
      <c r="D359" t="s">
        <v>32</v>
      </c>
      <c r="E359" t="s">
        <v>1395</v>
      </c>
      <c r="F359" t="s">
        <v>1396</v>
      </c>
      <c r="G359" t="b">
        <v>1</v>
      </c>
      <c r="H359" t="s">
        <v>1796</v>
      </c>
      <c r="I359" s="4">
        <v>6700</v>
      </c>
      <c r="J359">
        <v>1951</v>
      </c>
      <c r="K359">
        <f t="shared" si="10"/>
        <v>73</v>
      </c>
      <c r="L359" t="str">
        <f t="shared" si="11"/>
        <v>Young Adult</v>
      </c>
      <c r="M359">
        <v>117.24</v>
      </c>
      <c r="N359" s="12" t="s">
        <v>37</v>
      </c>
      <c r="O359" s="6">
        <v>78.5</v>
      </c>
      <c r="P359" s="8">
        <v>9.6</v>
      </c>
      <c r="Q359" s="8">
        <v>36.6</v>
      </c>
      <c r="R359" s="10">
        <v>328239523</v>
      </c>
    </row>
    <row r="360" spans="1:18" x14ac:dyDescent="0.25">
      <c r="A360" s="10">
        <v>365</v>
      </c>
      <c r="B360" t="s">
        <v>462</v>
      </c>
      <c r="C360" t="s">
        <v>1399</v>
      </c>
      <c r="D360" t="s">
        <v>32</v>
      </c>
      <c r="E360" t="s">
        <v>831</v>
      </c>
      <c r="F360" t="s">
        <v>465</v>
      </c>
      <c r="G360" t="b">
        <v>0</v>
      </c>
      <c r="H360" t="s">
        <v>1796</v>
      </c>
      <c r="I360" s="4">
        <v>6700</v>
      </c>
      <c r="J360">
        <v>1938</v>
      </c>
      <c r="K360">
        <f t="shared" si="10"/>
        <v>86</v>
      </c>
      <c r="L360" t="str">
        <f t="shared" si="11"/>
        <v>Young Adult</v>
      </c>
      <c r="M360">
        <v>117.24</v>
      </c>
      <c r="N360" s="12" t="s">
        <v>37</v>
      </c>
      <c r="O360" s="6">
        <v>78.5</v>
      </c>
      <c r="P360" s="8">
        <v>9.6</v>
      </c>
      <c r="Q360" s="8">
        <v>36.6</v>
      </c>
      <c r="R360" s="10">
        <v>328239523</v>
      </c>
    </row>
    <row r="361" spans="1:18" x14ac:dyDescent="0.25">
      <c r="A361" s="10">
        <v>365</v>
      </c>
      <c r="B361" t="s">
        <v>462</v>
      </c>
      <c r="C361" t="s">
        <v>1401</v>
      </c>
      <c r="D361" t="s">
        <v>32</v>
      </c>
      <c r="E361" t="s">
        <v>503</v>
      </c>
      <c r="F361" t="s">
        <v>465</v>
      </c>
      <c r="G361" t="b">
        <v>1</v>
      </c>
      <c r="H361" t="s">
        <v>1796</v>
      </c>
      <c r="I361" s="4">
        <v>6700</v>
      </c>
      <c r="J361">
        <v>1939</v>
      </c>
      <c r="K361">
        <f t="shared" si="10"/>
        <v>85</v>
      </c>
      <c r="L361" t="str">
        <f t="shared" si="11"/>
        <v>Young Adult</v>
      </c>
      <c r="M361">
        <v>117.24</v>
      </c>
      <c r="N361" s="12" t="s">
        <v>37</v>
      </c>
      <c r="O361" s="6">
        <v>78.5</v>
      </c>
      <c r="P361" s="8">
        <v>9.6</v>
      </c>
      <c r="Q361" s="8">
        <v>36.6</v>
      </c>
      <c r="R361" s="10">
        <v>328239523</v>
      </c>
    </row>
    <row r="362" spans="1:18" x14ac:dyDescent="0.25">
      <c r="A362" s="10">
        <v>365</v>
      </c>
      <c r="B362" t="s">
        <v>49</v>
      </c>
      <c r="C362" t="s">
        <v>1404</v>
      </c>
      <c r="D362" t="s">
        <v>32</v>
      </c>
      <c r="E362" t="s">
        <v>1405</v>
      </c>
      <c r="F362" t="s">
        <v>204</v>
      </c>
      <c r="G362" t="b">
        <v>1</v>
      </c>
      <c r="H362" t="s">
        <v>1796</v>
      </c>
      <c r="I362" s="4">
        <v>6700</v>
      </c>
      <c r="J362">
        <v>1930</v>
      </c>
      <c r="K362">
        <f t="shared" si="10"/>
        <v>94</v>
      </c>
      <c r="L362" t="str">
        <f t="shared" si="11"/>
        <v>Young Adult</v>
      </c>
      <c r="M362">
        <v>117.24</v>
      </c>
      <c r="N362" s="12" t="s">
        <v>37</v>
      </c>
      <c r="O362" s="6">
        <v>78.5</v>
      </c>
      <c r="P362" s="8">
        <v>9.6</v>
      </c>
      <c r="Q362" s="8">
        <v>36.6</v>
      </c>
      <c r="R362" s="10">
        <v>328239523</v>
      </c>
    </row>
    <row r="363" spans="1:18" x14ac:dyDescent="0.25">
      <c r="A363" s="10">
        <v>365</v>
      </c>
      <c r="B363" t="s">
        <v>38</v>
      </c>
      <c r="C363" t="s">
        <v>1407</v>
      </c>
      <c r="D363" t="s">
        <v>32</v>
      </c>
      <c r="E363" t="s">
        <v>1408</v>
      </c>
      <c r="F363" t="s">
        <v>1409</v>
      </c>
      <c r="G363" t="b">
        <v>1</v>
      </c>
      <c r="H363" t="s">
        <v>1796</v>
      </c>
      <c r="I363" s="4">
        <v>6700</v>
      </c>
      <c r="J363">
        <v>1951</v>
      </c>
      <c r="K363">
        <f t="shared" si="10"/>
        <v>73</v>
      </c>
      <c r="L363" t="str">
        <f t="shared" si="11"/>
        <v>Young Adult</v>
      </c>
      <c r="M363">
        <v>117.24</v>
      </c>
      <c r="N363" s="12" t="s">
        <v>37</v>
      </c>
      <c r="O363" s="6">
        <v>78.5</v>
      </c>
      <c r="P363" s="8">
        <v>9.6</v>
      </c>
      <c r="Q363" s="8">
        <v>36.6</v>
      </c>
      <c r="R363" s="10">
        <v>328239523</v>
      </c>
    </row>
    <row r="364" spans="1:18" x14ac:dyDescent="0.25">
      <c r="A364" s="10">
        <v>365</v>
      </c>
      <c r="B364" t="s">
        <v>250</v>
      </c>
      <c r="C364" t="s">
        <v>1410</v>
      </c>
      <c r="D364" t="s">
        <v>1195</v>
      </c>
      <c r="E364" t="s">
        <v>1370</v>
      </c>
      <c r="F364" t="s">
        <v>1371</v>
      </c>
      <c r="G364" t="b">
        <v>0</v>
      </c>
      <c r="H364" t="s">
        <v>1797</v>
      </c>
      <c r="I364" s="4">
        <v>6700</v>
      </c>
      <c r="J364">
        <v>1983</v>
      </c>
      <c r="K364">
        <f t="shared" si="10"/>
        <v>41</v>
      </c>
      <c r="L364" t="str">
        <f t="shared" si="11"/>
        <v>Young Adult</v>
      </c>
      <c r="M364">
        <v>110.35</v>
      </c>
      <c r="N364" s="12" t="s">
        <v>1199</v>
      </c>
      <c r="O364" s="6">
        <v>81</v>
      </c>
      <c r="P364" s="8">
        <v>32.4</v>
      </c>
      <c r="Q364" s="8">
        <v>23.8</v>
      </c>
      <c r="R364" s="10">
        <v>5818553</v>
      </c>
    </row>
    <row r="365" spans="1:18" x14ac:dyDescent="0.25">
      <c r="A365" s="10">
        <v>365</v>
      </c>
      <c r="B365" t="s">
        <v>38</v>
      </c>
      <c r="C365" t="s">
        <v>1413</v>
      </c>
      <c r="D365" t="s">
        <v>32</v>
      </c>
      <c r="E365" t="s">
        <v>1414</v>
      </c>
      <c r="F365" t="s">
        <v>1409</v>
      </c>
      <c r="G365" t="b">
        <v>1</v>
      </c>
      <c r="H365" t="s">
        <v>1796</v>
      </c>
      <c r="I365" s="4">
        <v>6700</v>
      </c>
      <c r="J365">
        <v>1941</v>
      </c>
      <c r="K365">
        <f t="shared" si="10"/>
        <v>83</v>
      </c>
      <c r="L365" t="str">
        <f t="shared" si="11"/>
        <v>Young Adult</v>
      </c>
      <c r="M365">
        <v>117.24</v>
      </c>
      <c r="N365" s="12" t="s">
        <v>37</v>
      </c>
      <c r="O365" s="6">
        <v>78.5</v>
      </c>
      <c r="P365" s="8">
        <v>9.6</v>
      </c>
      <c r="Q365" s="8">
        <v>36.6</v>
      </c>
      <c r="R365" s="10">
        <v>328239523</v>
      </c>
    </row>
    <row r="366" spans="1:18" x14ac:dyDescent="0.25">
      <c r="A366" s="10">
        <v>365</v>
      </c>
      <c r="B366" t="s">
        <v>103</v>
      </c>
      <c r="C366" t="s">
        <v>1416</v>
      </c>
      <c r="D366" t="s">
        <v>105</v>
      </c>
      <c r="E366" t="s">
        <v>1061</v>
      </c>
      <c r="F366" t="s">
        <v>1417</v>
      </c>
      <c r="G366" t="b">
        <v>1</v>
      </c>
      <c r="H366" t="s">
        <v>1796</v>
      </c>
      <c r="I366" s="4">
        <v>6700</v>
      </c>
      <c r="J366">
        <v>1958</v>
      </c>
      <c r="K366">
        <f t="shared" si="10"/>
        <v>66</v>
      </c>
      <c r="L366" t="str">
        <f t="shared" si="11"/>
        <v>Young Adult</v>
      </c>
      <c r="M366">
        <v>125.08</v>
      </c>
      <c r="N366" s="12" t="s">
        <v>110</v>
      </c>
      <c r="O366" s="6">
        <v>77</v>
      </c>
      <c r="P366" s="8">
        <v>9.4</v>
      </c>
      <c r="Q366" s="8">
        <v>59.2</v>
      </c>
      <c r="R366" s="10">
        <v>1397715000</v>
      </c>
    </row>
    <row r="367" spans="1:18" x14ac:dyDescent="0.25">
      <c r="A367" s="10">
        <v>383</v>
      </c>
      <c r="B367" t="s">
        <v>250</v>
      </c>
      <c r="C367" t="s">
        <v>1419</v>
      </c>
      <c r="D367" t="s">
        <v>170</v>
      </c>
      <c r="E367" t="s">
        <v>1420</v>
      </c>
      <c r="F367" t="s">
        <v>348</v>
      </c>
      <c r="G367" t="b">
        <v>0</v>
      </c>
      <c r="H367" t="s">
        <v>1797</v>
      </c>
      <c r="I367" s="4">
        <v>6600</v>
      </c>
      <c r="J367">
        <v>1976</v>
      </c>
      <c r="K367">
        <f t="shared" si="10"/>
        <v>48</v>
      </c>
      <c r="L367" t="str">
        <f t="shared" si="11"/>
        <v>Young Adult</v>
      </c>
      <c r="M367">
        <v>99.55</v>
      </c>
      <c r="N367" s="12" t="s">
        <v>175</v>
      </c>
      <c r="O367" s="6">
        <v>83.6</v>
      </c>
      <c r="P367" s="8">
        <v>10.1</v>
      </c>
      <c r="Q367" s="8">
        <v>28.8</v>
      </c>
      <c r="R367" s="10">
        <v>8574832</v>
      </c>
    </row>
    <row r="368" spans="1:18" x14ac:dyDescent="0.25">
      <c r="A368" s="10">
        <v>383</v>
      </c>
      <c r="B368" t="s">
        <v>103</v>
      </c>
      <c r="C368" t="s">
        <v>1423</v>
      </c>
      <c r="D368" t="s">
        <v>32</v>
      </c>
      <c r="E368" t="s">
        <v>984</v>
      </c>
      <c r="F368" t="s">
        <v>1424</v>
      </c>
      <c r="G368" t="b">
        <v>0</v>
      </c>
      <c r="H368" t="s">
        <v>1796</v>
      </c>
      <c r="I368" s="4">
        <v>6600</v>
      </c>
      <c r="J368">
        <v>1954</v>
      </c>
      <c r="K368">
        <f t="shared" si="10"/>
        <v>70</v>
      </c>
      <c r="L368" t="str">
        <f t="shared" si="11"/>
        <v>Young Adult</v>
      </c>
      <c r="M368">
        <v>117.24</v>
      </c>
      <c r="N368" s="12" t="s">
        <v>37</v>
      </c>
      <c r="O368" s="6">
        <v>78.5</v>
      </c>
      <c r="P368" s="8">
        <v>9.6</v>
      </c>
      <c r="Q368" s="8">
        <v>36.6</v>
      </c>
      <c r="R368" s="10">
        <v>328239523</v>
      </c>
    </row>
    <row r="369" spans="1:18" x14ac:dyDescent="0.25">
      <c r="A369" s="10">
        <v>383</v>
      </c>
      <c r="B369" t="s">
        <v>103</v>
      </c>
      <c r="C369" t="s">
        <v>1427</v>
      </c>
      <c r="D369" t="s">
        <v>32</v>
      </c>
      <c r="E369" t="s">
        <v>984</v>
      </c>
      <c r="F369" t="s">
        <v>1424</v>
      </c>
      <c r="G369" t="b">
        <v>0</v>
      </c>
      <c r="H369" t="s">
        <v>1796</v>
      </c>
      <c r="I369" s="4">
        <v>6600</v>
      </c>
      <c r="J369">
        <v>1953</v>
      </c>
      <c r="K369">
        <f t="shared" si="10"/>
        <v>71</v>
      </c>
      <c r="L369" t="str">
        <f t="shared" si="11"/>
        <v>Young Adult</v>
      </c>
      <c r="M369">
        <v>117.24</v>
      </c>
      <c r="N369" s="12" t="s">
        <v>37</v>
      </c>
      <c r="O369" s="6">
        <v>78.5</v>
      </c>
      <c r="P369" s="8">
        <v>9.6</v>
      </c>
      <c r="Q369" s="8">
        <v>36.6</v>
      </c>
      <c r="R369" s="10">
        <v>328239523</v>
      </c>
    </row>
    <row r="370" spans="1:18" x14ac:dyDescent="0.25">
      <c r="A370" s="10">
        <v>383</v>
      </c>
      <c r="B370" t="s">
        <v>103</v>
      </c>
      <c r="C370" t="s">
        <v>1429</v>
      </c>
      <c r="D370" t="s">
        <v>32</v>
      </c>
      <c r="E370" t="s">
        <v>1430</v>
      </c>
      <c r="F370" t="s">
        <v>1424</v>
      </c>
      <c r="G370" t="b">
        <v>0</v>
      </c>
      <c r="H370" t="s">
        <v>1797</v>
      </c>
      <c r="I370" s="4">
        <v>6600</v>
      </c>
      <c r="J370">
        <v>1955</v>
      </c>
      <c r="K370">
        <f t="shared" si="10"/>
        <v>69</v>
      </c>
      <c r="L370" t="str">
        <f t="shared" si="11"/>
        <v>Young Adult</v>
      </c>
      <c r="M370">
        <v>117.24</v>
      </c>
      <c r="N370" s="12" t="s">
        <v>37</v>
      </c>
      <c r="O370" s="6">
        <v>78.5</v>
      </c>
      <c r="P370" s="8">
        <v>9.6</v>
      </c>
      <c r="Q370" s="8">
        <v>36.6</v>
      </c>
      <c r="R370" s="10">
        <v>328239523</v>
      </c>
    </row>
    <row r="371" spans="1:18" x14ac:dyDescent="0.25">
      <c r="A371" s="10">
        <v>383</v>
      </c>
      <c r="B371" t="s">
        <v>49</v>
      </c>
      <c r="C371" t="s">
        <v>1433</v>
      </c>
      <c r="D371" t="s">
        <v>32</v>
      </c>
      <c r="E371" t="s">
        <v>61</v>
      </c>
      <c r="F371" t="s">
        <v>204</v>
      </c>
      <c r="G371" t="b">
        <v>1</v>
      </c>
      <c r="H371" t="s">
        <v>1796</v>
      </c>
      <c r="I371" s="4">
        <v>6600</v>
      </c>
      <c r="J371">
        <v>1945</v>
      </c>
      <c r="K371">
        <f t="shared" si="10"/>
        <v>79</v>
      </c>
      <c r="L371" t="str">
        <f t="shared" si="11"/>
        <v>Young Adult</v>
      </c>
      <c r="M371">
        <v>117.24</v>
      </c>
      <c r="N371" s="12" t="s">
        <v>37</v>
      </c>
      <c r="O371" s="6">
        <v>78.5</v>
      </c>
      <c r="P371" s="8">
        <v>9.6</v>
      </c>
      <c r="Q371" s="8">
        <v>36.6</v>
      </c>
      <c r="R371" s="10">
        <v>328239523</v>
      </c>
    </row>
    <row r="372" spans="1:18" x14ac:dyDescent="0.25">
      <c r="A372" s="10">
        <v>383</v>
      </c>
      <c r="B372" t="s">
        <v>38</v>
      </c>
      <c r="C372" t="s">
        <v>1436</v>
      </c>
      <c r="D372" t="s">
        <v>32</v>
      </c>
      <c r="E372" t="s">
        <v>1437</v>
      </c>
      <c r="F372" t="s">
        <v>387</v>
      </c>
      <c r="G372" t="b">
        <v>1</v>
      </c>
      <c r="H372" t="s">
        <v>1796</v>
      </c>
      <c r="I372" s="4">
        <v>6600</v>
      </c>
      <c r="J372">
        <v>1959</v>
      </c>
      <c r="K372">
        <f t="shared" si="10"/>
        <v>65</v>
      </c>
      <c r="L372" t="str">
        <f t="shared" si="11"/>
        <v>Young Adult</v>
      </c>
      <c r="M372">
        <v>117.24</v>
      </c>
      <c r="N372" s="12" t="s">
        <v>37</v>
      </c>
      <c r="O372" s="6">
        <v>78.5</v>
      </c>
      <c r="P372" s="8">
        <v>9.6</v>
      </c>
      <c r="Q372" s="8">
        <v>36.6</v>
      </c>
      <c r="R372" s="10">
        <v>328239523</v>
      </c>
    </row>
    <row r="373" spans="1:18" x14ac:dyDescent="0.25">
      <c r="A373" s="10">
        <v>383</v>
      </c>
      <c r="B373" t="s">
        <v>49</v>
      </c>
      <c r="C373" t="s">
        <v>1439</v>
      </c>
      <c r="D373" t="s">
        <v>158</v>
      </c>
      <c r="E373" t="s">
        <v>1440</v>
      </c>
      <c r="F373" t="s">
        <v>264</v>
      </c>
      <c r="G373" t="b">
        <v>0</v>
      </c>
      <c r="H373" t="s">
        <v>1797</v>
      </c>
      <c r="I373" s="4">
        <v>6600</v>
      </c>
      <c r="J373">
        <v>1976</v>
      </c>
      <c r="K373">
        <f t="shared" si="10"/>
        <v>48</v>
      </c>
      <c r="L373" t="str">
        <f t="shared" si="11"/>
        <v>Young Adult</v>
      </c>
      <c r="M373">
        <v>112.85</v>
      </c>
      <c r="N373" s="12" t="s">
        <v>163</v>
      </c>
      <c r="O373" s="6">
        <v>80.900000000000006</v>
      </c>
      <c r="P373" s="8">
        <v>11.5</v>
      </c>
      <c r="Q373" s="8">
        <v>48.8</v>
      </c>
      <c r="R373" s="10">
        <v>83132799</v>
      </c>
    </row>
    <row r="374" spans="1:18" x14ac:dyDescent="0.25">
      <c r="A374" s="10">
        <v>390</v>
      </c>
      <c r="B374" t="s">
        <v>49</v>
      </c>
      <c r="C374" t="s">
        <v>1443</v>
      </c>
      <c r="D374" t="s">
        <v>32</v>
      </c>
      <c r="E374" t="s">
        <v>130</v>
      </c>
      <c r="F374" t="s">
        <v>802</v>
      </c>
      <c r="G374" t="b">
        <v>1</v>
      </c>
      <c r="H374" t="s">
        <v>1796</v>
      </c>
      <c r="I374" s="4">
        <v>6500</v>
      </c>
      <c r="J374">
        <v>1942</v>
      </c>
      <c r="K374">
        <f t="shared" si="10"/>
        <v>82</v>
      </c>
      <c r="L374" t="str">
        <f t="shared" si="11"/>
        <v>Young Adult</v>
      </c>
      <c r="M374">
        <v>117.24</v>
      </c>
      <c r="N374" s="12" t="s">
        <v>37</v>
      </c>
      <c r="O374" s="6">
        <v>78.5</v>
      </c>
      <c r="P374" s="8">
        <v>9.6</v>
      </c>
      <c r="Q374" s="8">
        <v>36.6</v>
      </c>
      <c r="R374" s="10">
        <v>328239523</v>
      </c>
    </row>
    <row r="375" spans="1:18" x14ac:dyDescent="0.25">
      <c r="A375" s="10">
        <v>390</v>
      </c>
      <c r="B375" t="s">
        <v>38</v>
      </c>
      <c r="C375" t="s">
        <v>1445</v>
      </c>
      <c r="D375" t="s">
        <v>32</v>
      </c>
      <c r="E375" t="s">
        <v>40</v>
      </c>
      <c r="F375" t="s">
        <v>56</v>
      </c>
      <c r="G375" t="b">
        <v>0</v>
      </c>
      <c r="H375" t="s">
        <v>1797</v>
      </c>
      <c r="I375" s="4">
        <v>6500</v>
      </c>
      <c r="J375">
        <v>1964</v>
      </c>
      <c r="K375">
        <f t="shared" si="10"/>
        <v>60</v>
      </c>
      <c r="L375" t="str">
        <f t="shared" si="11"/>
        <v>Young Adult</v>
      </c>
      <c r="M375">
        <v>117.24</v>
      </c>
      <c r="N375" s="12" t="s">
        <v>37</v>
      </c>
      <c r="O375" s="6">
        <v>78.5</v>
      </c>
      <c r="P375" s="8">
        <v>9.6</v>
      </c>
      <c r="Q375" s="8">
        <v>36.6</v>
      </c>
      <c r="R375" s="10">
        <v>328239523</v>
      </c>
    </row>
    <row r="376" spans="1:18" x14ac:dyDescent="0.25">
      <c r="A376" s="10">
        <v>390</v>
      </c>
      <c r="B376" t="s">
        <v>462</v>
      </c>
      <c r="C376" t="s">
        <v>1448</v>
      </c>
      <c r="D376" t="s">
        <v>32</v>
      </c>
      <c r="E376" t="s">
        <v>1449</v>
      </c>
      <c r="F376" t="s">
        <v>465</v>
      </c>
      <c r="G376" t="b">
        <v>0</v>
      </c>
      <c r="H376" t="s">
        <v>1797</v>
      </c>
      <c r="I376" s="4">
        <v>6500</v>
      </c>
      <c r="J376">
        <v>1930</v>
      </c>
      <c r="K376">
        <f t="shared" si="10"/>
        <v>94</v>
      </c>
      <c r="L376" t="str">
        <f t="shared" si="11"/>
        <v>Young Adult</v>
      </c>
      <c r="M376">
        <v>117.24</v>
      </c>
      <c r="N376" s="12" t="s">
        <v>37</v>
      </c>
      <c r="O376" s="6">
        <v>78.5</v>
      </c>
      <c r="P376" s="8">
        <v>9.6</v>
      </c>
      <c r="Q376" s="8">
        <v>36.6</v>
      </c>
      <c r="R376" s="10">
        <v>328239523</v>
      </c>
    </row>
    <row r="377" spans="1:18" x14ac:dyDescent="0.25">
      <c r="A377" s="10">
        <v>390</v>
      </c>
      <c r="B377" t="s">
        <v>462</v>
      </c>
      <c r="C377" t="s">
        <v>1452</v>
      </c>
      <c r="D377" t="s">
        <v>226</v>
      </c>
      <c r="E377" t="s">
        <v>227</v>
      </c>
      <c r="F377" t="s">
        <v>1453</v>
      </c>
      <c r="G377" t="b">
        <v>1</v>
      </c>
      <c r="H377" t="s">
        <v>1796</v>
      </c>
      <c r="I377" s="4">
        <v>6500</v>
      </c>
      <c r="J377">
        <v>1938</v>
      </c>
      <c r="K377">
        <f t="shared" si="10"/>
        <v>86</v>
      </c>
      <c r="L377" t="str">
        <f t="shared" si="11"/>
        <v>Young Adult</v>
      </c>
      <c r="M377">
        <v>119.62</v>
      </c>
      <c r="N377" s="12" t="s">
        <v>231</v>
      </c>
      <c r="O377" s="6">
        <v>81.3</v>
      </c>
      <c r="P377" s="8">
        <v>25.5</v>
      </c>
      <c r="Q377" s="8">
        <v>30.6</v>
      </c>
      <c r="R377" s="10">
        <v>66834405</v>
      </c>
    </row>
    <row r="378" spans="1:18" x14ac:dyDescent="0.25">
      <c r="A378" s="10">
        <v>390</v>
      </c>
      <c r="B378" t="s">
        <v>462</v>
      </c>
      <c r="C378" t="s">
        <v>1455</v>
      </c>
      <c r="D378" t="s">
        <v>170</v>
      </c>
      <c r="E378" t="s">
        <v>1456</v>
      </c>
      <c r="F378" t="s">
        <v>465</v>
      </c>
      <c r="G378" t="b">
        <v>1</v>
      </c>
      <c r="H378" t="s">
        <v>1796</v>
      </c>
      <c r="I378" s="4">
        <v>6500</v>
      </c>
      <c r="J378">
        <v>1971</v>
      </c>
      <c r="K378">
        <f t="shared" si="10"/>
        <v>53</v>
      </c>
      <c r="L378" t="str">
        <f t="shared" si="11"/>
        <v>Young Adult</v>
      </c>
      <c r="M378">
        <v>99.55</v>
      </c>
      <c r="N378" s="12" t="s">
        <v>175</v>
      </c>
      <c r="O378" s="6">
        <v>83.6</v>
      </c>
      <c r="P378" s="8">
        <v>10.1</v>
      </c>
      <c r="Q378" s="8">
        <v>28.8</v>
      </c>
      <c r="R378" s="10">
        <v>8574832</v>
      </c>
    </row>
    <row r="379" spans="1:18" x14ac:dyDescent="0.25">
      <c r="A379" s="10">
        <v>397</v>
      </c>
      <c r="B379" t="s">
        <v>49</v>
      </c>
      <c r="C379" t="s">
        <v>1459</v>
      </c>
      <c r="D379" t="s">
        <v>497</v>
      </c>
      <c r="E379" t="s">
        <v>1460</v>
      </c>
      <c r="F379" t="s">
        <v>264</v>
      </c>
      <c r="G379" t="b">
        <v>1</v>
      </c>
      <c r="H379" t="s">
        <v>1796</v>
      </c>
      <c r="I379" s="4">
        <v>6400</v>
      </c>
      <c r="J379">
        <v>1951</v>
      </c>
      <c r="K379">
        <f t="shared" si="10"/>
        <v>73</v>
      </c>
      <c r="L379" t="str">
        <f t="shared" si="11"/>
        <v>Young Adult</v>
      </c>
      <c r="M379">
        <v>110.51</v>
      </c>
      <c r="N379" s="12" t="s">
        <v>501</v>
      </c>
      <c r="O379" s="6">
        <v>82.5</v>
      </c>
      <c r="P379" s="8">
        <v>27.9</v>
      </c>
      <c r="Q379" s="8">
        <v>49.1</v>
      </c>
      <c r="R379" s="10">
        <v>10285453</v>
      </c>
    </row>
    <row r="380" spans="1:18" x14ac:dyDescent="0.25">
      <c r="A380" s="10">
        <v>397</v>
      </c>
      <c r="B380" t="s">
        <v>590</v>
      </c>
      <c r="C380" t="s">
        <v>1462</v>
      </c>
      <c r="D380" t="s">
        <v>32</v>
      </c>
      <c r="E380" t="s">
        <v>1285</v>
      </c>
      <c r="F380" t="s">
        <v>1463</v>
      </c>
      <c r="G380" t="b">
        <v>1</v>
      </c>
      <c r="H380" t="s">
        <v>1796</v>
      </c>
      <c r="I380" s="4">
        <v>6400</v>
      </c>
      <c r="J380">
        <v>1960</v>
      </c>
      <c r="K380">
        <f t="shared" si="10"/>
        <v>64</v>
      </c>
      <c r="L380" t="str">
        <f t="shared" si="11"/>
        <v>Young Adult</v>
      </c>
      <c r="M380">
        <v>117.24</v>
      </c>
      <c r="N380" s="12" t="s">
        <v>37</v>
      </c>
      <c r="O380" s="6">
        <v>78.5</v>
      </c>
      <c r="P380" s="8">
        <v>9.6</v>
      </c>
      <c r="Q380" s="8">
        <v>36.6</v>
      </c>
      <c r="R380" s="10">
        <v>328239523</v>
      </c>
    </row>
    <row r="381" spans="1:18" x14ac:dyDescent="0.25">
      <c r="A381" s="10">
        <v>397</v>
      </c>
      <c r="B381" t="s">
        <v>49</v>
      </c>
      <c r="C381" t="s">
        <v>1465</v>
      </c>
      <c r="D381" t="s">
        <v>32</v>
      </c>
      <c r="E381" t="s">
        <v>61</v>
      </c>
      <c r="F381" t="s">
        <v>204</v>
      </c>
      <c r="G381" t="b">
        <v>1</v>
      </c>
      <c r="H381" t="s">
        <v>1796</v>
      </c>
      <c r="I381" s="4">
        <v>6400</v>
      </c>
      <c r="J381">
        <v>1953</v>
      </c>
      <c r="K381">
        <f t="shared" si="10"/>
        <v>71</v>
      </c>
      <c r="L381" t="str">
        <f t="shared" si="11"/>
        <v>Young Adult</v>
      </c>
      <c r="M381">
        <v>117.24</v>
      </c>
      <c r="N381" s="12" t="s">
        <v>37</v>
      </c>
      <c r="O381" s="6">
        <v>78.5</v>
      </c>
      <c r="P381" s="8">
        <v>9.6</v>
      </c>
      <c r="Q381" s="8">
        <v>36.6</v>
      </c>
      <c r="R381" s="10">
        <v>328239523</v>
      </c>
    </row>
    <row r="382" spans="1:18" x14ac:dyDescent="0.25">
      <c r="A382" s="10">
        <v>397</v>
      </c>
      <c r="B382" t="s">
        <v>351</v>
      </c>
      <c r="C382" t="s">
        <v>1467</v>
      </c>
      <c r="D382" t="s">
        <v>105</v>
      </c>
      <c r="E382" t="s">
        <v>153</v>
      </c>
      <c r="F382" t="s">
        <v>1468</v>
      </c>
      <c r="G382" t="b">
        <v>1</v>
      </c>
      <c r="H382" t="s">
        <v>1797</v>
      </c>
      <c r="I382" s="4">
        <v>6400</v>
      </c>
      <c r="J382">
        <v>1963</v>
      </c>
      <c r="K382">
        <f t="shared" si="10"/>
        <v>61</v>
      </c>
      <c r="L382" t="str">
        <f t="shared" si="11"/>
        <v>Young Adult</v>
      </c>
      <c r="M382">
        <v>125.08</v>
      </c>
      <c r="N382" s="12" t="s">
        <v>110</v>
      </c>
      <c r="O382" s="6">
        <v>77</v>
      </c>
      <c r="P382" s="8">
        <v>9.4</v>
      </c>
      <c r="Q382" s="8">
        <v>59.2</v>
      </c>
      <c r="R382" s="10">
        <v>1397715000</v>
      </c>
    </row>
    <row r="383" spans="1:18" x14ac:dyDescent="0.25">
      <c r="A383" s="10">
        <v>397</v>
      </c>
      <c r="B383" t="s">
        <v>292</v>
      </c>
      <c r="C383" t="s">
        <v>1470</v>
      </c>
      <c r="D383" t="s">
        <v>23</v>
      </c>
      <c r="E383" t="s">
        <v>24</v>
      </c>
      <c r="F383" t="s">
        <v>619</v>
      </c>
      <c r="G383" t="b">
        <v>1</v>
      </c>
      <c r="H383" t="s">
        <v>1796</v>
      </c>
      <c r="I383" s="4">
        <v>6400</v>
      </c>
      <c r="J383">
        <v>1962</v>
      </c>
      <c r="K383">
        <f t="shared" si="10"/>
        <v>62</v>
      </c>
      <c r="L383" t="str">
        <f t="shared" si="11"/>
        <v>Young Adult</v>
      </c>
      <c r="M383">
        <v>110.05</v>
      </c>
      <c r="N383" s="12" t="s">
        <v>29</v>
      </c>
      <c r="O383" s="6">
        <v>82.5</v>
      </c>
      <c r="P383" s="8">
        <v>24.2</v>
      </c>
      <c r="Q383" s="8">
        <v>60.7</v>
      </c>
      <c r="R383" s="10">
        <v>67059887</v>
      </c>
    </row>
    <row r="384" spans="1:18" x14ac:dyDescent="0.25">
      <c r="A384" s="10">
        <v>397</v>
      </c>
      <c r="B384" t="s">
        <v>49</v>
      </c>
      <c r="C384" t="s">
        <v>1473</v>
      </c>
      <c r="D384" t="s">
        <v>1474</v>
      </c>
      <c r="E384" t="s">
        <v>1475</v>
      </c>
      <c r="F384" t="s">
        <v>478</v>
      </c>
      <c r="G384" t="b">
        <v>1</v>
      </c>
      <c r="H384" t="s">
        <v>1796</v>
      </c>
      <c r="I384" s="4">
        <v>6400</v>
      </c>
      <c r="J384">
        <v>1933</v>
      </c>
      <c r="K384">
        <f t="shared" si="10"/>
        <v>91</v>
      </c>
      <c r="L384" t="str">
        <f t="shared" si="11"/>
        <v>Young Adult</v>
      </c>
      <c r="M384">
        <v>140.94999999999999</v>
      </c>
      <c r="N384" s="12" t="s">
        <v>1478</v>
      </c>
      <c r="O384" s="6">
        <v>77.099999999999994</v>
      </c>
      <c r="P384" s="8">
        <v>14.4</v>
      </c>
      <c r="Q384" s="8">
        <v>71.2</v>
      </c>
      <c r="R384" s="10">
        <v>50339443</v>
      </c>
    </row>
    <row r="385" spans="1:18" x14ac:dyDescent="0.25">
      <c r="A385" s="10">
        <v>397</v>
      </c>
      <c r="B385" t="s">
        <v>168</v>
      </c>
      <c r="C385" t="s">
        <v>1479</v>
      </c>
      <c r="D385" t="s">
        <v>32</v>
      </c>
      <c r="E385" t="s">
        <v>1480</v>
      </c>
      <c r="F385" t="s">
        <v>1481</v>
      </c>
      <c r="G385" t="b">
        <v>1</v>
      </c>
      <c r="H385" t="s">
        <v>1796</v>
      </c>
      <c r="I385" s="4">
        <v>6400</v>
      </c>
      <c r="J385">
        <v>1934</v>
      </c>
      <c r="K385">
        <f t="shared" si="10"/>
        <v>90</v>
      </c>
      <c r="L385" t="str">
        <f t="shared" si="11"/>
        <v>Young Adult</v>
      </c>
      <c r="M385">
        <v>117.24</v>
      </c>
      <c r="N385" s="12" t="s">
        <v>37</v>
      </c>
      <c r="O385" s="6">
        <v>78.5</v>
      </c>
      <c r="P385" s="8">
        <v>9.6</v>
      </c>
      <c r="Q385" s="8">
        <v>36.6</v>
      </c>
      <c r="R385" s="10">
        <v>328239523</v>
      </c>
    </row>
    <row r="386" spans="1:18" x14ac:dyDescent="0.25">
      <c r="A386" s="10">
        <v>405</v>
      </c>
      <c r="B386" t="s">
        <v>580</v>
      </c>
      <c r="C386" t="s">
        <v>1484</v>
      </c>
      <c r="D386" t="s">
        <v>226</v>
      </c>
      <c r="E386" t="s">
        <v>861</v>
      </c>
      <c r="F386" t="s">
        <v>1246</v>
      </c>
      <c r="G386" t="b">
        <v>0</v>
      </c>
      <c r="H386" t="s">
        <v>1796</v>
      </c>
      <c r="I386" s="4">
        <v>6300</v>
      </c>
      <c r="J386">
        <v>1945</v>
      </c>
      <c r="K386">
        <f t="shared" si="10"/>
        <v>79</v>
      </c>
      <c r="L386" t="str">
        <f t="shared" si="11"/>
        <v>Young Adult</v>
      </c>
      <c r="M386">
        <v>119.62</v>
      </c>
      <c r="N386" s="12" t="s">
        <v>231</v>
      </c>
      <c r="O386" s="6">
        <v>81.3</v>
      </c>
      <c r="P386" s="8">
        <v>25.5</v>
      </c>
      <c r="Q386" s="8">
        <v>30.6</v>
      </c>
      <c r="R386" s="10">
        <v>66834405</v>
      </c>
    </row>
    <row r="387" spans="1:18" x14ac:dyDescent="0.25">
      <c r="A387" s="10">
        <v>405</v>
      </c>
      <c r="B387" t="s">
        <v>292</v>
      </c>
      <c r="C387" t="s">
        <v>1486</v>
      </c>
      <c r="D387" t="s">
        <v>105</v>
      </c>
      <c r="E387" t="s">
        <v>903</v>
      </c>
      <c r="F387" t="s">
        <v>1487</v>
      </c>
      <c r="G387" t="b">
        <v>1</v>
      </c>
      <c r="H387" t="s">
        <v>1796</v>
      </c>
      <c r="I387" s="4">
        <v>6300</v>
      </c>
      <c r="J387">
        <v>1965</v>
      </c>
      <c r="K387">
        <f t="shared" ref="K387:K450" si="12">2024-J387</f>
        <v>59</v>
      </c>
      <c r="L387" t="str">
        <f t="shared" ref="L387:L450" si="13">IF(K387&gt;=20,"Young Adult",IF(K387&gt;=30,"Middle Adult",IF(K387&gt;=40,"Adult",IF(K387&gt;=50,"Old Adult","Old Age"))))</f>
        <v>Young Adult</v>
      </c>
      <c r="M387">
        <v>125.08</v>
      </c>
      <c r="N387" s="12" t="s">
        <v>110</v>
      </c>
      <c r="O387" s="6">
        <v>77</v>
      </c>
      <c r="P387" s="8">
        <v>9.4</v>
      </c>
      <c r="Q387" s="8">
        <v>59.2</v>
      </c>
      <c r="R387" s="10">
        <v>1397715000</v>
      </c>
    </row>
    <row r="388" spans="1:18" x14ac:dyDescent="0.25">
      <c r="A388" s="10">
        <v>405</v>
      </c>
      <c r="B388" t="s">
        <v>49</v>
      </c>
      <c r="C388" t="s">
        <v>1490</v>
      </c>
      <c r="D388" t="s">
        <v>226</v>
      </c>
      <c r="E388" t="s">
        <v>227</v>
      </c>
      <c r="F388" t="s">
        <v>802</v>
      </c>
      <c r="G388" t="b">
        <v>1</v>
      </c>
      <c r="H388" t="s">
        <v>1796</v>
      </c>
      <c r="I388" s="4">
        <v>6300</v>
      </c>
      <c r="J388">
        <v>1956</v>
      </c>
      <c r="K388">
        <f t="shared" si="12"/>
        <v>68</v>
      </c>
      <c r="L388" t="str">
        <f t="shared" si="13"/>
        <v>Young Adult</v>
      </c>
      <c r="M388">
        <v>119.62</v>
      </c>
      <c r="N388" s="12" t="s">
        <v>231</v>
      </c>
      <c r="O388" s="6">
        <v>81.3</v>
      </c>
      <c r="P388" s="8">
        <v>25.5</v>
      </c>
      <c r="Q388" s="8">
        <v>30.6</v>
      </c>
      <c r="R388" s="10">
        <v>66834405</v>
      </c>
    </row>
    <row r="389" spans="1:18" x14ac:dyDescent="0.25">
      <c r="A389" s="10">
        <v>405</v>
      </c>
      <c r="B389" t="s">
        <v>351</v>
      </c>
      <c r="C389" t="s">
        <v>1492</v>
      </c>
      <c r="D389" t="s">
        <v>23</v>
      </c>
      <c r="E389" t="s">
        <v>1493</v>
      </c>
      <c r="F389" t="s">
        <v>517</v>
      </c>
      <c r="G389" t="b">
        <v>0</v>
      </c>
      <c r="H389" t="s">
        <v>1796</v>
      </c>
      <c r="I389" s="4">
        <v>6300</v>
      </c>
      <c r="J389">
        <v>1938</v>
      </c>
      <c r="K389">
        <f t="shared" si="12"/>
        <v>86</v>
      </c>
      <c r="L389" t="str">
        <f t="shared" si="13"/>
        <v>Young Adult</v>
      </c>
      <c r="M389">
        <v>110.05</v>
      </c>
      <c r="N389" s="12" t="s">
        <v>29</v>
      </c>
      <c r="O389" s="6">
        <v>82.5</v>
      </c>
      <c r="P389" s="8">
        <v>24.2</v>
      </c>
      <c r="Q389" s="8">
        <v>60.7</v>
      </c>
      <c r="R389" s="10">
        <v>67059887</v>
      </c>
    </row>
    <row r="390" spans="1:18" x14ac:dyDescent="0.25">
      <c r="A390" s="10">
        <v>405</v>
      </c>
      <c r="B390" t="s">
        <v>292</v>
      </c>
      <c r="C390" t="s">
        <v>1495</v>
      </c>
      <c r="D390" t="s">
        <v>105</v>
      </c>
      <c r="E390" t="s">
        <v>1496</v>
      </c>
      <c r="F390" t="s">
        <v>1497</v>
      </c>
      <c r="G390" t="b">
        <v>1</v>
      </c>
      <c r="H390" t="s">
        <v>1796</v>
      </c>
      <c r="I390" s="4">
        <v>6300</v>
      </c>
      <c r="J390">
        <v>1964</v>
      </c>
      <c r="K390">
        <f t="shared" si="12"/>
        <v>60</v>
      </c>
      <c r="L390" t="str">
        <f t="shared" si="13"/>
        <v>Young Adult</v>
      </c>
      <c r="M390">
        <v>125.08</v>
      </c>
      <c r="N390" s="12" t="s">
        <v>110</v>
      </c>
      <c r="O390" s="6">
        <v>77</v>
      </c>
      <c r="P390" s="8">
        <v>9.4</v>
      </c>
      <c r="Q390" s="8">
        <v>59.2</v>
      </c>
      <c r="R390" s="10">
        <v>1397715000</v>
      </c>
    </row>
    <row r="391" spans="1:18" x14ac:dyDescent="0.25">
      <c r="A391" s="10">
        <v>405</v>
      </c>
      <c r="B391" t="s">
        <v>250</v>
      </c>
      <c r="C391" t="s">
        <v>1499</v>
      </c>
      <c r="D391" t="s">
        <v>665</v>
      </c>
      <c r="E391" t="s">
        <v>1500</v>
      </c>
      <c r="F391" t="s">
        <v>1501</v>
      </c>
      <c r="G391" t="b">
        <v>1</v>
      </c>
      <c r="H391" t="s">
        <v>1796</v>
      </c>
      <c r="I391" s="4">
        <v>6300</v>
      </c>
      <c r="J391">
        <v>1926</v>
      </c>
      <c r="K391">
        <f t="shared" si="12"/>
        <v>98</v>
      </c>
      <c r="L391" t="str">
        <f t="shared" si="13"/>
        <v>Young Adult</v>
      </c>
      <c r="M391">
        <v>108.15</v>
      </c>
      <c r="N391" s="12" t="s">
        <v>671</v>
      </c>
      <c r="O391" s="6">
        <v>82.8</v>
      </c>
      <c r="P391" s="8">
        <v>23.1</v>
      </c>
      <c r="Q391" s="8">
        <v>25.3</v>
      </c>
      <c r="R391" s="10">
        <v>9053300</v>
      </c>
    </row>
    <row r="392" spans="1:18" x14ac:dyDescent="0.25">
      <c r="A392" s="10">
        <v>411</v>
      </c>
      <c r="B392" t="s">
        <v>103</v>
      </c>
      <c r="C392" t="s">
        <v>1503</v>
      </c>
      <c r="D392" t="s">
        <v>67</v>
      </c>
      <c r="E392" t="s">
        <v>68</v>
      </c>
      <c r="F392" t="s">
        <v>1504</v>
      </c>
      <c r="G392" t="b">
        <v>0</v>
      </c>
      <c r="H392" t="s">
        <v>1797</v>
      </c>
      <c r="I392" s="4">
        <v>6200</v>
      </c>
      <c r="J392">
        <v>1963</v>
      </c>
      <c r="K392">
        <f t="shared" si="12"/>
        <v>61</v>
      </c>
      <c r="L392" t="str">
        <f t="shared" si="13"/>
        <v>Young Adult</v>
      </c>
      <c r="M392">
        <v>141.54</v>
      </c>
      <c r="N392" s="12" t="s">
        <v>71</v>
      </c>
      <c r="O392" s="6">
        <v>75</v>
      </c>
      <c r="P392" s="8">
        <v>13.1</v>
      </c>
      <c r="Q392" s="8">
        <v>55.1</v>
      </c>
      <c r="R392" s="10">
        <v>126014024</v>
      </c>
    </row>
    <row r="393" spans="1:18" x14ac:dyDescent="0.25">
      <c r="A393" s="10">
        <v>411</v>
      </c>
      <c r="B393" t="s">
        <v>72</v>
      </c>
      <c r="C393" t="s">
        <v>1507</v>
      </c>
      <c r="D393" t="s">
        <v>497</v>
      </c>
      <c r="E393" t="s">
        <v>498</v>
      </c>
      <c r="F393" t="s">
        <v>264</v>
      </c>
      <c r="G393" t="b">
        <v>1</v>
      </c>
      <c r="H393" t="s">
        <v>1796</v>
      </c>
      <c r="I393" s="4">
        <v>6200</v>
      </c>
      <c r="J393">
        <v>1938</v>
      </c>
      <c r="K393">
        <f t="shared" si="12"/>
        <v>86</v>
      </c>
      <c r="L393" t="str">
        <f t="shared" si="13"/>
        <v>Young Adult</v>
      </c>
      <c r="M393">
        <v>110.51</v>
      </c>
      <c r="N393" s="12" t="s">
        <v>501</v>
      </c>
      <c r="O393" s="6">
        <v>82.5</v>
      </c>
      <c r="P393" s="8">
        <v>27.9</v>
      </c>
      <c r="Q393" s="8">
        <v>49.1</v>
      </c>
      <c r="R393" s="10">
        <v>10285453</v>
      </c>
    </row>
    <row r="394" spans="1:18" x14ac:dyDescent="0.25">
      <c r="A394" s="10">
        <v>411</v>
      </c>
      <c r="B394" t="s">
        <v>381</v>
      </c>
      <c r="C394" t="s">
        <v>1510</v>
      </c>
      <c r="D394" t="s">
        <v>1511</v>
      </c>
      <c r="E394" t="s">
        <v>1512</v>
      </c>
      <c r="F394" t="s">
        <v>1513</v>
      </c>
      <c r="G394" t="b">
        <v>1</v>
      </c>
      <c r="H394" t="s">
        <v>1796</v>
      </c>
      <c r="I394" s="4">
        <v>6200</v>
      </c>
      <c r="J394">
        <v>1933</v>
      </c>
      <c r="K394">
        <f t="shared" si="12"/>
        <v>91</v>
      </c>
      <c r="L394" t="str">
        <f t="shared" si="13"/>
        <v>Young Adult</v>
      </c>
      <c r="M394">
        <v>115.91</v>
      </c>
      <c r="N394" s="12" t="s">
        <v>1516</v>
      </c>
      <c r="O394" s="6">
        <v>81.8</v>
      </c>
      <c r="P394" s="8">
        <v>23</v>
      </c>
      <c r="Q394" s="8">
        <v>41.2</v>
      </c>
      <c r="R394" s="10">
        <v>17332850</v>
      </c>
    </row>
    <row r="395" spans="1:18" x14ac:dyDescent="0.25">
      <c r="A395" s="10">
        <v>411</v>
      </c>
      <c r="B395" t="s">
        <v>103</v>
      </c>
      <c r="C395" t="s">
        <v>1517</v>
      </c>
      <c r="D395" t="s">
        <v>105</v>
      </c>
      <c r="E395" t="s">
        <v>192</v>
      </c>
      <c r="F395" t="s">
        <v>1230</v>
      </c>
      <c r="G395" t="b">
        <v>1</v>
      </c>
      <c r="H395" t="s">
        <v>1796</v>
      </c>
      <c r="I395" s="4">
        <v>6200</v>
      </c>
      <c r="J395">
        <v>1964</v>
      </c>
      <c r="K395">
        <f t="shared" si="12"/>
        <v>60</v>
      </c>
      <c r="L395" t="str">
        <f t="shared" si="13"/>
        <v>Young Adult</v>
      </c>
      <c r="M395">
        <v>125.08</v>
      </c>
      <c r="N395" s="12" t="s">
        <v>110</v>
      </c>
      <c r="O395" s="6">
        <v>77</v>
      </c>
      <c r="P395" s="8">
        <v>9.4</v>
      </c>
      <c r="Q395" s="8">
        <v>59.2</v>
      </c>
      <c r="R395" s="10">
        <v>1397715000</v>
      </c>
    </row>
    <row r="396" spans="1:18" x14ac:dyDescent="0.25">
      <c r="A396" s="10">
        <v>411</v>
      </c>
      <c r="B396" t="s">
        <v>250</v>
      </c>
      <c r="C396" t="s">
        <v>1519</v>
      </c>
      <c r="D396" t="s">
        <v>105</v>
      </c>
      <c r="E396" t="s">
        <v>827</v>
      </c>
      <c r="F396" t="s">
        <v>1520</v>
      </c>
      <c r="G396" t="b">
        <v>1</v>
      </c>
      <c r="H396" t="s">
        <v>1796</v>
      </c>
      <c r="I396" s="4">
        <v>6200</v>
      </c>
      <c r="J396">
        <v>1964</v>
      </c>
      <c r="K396">
        <f t="shared" si="12"/>
        <v>60</v>
      </c>
      <c r="L396" t="str">
        <f t="shared" si="13"/>
        <v>Young Adult</v>
      </c>
      <c r="M396">
        <v>125.08</v>
      </c>
      <c r="N396" s="12" t="s">
        <v>110</v>
      </c>
      <c r="O396" s="6">
        <v>77</v>
      </c>
      <c r="P396" s="8">
        <v>9.4</v>
      </c>
      <c r="Q396" s="8">
        <v>59.2</v>
      </c>
      <c r="R396" s="10">
        <v>1397715000</v>
      </c>
    </row>
    <row r="397" spans="1:18" x14ac:dyDescent="0.25">
      <c r="A397" s="10">
        <v>411</v>
      </c>
      <c r="B397" t="s">
        <v>250</v>
      </c>
      <c r="C397" t="s">
        <v>1522</v>
      </c>
      <c r="D397" t="s">
        <v>105</v>
      </c>
      <c r="E397" t="s">
        <v>827</v>
      </c>
      <c r="F397" t="s">
        <v>1523</v>
      </c>
      <c r="G397" t="b">
        <v>1</v>
      </c>
      <c r="H397" t="s">
        <v>1796</v>
      </c>
      <c r="I397" s="4">
        <v>6200</v>
      </c>
      <c r="J397">
        <v>1972</v>
      </c>
      <c r="K397">
        <f t="shared" si="12"/>
        <v>52</v>
      </c>
      <c r="L397" t="str">
        <f t="shared" si="13"/>
        <v>Young Adult</v>
      </c>
      <c r="M397">
        <v>125.08</v>
      </c>
      <c r="N397" s="12" t="s">
        <v>110</v>
      </c>
      <c r="O397" s="6">
        <v>77</v>
      </c>
      <c r="P397" s="8">
        <v>9.4</v>
      </c>
      <c r="Q397" s="8">
        <v>59.2</v>
      </c>
      <c r="R397" s="10">
        <v>1397715000</v>
      </c>
    </row>
    <row r="398" spans="1:18" x14ac:dyDescent="0.25">
      <c r="A398" s="10">
        <v>411</v>
      </c>
      <c r="B398" t="s">
        <v>49</v>
      </c>
      <c r="C398" t="s">
        <v>1525</v>
      </c>
      <c r="D398" t="s">
        <v>1526</v>
      </c>
      <c r="E398" t="s">
        <v>1527</v>
      </c>
      <c r="F398" t="s">
        <v>264</v>
      </c>
      <c r="G398" t="b">
        <v>1</v>
      </c>
      <c r="H398" t="s">
        <v>1796</v>
      </c>
      <c r="I398" s="4">
        <v>6200</v>
      </c>
      <c r="J398">
        <v>1962</v>
      </c>
      <c r="K398">
        <f t="shared" si="12"/>
        <v>62</v>
      </c>
      <c r="L398" t="str">
        <f t="shared" si="13"/>
        <v>Young Adult</v>
      </c>
      <c r="M398">
        <v>114.11</v>
      </c>
      <c r="N398" s="12" t="s">
        <v>1530</v>
      </c>
      <c r="O398" s="6">
        <v>77.599999999999994</v>
      </c>
      <c r="P398" s="8">
        <v>17.399999999999999</v>
      </c>
      <c r="Q398" s="8">
        <v>40.799999999999997</v>
      </c>
      <c r="R398" s="10">
        <v>37970874</v>
      </c>
    </row>
    <row r="399" spans="1:18" x14ac:dyDescent="0.25">
      <c r="A399" s="10">
        <v>418</v>
      </c>
      <c r="B399" t="s">
        <v>72</v>
      </c>
      <c r="C399" t="s">
        <v>1531</v>
      </c>
      <c r="D399" t="s">
        <v>565</v>
      </c>
      <c r="E399" t="s">
        <v>566</v>
      </c>
      <c r="F399" t="s">
        <v>1532</v>
      </c>
      <c r="G399" t="b">
        <v>1</v>
      </c>
      <c r="H399" t="s">
        <v>1796</v>
      </c>
      <c r="I399" s="4">
        <v>6100</v>
      </c>
      <c r="J399">
        <v>1953</v>
      </c>
      <c r="K399">
        <f t="shared" si="12"/>
        <v>71</v>
      </c>
      <c r="L399" t="str">
        <f t="shared" si="13"/>
        <v>Young Adult</v>
      </c>
      <c r="M399">
        <v>267.51</v>
      </c>
      <c r="N399" s="12" t="s">
        <v>570</v>
      </c>
      <c r="O399" s="6">
        <v>54.3</v>
      </c>
      <c r="P399" s="8">
        <v>1.5</v>
      </c>
      <c r="Q399" s="8">
        <v>34.799999999999997</v>
      </c>
      <c r="R399" s="10">
        <v>200963599</v>
      </c>
    </row>
    <row r="400" spans="1:18" x14ac:dyDescent="0.25">
      <c r="A400" s="10">
        <v>418</v>
      </c>
      <c r="B400" t="s">
        <v>49</v>
      </c>
      <c r="C400" t="s">
        <v>1534</v>
      </c>
      <c r="D400" t="s">
        <v>32</v>
      </c>
      <c r="E400" t="s">
        <v>886</v>
      </c>
      <c r="F400" t="s">
        <v>802</v>
      </c>
      <c r="G400" t="b">
        <v>1</v>
      </c>
      <c r="H400" t="s">
        <v>1796</v>
      </c>
      <c r="I400" s="4">
        <v>6100</v>
      </c>
      <c r="J400">
        <v>1964</v>
      </c>
      <c r="K400">
        <f t="shared" si="12"/>
        <v>60</v>
      </c>
      <c r="L400" t="str">
        <f t="shared" si="13"/>
        <v>Young Adult</v>
      </c>
      <c r="M400">
        <v>117.24</v>
      </c>
      <c r="N400" s="12" t="s">
        <v>37</v>
      </c>
      <c r="O400" s="6">
        <v>78.5</v>
      </c>
      <c r="P400" s="8">
        <v>9.6</v>
      </c>
      <c r="Q400" s="8">
        <v>36.6</v>
      </c>
      <c r="R400" s="10">
        <v>328239523</v>
      </c>
    </row>
    <row r="401" spans="1:18" x14ac:dyDescent="0.25">
      <c r="A401" s="10">
        <v>418</v>
      </c>
      <c r="B401" t="s">
        <v>21</v>
      </c>
      <c r="C401" t="s">
        <v>1537</v>
      </c>
      <c r="D401" t="s">
        <v>158</v>
      </c>
      <c r="E401" t="s">
        <v>896</v>
      </c>
      <c r="F401" t="s">
        <v>1538</v>
      </c>
      <c r="G401" t="b">
        <v>0</v>
      </c>
      <c r="H401" t="s">
        <v>1796</v>
      </c>
      <c r="I401" s="4">
        <v>6100</v>
      </c>
      <c r="J401">
        <v>1943</v>
      </c>
      <c r="K401">
        <f t="shared" si="12"/>
        <v>81</v>
      </c>
      <c r="L401" t="str">
        <f t="shared" si="13"/>
        <v>Young Adult</v>
      </c>
      <c r="M401">
        <v>112.85</v>
      </c>
      <c r="N401" s="12" t="s">
        <v>163</v>
      </c>
      <c r="O401" s="6">
        <v>80.900000000000006</v>
      </c>
      <c r="P401" s="8">
        <v>11.5</v>
      </c>
      <c r="Q401" s="8">
        <v>48.8</v>
      </c>
      <c r="R401" s="10">
        <v>83132799</v>
      </c>
    </row>
    <row r="402" spans="1:18" x14ac:dyDescent="0.25">
      <c r="A402" s="10">
        <v>418</v>
      </c>
      <c r="B402" t="s">
        <v>21</v>
      </c>
      <c r="C402" t="s">
        <v>1540</v>
      </c>
      <c r="D402" t="s">
        <v>158</v>
      </c>
      <c r="E402" t="s">
        <v>896</v>
      </c>
      <c r="F402" t="s">
        <v>1538</v>
      </c>
      <c r="G402" t="b">
        <v>0</v>
      </c>
      <c r="H402" t="s">
        <v>1796</v>
      </c>
      <c r="I402" s="4">
        <v>6100</v>
      </c>
      <c r="J402">
        <v>1951</v>
      </c>
      <c r="K402">
        <f t="shared" si="12"/>
        <v>73</v>
      </c>
      <c r="L402" t="str">
        <f t="shared" si="13"/>
        <v>Young Adult</v>
      </c>
      <c r="M402">
        <v>112.85</v>
      </c>
      <c r="N402" s="12" t="s">
        <v>163</v>
      </c>
      <c r="O402" s="6">
        <v>80.900000000000006</v>
      </c>
      <c r="P402" s="8">
        <v>11.5</v>
      </c>
      <c r="Q402" s="8">
        <v>48.8</v>
      </c>
      <c r="R402" s="10">
        <v>83132799</v>
      </c>
    </row>
    <row r="403" spans="1:18" x14ac:dyDescent="0.25">
      <c r="A403" s="10">
        <v>425</v>
      </c>
      <c r="B403" t="s">
        <v>272</v>
      </c>
      <c r="C403" t="s">
        <v>1542</v>
      </c>
      <c r="D403" t="s">
        <v>327</v>
      </c>
      <c r="E403" t="s">
        <v>328</v>
      </c>
      <c r="F403" t="s">
        <v>1543</v>
      </c>
      <c r="G403" t="b">
        <v>1</v>
      </c>
      <c r="H403" t="s">
        <v>1796</v>
      </c>
      <c r="I403" s="4">
        <v>6000</v>
      </c>
      <c r="J403">
        <v>1959</v>
      </c>
      <c r="K403">
        <f t="shared" si="12"/>
        <v>65</v>
      </c>
      <c r="L403" t="str">
        <f t="shared" si="13"/>
        <v>Young Adult</v>
      </c>
      <c r="M403">
        <v>180.75</v>
      </c>
      <c r="N403" s="12" t="s">
        <v>332</v>
      </c>
      <c r="O403" s="6">
        <v>72.7</v>
      </c>
      <c r="P403" s="8">
        <v>11.4</v>
      </c>
      <c r="Q403" s="8">
        <v>46.2</v>
      </c>
      <c r="R403" s="10">
        <v>144373535</v>
      </c>
    </row>
    <row r="404" spans="1:18" x14ac:dyDescent="0.25">
      <c r="A404" s="10">
        <v>425</v>
      </c>
      <c r="B404" t="s">
        <v>462</v>
      </c>
      <c r="C404" t="s">
        <v>1545</v>
      </c>
      <c r="D404" t="s">
        <v>32</v>
      </c>
      <c r="E404" t="s">
        <v>379</v>
      </c>
      <c r="F404" t="s">
        <v>465</v>
      </c>
      <c r="G404" t="b">
        <v>1</v>
      </c>
      <c r="H404" t="s">
        <v>1796</v>
      </c>
      <c r="I404" s="4">
        <v>6000</v>
      </c>
      <c r="J404">
        <v>1938</v>
      </c>
      <c r="K404">
        <f t="shared" si="12"/>
        <v>86</v>
      </c>
      <c r="L404" t="str">
        <f t="shared" si="13"/>
        <v>Young Adult</v>
      </c>
      <c r="M404">
        <v>117.24</v>
      </c>
      <c r="N404" s="12" t="s">
        <v>37</v>
      </c>
      <c r="O404" s="6">
        <v>78.5</v>
      </c>
      <c r="P404" s="8">
        <v>9.6</v>
      </c>
      <c r="Q404" s="8">
        <v>36.6</v>
      </c>
      <c r="R404" s="10">
        <v>328239523</v>
      </c>
    </row>
    <row r="405" spans="1:18" x14ac:dyDescent="0.25">
      <c r="A405" s="10">
        <v>425</v>
      </c>
      <c r="B405" t="s">
        <v>21</v>
      </c>
      <c r="C405" t="s">
        <v>1548</v>
      </c>
      <c r="D405" t="s">
        <v>133</v>
      </c>
      <c r="E405" t="s">
        <v>1549</v>
      </c>
      <c r="F405" t="s">
        <v>1550</v>
      </c>
      <c r="G405" t="b">
        <v>1</v>
      </c>
      <c r="H405" t="s">
        <v>1796</v>
      </c>
      <c r="I405" s="4">
        <v>6000</v>
      </c>
      <c r="J405">
        <v>1949</v>
      </c>
      <c r="K405">
        <f t="shared" si="12"/>
        <v>75</v>
      </c>
      <c r="L405" t="str">
        <f t="shared" si="13"/>
        <v>Young Adult</v>
      </c>
      <c r="M405">
        <v>116.76</v>
      </c>
      <c r="N405" s="12" t="s">
        <v>138</v>
      </c>
      <c r="O405" s="6">
        <v>81.900000000000006</v>
      </c>
      <c r="P405" s="8">
        <v>12.8</v>
      </c>
      <c r="Q405" s="8">
        <v>24.5</v>
      </c>
      <c r="R405" s="10">
        <v>36991981</v>
      </c>
    </row>
    <row r="406" spans="1:18" x14ac:dyDescent="0.25">
      <c r="A406" s="10">
        <v>425</v>
      </c>
      <c r="B406" t="s">
        <v>38</v>
      </c>
      <c r="C406" t="s">
        <v>1552</v>
      </c>
      <c r="D406" t="s">
        <v>32</v>
      </c>
      <c r="E406" t="s">
        <v>1553</v>
      </c>
      <c r="F406" t="s">
        <v>1554</v>
      </c>
      <c r="G406" t="b">
        <v>1</v>
      </c>
      <c r="H406" t="s">
        <v>1796</v>
      </c>
      <c r="I406" s="4">
        <v>6000</v>
      </c>
      <c r="J406">
        <v>1959</v>
      </c>
      <c r="K406">
        <f t="shared" si="12"/>
        <v>65</v>
      </c>
      <c r="L406" t="str">
        <f t="shared" si="13"/>
        <v>Young Adult</v>
      </c>
      <c r="M406">
        <v>117.24</v>
      </c>
      <c r="N406" s="12" t="s">
        <v>37</v>
      </c>
      <c r="O406" s="6">
        <v>78.5</v>
      </c>
      <c r="P406" s="8">
        <v>9.6</v>
      </c>
      <c r="Q406" s="8">
        <v>36.6</v>
      </c>
      <c r="R406" s="10">
        <v>328239523</v>
      </c>
    </row>
    <row r="407" spans="1:18" x14ac:dyDescent="0.25">
      <c r="A407" s="10">
        <v>425</v>
      </c>
      <c r="B407" t="s">
        <v>21</v>
      </c>
      <c r="C407" t="s">
        <v>1557</v>
      </c>
      <c r="D407" t="s">
        <v>74</v>
      </c>
      <c r="E407" t="s">
        <v>75</v>
      </c>
      <c r="F407" t="s">
        <v>526</v>
      </c>
      <c r="G407" t="b">
        <v>1</v>
      </c>
      <c r="H407" t="s">
        <v>1796</v>
      </c>
      <c r="I407" s="4">
        <v>6000</v>
      </c>
      <c r="J407">
        <v>1958</v>
      </c>
      <c r="K407">
        <f t="shared" si="12"/>
        <v>66</v>
      </c>
      <c r="L407" t="str">
        <f t="shared" si="13"/>
        <v>Young Adult</v>
      </c>
      <c r="M407">
        <v>180.44</v>
      </c>
      <c r="N407" s="12" t="s">
        <v>78</v>
      </c>
      <c r="O407" s="6">
        <v>69.400000000000006</v>
      </c>
      <c r="P407" s="8">
        <v>11.2</v>
      </c>
      <c r="Q407" s="8">
        <v>49.7</v>
      </c>
      <c r="R407" s="10">
        <v>1366417754</v>
      </c>
    </row>
    <row r="408" spans="1:18" x14ac:dyDescent="0.25">
      <c r="A408" s="10">
        <v>425</v>
      </c>
      <c r="B408" t="s">
        <v>72</v>
      </c>
      <c r="C408" t="s">
        <v>1559</v>
      </c>
      <c r="D408" t="s">
        <v>532</v>
      </c>
      <c r="E408" t="s">
        <v>533</v>
      </c>
      <c r="F408" t="s">
        <v>72</v>
      </c>
      <c r="G408" t="b">
        <v>0</v>
      </c>
      <c r="H408" t="s">
        <v>1796</v>
      </c>
      <c r="I408" s="4">
        <v>6000</v>
      </c>
      <c r="J408">
        <v>1934</v>
      </c>
      <c r="K408">
        <f t="shared" si="12"/>
        <v>90</v>
      </c>
      <c r="L408" t="str">
        <f t="shared" si="13"/>
        <v>Young Adult</v>
      </c>
      <c r="M408">
        <v>113.27</v>
      </c>
      <c r="N408" s="12" t="s">
        <v>536</v>
      </c>
      <c r="O408" s="6">
        <v>76.900000000000006</v>
      </c>
      <c r="P408" s="8">
        <v>14.9</v>
      </c>
      <c r="Q408" s="8">
        <v>29.5</v>
      </c>
      <c r="R408" s="10">
        <v>69625582</v>
      </c>
    </row>
    <row r="409" spans="1:18" x14ac:dyDescent="0.25">
      <c r="A409" s="10">
        <v>425</v>
      </c>
      <c r="B409" t="s">
        <v>49</v>
      </c>
      <c r="C409" t="s">
        <v>1562</v>
      </c>
      <c r="D409" t="s">
        <v>665</v>
      </c>
      <c r="E409" t="s">
        <v>1500</v>
      </c>
      <c r="F409" t="s">
        <v>264</v>
      </c>
      <c r="G409" t="b">
        <v>1</v>
      </c>
      <c r="H409" t="s">
        <v>1796</v>
      </c>
      <c r="I409" s="4">
        <v>6000</v>
      </c>
      <c r="J409">
        <v>1930</v>
      </c>
      <c r="K409">
        <f t="shared" si="12"/>
        <v>94</v>
      </c>
      <c r="L409" t="str">
        <f t="shared" si="13"/>
        <v>Young Adult</v>
      </c>
      <c r="M409">
        <v>108.15</v>
      </c>
      <c r="N409" s="12" t="s">
        <v>671</v>
      </c>
      <c r="O409" s="6">
        <v>82.8</v>
      </c>
      <c r="P409" s="8">
        <v>23.1</v>
      </c>
      <c r="Q409" s="8">
        <v>25.3</v>
      </c>
      <c r="R409" s="10">
        <v>9053300</v>
      </c>
    </row>
    <row r="410" spans="1:18" x14ac:dyDescent="0.25">
      <c r="A410" s="10">
        <v>425</v>
      </c>
      <c r="B410" t="s">
        <v>49</v>
      </c>
      <c r="C410" t="s">
        <v>1565</v>
      </c>
      <c r="D410" t="s">
        <v>32</v>
      </c>
      <c r="E410" t="s">
        <v>831</v>
      </c>
      <c r="F410" t="s">
        <v>264</v>
      </c>
      <c r="G410" t="b">
        <v>1</v>
      </c>
      <c r="H410" t="s">
        <v>1796</v>
      </c>
      <c r="I410" s="4">
        <v>6000</v>
      </c>
      <c r="J410">
        <v>1946</v>
      </c>
      <c r="K410">
        <f t="shared" si="12"/>
        <v>78</v>
      </c>
      <c r="L410" t="str">
        <f t="shared" si="13"/>
        <v>Young Adult</v>
      </c>
      <c r="M410">
        <v>117.24</v>
      </c>
      <c r="N410" s="12" t="s">
        <v>37</v>
      </c>
      <c r="O410" s="6">
        <v>78.5</v>
      </c>
      <c r="P410" s="8">
        <v>9.6</v>
      </c>
      <c r="Q410" s="8">
        <v>36.6</v>
      </c>
      <c r="R410" s="10">
        <v>328239523</v>
      </c>
    </row>
    <row r="411" spans="1:18" x14ac:dyDescent="0.25">
      <c r="A411" s="10">
        <v>425</v>
      </c>
      <c r="B411" t="s">
        <v>38</v>
      </c>
      <c r="C411" t="s">
        <v>1567</v>
      </c>
      <c r="D411" t="s">
        <v>32</v>
      </c>
      <c r="E411" t="s">
        <v>1299</v>
      </c>
      <c r="F411" t="s">
        <v>1568</v>
      </c>
      <c r="G411" t="b">
        <v>1</v>
      </c>
      <c r="H411" t="s">
        <v>1796</v>
      </c>
      <c r="I411" s="4">
        <v>6000</v>
      </c>
      <c r="J411">
        <v>1951</v>
      </c>
      <c r="K411">
        <f t="shared" si="12"/>
        <v>73</v>
      </c>
      <c r="L411" t="str">
        <f t="shared" si="13"/>
        <v>Young Adult</v>
      </c>
      <c r="M411">
        <v>117.24</v>
      </c>
      <c r="N411" s="12" t="s">
        <v>37</v>
      </c>
      <c r="O411" s="6">
        <v>78.5</v>
      </c>
      <c r="P411" s="8">
        <v>9.6</v>
      </c>
      <c r="Q411" s="8">
        <v>36.6</v>
      </c>
      <c r="R411" s="10">
        <v>328239523</v>
      </c>
    </row>
    <row r="412" spans="1:18" x14ac:dyDescent="0.25">
      <c r="A412" s="10">
        <v>425</v>
      </c>
      <c r="B412" t="s">
        <v>21</v>
      </c>
      <c r="C412" t="s">
        <v>1570</v>
      </c>
      <c r="D412" t="s">
        <v>32</v>
      </c>
      <c r="E412" t="s">
        <v>1571</v>
      </c>
      <c r="F412" t="s">
        <v>160</v>
      </c>
      <c r="G412" t="b">
        <v>1</v>
      </c>
      <c r="H412" t="s">
        <v>1796</v>
      </c>
      <c r="I412" s="4">
        <v>6000</v>
      </c>
      <c r="J412">
        <v>1937</v>
      </c>
      <c r="K412">
        <f t="shared" si="12"/>
        <v>87</v>
      </c>
      <c r="L412" t="str">
        <f t="shared" si="13"/>
        <v>Young Adult</v>
      </c>
      <c r="M412">
        <v>117.24</v>
      </c>
      <c r="N412" s="12" t="s">
        <v>37</v>
      </c>
      <c r="O412" s="6">
        <v>78.5</v>
      </c>
      <c r="P412" s="8">
        <v>9.6</v>
      </c>
      <c r="Q412" s="8">
        <v>36.6</v>
      </c>
      <c r="R412" s="10">
        <v>328239523</v>
      </c>
    </row>
    <row r="413" spans="1:18" x14ac:dyDescent="0.25">
      <c r="A413" s="10">
        <v>437</v>
      </c>
      <c r="B413" t="s">
        <v>462</v>
      </c>
      <c r="C413" t="s">
        <v>1574</v>
      </c>
      <c r="D413" t="s">
        <v>105</v>
      </c>
      <c r="E413" t="s">
        <v>655</v>
      </c>
      <c r="F413" t="s">
        <v>465</v>
      </c>
      <c r="G413" t="b">
        <v>1</v>
      </c>
      <c r="H413" t="s">
        <v>1796</v>
      </c>
      <c r="I413" s="4">
        <v>5900</v>
      </c>
      <c r="J413">
        <v>1963</v>
      </c>
      <c r="K413">
        <f t="shared" si="12"/>
        <v>61</v>
      </c>
      <c r="L413" t="str">
        <f t="shared" si="13"/>
        <v>Young Adult</v>
      </c>
      <c r="M413">
        <v>125.08</v>
      </c>
      <c r="N413" s="12" t="s">
        <v>110</v>
      </c>
      <c r="O413" s="6">
        <v>77</v>
      </c>
      <c r="P413" s="8">
        <v>9.4</v>
      </c>
      <c r="Q413" s="8">
        <v>59.2</v>
      </c>
      <c r="R413" s="10">
        <v>1397715000</v>
      </c>
    </row>
    <row r="414" spans="1:18" x14ac:dyDescent="0.25">
      <c r="A414" s="10">
        <v>437</v>
      </c>
      <c r="B414" t="s">
        <v>72</v>
      </c>
      <c r="C414" t="s">
        <v>1577</v>
      </c>
      <c r="D414" t="s">
        <v>532</v>
      </c>
      <c r="E414" t="s">
        <v>533</v>
      </c>
      <c r="F414" t="s">
        <v>72</v>
      </c>
      <c r="G414" t="b">
        <v>0</v>
      </c>
      <c r="H414" t="s">
        <v>1796</v>
      </c>
      <c r="I414" s="4">
        <v>5900</v>
      </c>
      <c r="J414">
        <v>1930</v>
      </c>
      <c r="K414">
        <f t="shared" si="12"/>
        <v>94</v>
      </c>
      <c r="L414" t="str">
        <f t="shared" si="13"/>
        <v>Young Adult</v>
      </c>
      <c r="M414">
        <v>113.27</v>
      </c>
      <c r="N414" s="12" t="s">
        <v>536</v>
      </c>
      <c r="O414" s="6">
        <v>76.900000000000006</v>
      </c>
      <c r="P414" s="8">
        <v>14.9</v>
      </c>
      <c r="Q414" s="8">
        <v>29.5</v>
      </c>
      <c r="R414" s="10">
        <v>69625582</v>
      </c>
    </row>
    <row r="415" spans="1:18" x14ac:dyDescent="0.25">
      <c r="A415" s="10">
        <v>437</v>
      </c>
      <c r="B415" t="s">
        <v>49</v>
      </c>
      <c r="C415" t="s">
        <v>1580</v>
      </c>
      <c r="D415" t="s">
        <v>32</v>
      </c>
      <c r="E415" t="s">
        <v>1581</v>
      </c>
      <c r="F415" t="s">
        <v>204</v>
      </c>
      <c r="G415" t="b">
        <v>1</v>
      </c>
      <c r="H415" t="s">
        <v>1796</v>
      </c>
      <c r="I415" s="4">
        <v>5900</v>
      </c>
      <c r="J415">
        <v>1961</v>
      </c>
      <c r="K415">
        <f t="shared" si="12"/>
        <v>63</v>
      </c>
      <c r="L415" t="str">
        <f t="shared" si="13"/>
        <v>Young Adult</v>
      </c>
      <c r="M415">
        <v>117.24</v>
      </c>
      <c r="N415" s="12" t="s">
        <v>37</v>
      </c>
      <c r="O415" s="6">
        <v>78.5</v>
      </c>
      <c r="P415" s="8">
        <v>9.6</v>
      </c>
      <c r="Q415" s="8">
        <v>36.6</v>
      </c>
      <c r="R415" s="10">
        <v>328239523</v>
      </c>
    </row>
    <row r="416" spans="1:18" x14ac:dyDescent="0.25">
      <c r="A416" s="10">
        <v>437</v>
      </c>
      <c r="B416" t="s">
        <v>49</v>
      </c>
      <c r="C416" t="s">
        <v>1583</v>
      </c>
      <c r="D416" t="s">
        <v>32</v>
      </c>
      <c r="E416" t="s">
        <v>831</v>
      </c>
      <c r="F416" t="s">
        <v>1584</v>
      </c>
      <c r="G416" t="b">
        <v>1</v>
      </c>
      <c r="H416" t="s">
        <v>1796</v>
      </c>
      <c r="I416" s="4">
        <v>5900</v>
      </c>
      <c r="J416">
        <v>1960</v>
      </c>
      <c r="K416">
        <f t="shared" si="12"/>
        <v>64</v>
      </c>
      <c r="L416" t="str">
        <f t="shared" si="13"/>
        <v>Young Adult</v>
      </c>
      <c r="M416">
        <v>117.24</v>
      </c>
      <c r="N416" s="12" t="s">
        <v>37</v>
      </c>
      <c r="O416" s="6">
        <v>78.5</v>
      </c>
      <c r="P416" s="8">
        <v>9.6</v>
      </c>
      <c r="Q416" s="8">
        <v>36.6</v>
      </c>
      <c r="R416" s="10">
        <v>328239523</v>
      </c>
    </row>
    <row r="417" spans="1:18" x14ac:dyDescent="0.25">
      <c r="A417" s="10">
        <v>437</v>
      </c>
      <c r="B417" t="s">
        <v>103</v>
      </c>
      <c r="C417" t="s">
        <v>1587</v>
      </c>
      <c r="D417" t="s">
        <v>105</v>
      </c>
      <c r="E417" t="s">
        <v>246</v>
      </c>
      <c r="F417" t="s">
        <v>1588</v>
      </c>
      <c r="G417" t="b">
        <v>0</v>
      </c>
      <c r="H417" t="s">
        <v>1796</v>
      </c>
      <c r="I417" s="4">
        <v>5900</v>
      </c>
      <c r="J417">
        <v>1957</v>
      </c>
      <c r="K417">
        <f t="shared" si="12"/>
        <v>67</v>
      </c>
      <c r="L417" t="str">
        <f t="shared" si="13"/>
        <v>Young Adult</v>
      </c>
      <c r="M417">
        <v>125.08</v>
      </c>
      <c r="N417" s="12" t="s">
        <v>110</v>
      </c>
      <c r="O417" s="6">
        <v>77</v>
      </c>
      <c r="P417" s="8">
        <v>9.4</v>
      </c>
      <c r="Q417" s="8">
        <v>59.2</v>
      </c>
      <c r="R417" s="10">
        <v>1397715000</v>
      </c>
    </row>
    <row r="418" spans="1:18" x14ac:dyDescent="0.25">
      <c r="A418" s="10">
        <v>442</v>
      </c>
      <c r="B418" t="s">
        <v>49</v>
      </c>
      <c r="C418" t="s">
        <v>1591</v>
      </c>
      <c r="D418" t="s">
        <v>32</v>
      </c>
      <c r="E418" t="s">
        <v>203</v>
      </c>
      <c r="F418" t="s">
        <v>802</v>
      </c>
      <c r="G418" t="b">
        <v>1</v>
      </c>
      <c r="H418" t="s">
        <v>1796</v>
      </c>
      <c r="I418" s="4">
        <v>5800</v>
      </c>
      <c r="J418">
        <v>1964</v>
      </c>
      <c r="K418">
        <f t="shared" si="12"/>
        <v>60</v>
      </c>
      <c r="L418" t="str">
        <f t="shared" si="13"/>
        <v>Young Adult</v>
      </c>
      <c r="M418">
        <v>117.24</v>
      </c>
      <c r="N418" s="12" t="s">
        <v>37</v>
      </c>
      <c r="O418" s="6">
        <v>78.5</v>
      </c>
      <c r="P418" s="8">
        <v>9.6</v>
      </c>
      <c r="Q418" s="8">
        <v>36.6</v>
      </c>
      <c r="R418" s="10">
        <v>328239523</v>
      </c>
    </row>
    <row r="419" spans="1:18" x14ac:dyDescent="0.25">
      <c r="A419" s="10">
        <v>442</v>
      </c>
      <c r="B419" t="s">
        <v>351</v>
      </c>
      <c r="C419" t="s">
        <v>1594</v>
      </c>
      <c r="D419" t="s">
        <v>1195</v>
      </c>
      <c r="E419" t="s">
        <v>1595</v>
      </c>
      <c r="F419" t="s">
        <v>548</v>
      </c>
      <c r="G419" t="b">
        <v>0</v>
      </c>
      <c r="H419" t="s">
        <v>1796</v>
      </c>
      <c r="I419" s="4">
        <v>5800</v>
      </c>
      <c r="J419">
        <v>1947</v>
      </c>
      <c r="K419">
        <f t="shared" si="12"/>
        <v>77</v>
      </c>
      <c r="L419" t="str">
        <f t="shared" si="13"/>
        <v>Young Adult</v>
      </c>
      <c r="M419">
        <v>110.35</v>
      </c>
      <c r="N419" s="12" t="s">
        <v>1199</v>
      </c>
      <c r="O419" s="6">
        <v>81</v>
      </c>
      <c r="P419" s="8">
        <v>32.4</v>
      </c>
      <c r="Q419" s="8">
        <v>23.8</v>
      </c>
      <c r="R419" s="10">
        <v>5818553</v>
      </c>
    </row>
    <row r="420" spans="1:18" x14ac:dyDescent="0.25">
      <c r="A420" s="10">
        <v>442</v>
      </c>
      <c r="B420" t="s">
        <v>351</v>
      </c>
      <c r="C420" t="s">
        <v>1598</v>
      </c>
      <c r="D420" t="s">
        <v>32</v>
      </c>
      <c r="E420" t="s">
        <v>831</v>
      </c>
      <c r="F420" t="s">
        <v>517</v>
      </c>
      <c r="G420" t="b">
        <v>1</v>
      </c>
      <c r="H420" t="s">
        <v>1796</v>
      </c>
      <c r="I420" s="4">
        <v>5800</v>
      </c>
      <c r="J420">
        <v>1952</v>
      </c>
      <c r="K420">
        <f t="shared" si="12"/>
        <v>72</v>
      </c>
      <c r="L420" t="str">
        <f t="shared" si="13"/>
        <v>Young Adult</v>
      </c>
      <c r="M420">
        <v>117.24</v>
      </c>
      <c r="N420" s="12" t="s">
        <v>37</v>
      </c>
      <c r="O420" s="6">
        <v>78.5</v>
      </c>
      <c r="P420" s="8">
        <v>9.6</v>
      </c>
      <c r="Q420" s="8">
        <v>36.6</v>
      </c>
      <c r="R420" s="10">
        <v>328239523</v>
      </c>
    </row>
    <row r="421" spans="1:18" x14ac:dyDescent="0.25">
      <c r="A421" s="10">
        <v>445</v>
      </c>
      <c r="B421" t="s">
        <v>272</v>
      </c>
      <c r="C421" t="s">
        <v>1600</v>
      </c>
      <c r="D421" t="s">
        <v>1601</v>
      </c>
      <c r="E421" t="s">
        <v>1602</v>
      </c>
      <c r="F421" t="s">
        <v>1603</v>
      </c>
      <c r="G421" t="b">
        <v>1</v>
      </c>
      <c r="H421" t="s">
        <v>1796</v>
      </c>
      <c r="I421" s="4">
        <v>5700</v>
      </c>
      <c r="J421">
        <v>1966</v>
      </c>
      <c r="K421">
        <f t="shared" si="12"/>
        <v>58</v>
      </c>
      <c r="L421" t="str">
        <f t="shared" si="13"/>
        <v>Young Adult</v>
      </c>
      <c r="M421">
        <v>281.66000000000003</v>
      </c>
      <c r="N421" s="12" t="s">
        <v>1606</v>
      </c>
      <c r="O421" s="6">
        <v>71.599999999999994</v>
      </c>
      <c r="P421" s="8">
        <v>20.100000000000001</v>
      </c>
      <c r="Q421" s="8">
        <v>45.2</v>
      </c>
      <c r="R421" s="10">
        <v>44385155</v>
      </c>
    </row>
    <row r="422" spans="1:18" x14ac:dyDescent="0.25">
      <c r="A422" s="10">
        <v>445</v>
      </c>
      <c r="B422" t="s">
        <v>351</v>
      </c>
      <c r="C422" t="s">
        <v>1607</v>
      </c>
      <c r="D422" t="s">
        <v>32</v>
      </c>
      <c r="E422" t="s">
        <v>984</v>
      </c>
      <c r="F422" t="s">
        <v>1319</v>
      </c>
      <c r="G422" t="b">
        <v>1</v>
      </c>
      <c r="H422" t="s">
        <v>1796</v>
      </c>
      <c r="I422" s="4">
        <v>5700</v>
      </c>
      <c r="J422">
        <v>1934</v>
      </c>
      <c r="K422">
        <f t="shared" si="12"/>
        <v>90</v>
      </c>
      <c r="L422" t="str">
        <f t="shared" si="13"/>
        <v>Young Adult</v>
      </c>
      <c r="M422">
        <v>117.24</v>
      </c>
      <c r="N422" s="12" t="s">
        <v>37</v>
      </c>
      <c r="O422" s="6">
        <v>78.5</v>
      </c>
      <c r="P422" s="8">
        <v>9.6</v>
      </c>
      <c r="Q422" s="8">
        <v>36.6</v>
      </c>
      <c r="R422" s="10">
        <v>328239523</v>
      </c>
    </row>
    <row r="423" spans="1:18" x14ac:dyDescent="0.25">
      <c r="A423" s="10">
        <v>445</v>
      </c>
      <c r="B423" t="s">
        <v>292</v>
      </c>
      <c r="C423" t="s">
        <v>1609</v>
      </c>
      <c r="D423" t="s">
        <v>133</v>
      </c>
      <c r="E423" t="s">
        <v>1610</v>
      </c>
      <c r="F423" t="s">
        <v>403</v>
      </c>
      <c r="G423" t="b">
        <v>0</v>
      </c>
      <c r="H423" t="s">
        <v>1796</v>
      </c>
      <c r="I423" s="4">
        <v>5700</v>
      </c>
      <c r="J423">
        <v>1930</v>
      </c>
      <c r="K423">
        <f t="shared" si="12"/>
        <v>94</v>
      </c>
      <c r="L423" t="str">
        <f t="shared" si="13"/>
        <v>Young Adult</v>
      </c>
      <c r="M423">
        <v>116.76</v>
      </c>
      <c r="N423" s="12" t="s">
        <v>138</v>
      </c>
      <c r="O423" s="6">
        <v>81.900000000000006</v>
      </c>
      <c r="P423" s="8">
        <v>12.8</v>
      </c>
      <c r="Q423" s="8">
        <v>24.5</v>
      </c>
      <c r="R423" s="10">
        <v>36991981</v>
      </c>
    </row>
    <row r="424" spans="1:18" x14ac:dyDescent="0.25">
      <c r="A424" s="10">
        <v>445</v>
      </c>
      <c r="B424" t="s">
        <v>462</v>
      </c>
      <c r="C424" t="s">
        <v>1612</v>
      </c>
      <c r="D424" t="s">
        <v>497</v>
      </c>
      <c r="E424" t="s">
        <v>498</v>
      </c>
      <c r="F424" t="s">
        <v>1211</v>
      </c>
      <c r="G424" t="b">
        <v>0</v>
      </c>
      <c r="H424" t="s">
        <v>1796</v>
      </c>
      <c r="I424" s="4">
        <v>5700</v>
      </c>
      <c r="J424">
        <v>1951</v>
      </c>
      <c r="K424">
        <f t="shared" si="12"/>
        <v>73</v>
      </c>
      <c r="L424" t="str">
        <f t="shared" si="13"/>
        <v>Young Adult</v>
      </c>
      <c r="M424">
        <v>110.51</v>
      </c>
      <c r="N424" s="12" t="s">
        <v>501</v>
      </c>
      <c r="O424" s="6">
        <v>82.5</v>
      </c>
      <c r="P424" s="8">
        <v>27.9</v>
      </c>
      <c r="Q424" s="8">
        <v>49.1</v>
      </c>
      <c r="R424" s="10">
        <v>10285453</v>
      </c>
    </row>
    <row r="425" spans="1:18" x14ac:dyDescent="0.25">
      <c r="A425" s="10">
        <v>445</v>
      </c>
      <c r="B425" t="s">
        <v>580</v>
      </c>
      <c r="C425" t="s">
        <v>1615</v>
      </c>
      <c r="D425" t="s">
        <v>170</v>
      </c>
      <c r="E425" t="s">
        <v>1616</v>
      </c>
      <c r="F425" t="s">
        <v>1187</v>
      </c>
      <c r="G425" t="b">
        <v>0</v>
      </c>
      <c r="H425" t="s">
        <v>1796</v>
      </c>
      <c r="I425" s="4">
        <v>5700</v>
      </c>
      <c r="J425">
        <v>1945</v>
      </c>
      <c r="K425">
        <f t="shared" si="12"/>
        <v>79</v>
      </c>
      <c r="L425" t="str">
        <f t="shared" si="13"/>
        <v>Young Adult</v>
      </c>
      <c r="M425">
        <v>99.55</v>
      </c>
      <c r="N425" s="12" t="s">
        <v>175</v>
      </c>
      <c r="O425" s="6">
        <v>83.6</v>
      </c>
      <c r="P425" s="8">
        <v>10.1</v>
      </c>
      <c r="Q425" s="8">
        <v>28.8</v>
      </c>
      <c r="R425" s="10">
        <v>8574832</v>
      </c>
    </row>
    <row r="426" spans="1:18" x14ac:dyDescent="0.25">
      <c r="A426" s="10">
        <v>445</v>
      </c>
      <c r="B426" t="s">
        <v>49</v>
      </c>
      <c r="C426" t="s">
        <v>1618</v>
      </c>
      <c r="D426" t="s">
        <v>32</v>
      </c>
      <c r="E426" t="s">
        <v>61</v>
      </c>
      <c r="F426" t="s">
        <v>264</v>
      </c>
      <c r="G426" t="b">
        <v>0</v>
      </c>
      <c r="H426" t="s">
        <v>1796</v>
      </c>
      <c r="I426" s="4">
        <v>5700</v>
      </c>
      <c r="J426">
        <v>1971</v>
      </c>
      <c r="K426">
        <f t="shared" si="12"/>
        <v>53</v>
      </c>
      <c r="L426" t="str">
        <f t="shared" si="13"/>
        <v>Young Adult</v>
      </c>
      <c r="M426">
        <v>117.24</v>
      </c>
      <c r="N426" s="12" t="s">
        <v>37</v>
      </c>
      <c r="O426" s="6">
        <v>78.5</v>
      </c>
      <c r="P426" s="8">
        <v>9.6</v>
      </c>
      <c r="Q426" s="8">
        <v>36.6</v>
      </c>
      <c r="R426" s="10">
        <v>328239523</v>
      </c>
    </row>
    <row r="427" spans="1:18" x14ac:dyDescent="0.25">
      <c r="A427" s="10">
        <v>445</v>
      </c>
      <c r="B427" t="s">
        <v>49</v>
      </c>
      <c r="C427" t="s">
        <v>1620</v>
      </c>
      <c r="D427" t="s">
        <v>32</v>
      </c>
      <c r="E427" t="s">
        <v>1621</v>
      </c>
      <c r="F427" t="s">
        <v>264</v>
      </c>
      <c r="G427" t="b">
        <v>0</v>
      </c>
      <c r="H427" t="s">
        <v>1796</v>
      </c>
      <c r="I427" s="4">
        <v>5700</v>
      </c>
      <c r="J427">
        <v>1964</v>
      </c>
      <c r="K427">
        <f t="shared" si="12"/>
        <v>60</v>
      </c>
      <c r="L427" t="str">
        <f t="shared" si="13"/>
        <v>Young Adult</v>
      </c>
      <c r="M427">
        <v>117.24</v>
      </c>
      <c r="N427" s="12" t="s">
        <v>37</v>
      </c>
      <c r="O427" s="6">
        <v>78.5</v>
      </c>
      <c r="P427" s="8">
        <v>9.6</v>
      </c>
      <c r="Q427" s="8">
        <v>36.6</v>
      </c>
      <c r="R427" s="10">
        <v>328239523</v>
      </c>
    </row>
    <row r="428" spans="1:18" x14ac:dyDescent="0.25">
      <c r="A428" s="10">
        <v>445</v>
      </c>
      <c r="B428" t="s">
        <v>49</v>
      </c>
      <c r="C428" t="s">
        <v>1623</v>
      </c>
      <c r="D428" t="s">
        <v>32</v>
      </c>
      <c r="E428" t="s">
        <v>61</v>
      </c>
      <c r="F428" t="s">
        <v>264</v>
      </c>
      <c r="G428" t="b">
        <v>0</v>
      </c>
      <c r="H428" t="s">
        <v>1796</v>
      </c>
      <c r="I428" s="4">
        <v>5700</v>
      </c>
      <c r="J428">
        <v>1966</v>
      </c>
      <c r="K428">
        <f t="shared" si="12"/>
        <v>58</v>
      </c>
      <c r="L428" t="str">
        <f t="shared" si="13"/>
        <v>Young Adult</v>
      </c>
      <c r="M428">
        <v>117.24</v>
      </c>
      <c r="N428" s="12" t="s">
        <v>37</v>
      </c>
      <c r="O428" s="6">
        <v>78.5</v>
      </c>
      <c r="P428" s="8">
        <v>9.6</v>
      </c>
      <c r="Q428" s="8">
        <v>36.6</v>
      </c>
      <c r="R428" s="10">
        <v>328239523</v>
      </c>
    </row>
    <row r="429" spans="1:18" x14ac:dyDescent="0.25">
      <c r="A429" s="10">
        <v>455</v>
      </c>
      <c r="B429" t="s">
        <v>292</v>
      </c>
      <c r="C429" t="s">
        <v>1624</v>
      </c>
      <c r="D429" t="s">
        <v>32</v>
      </c>
      <c r="E429" t="s">
        <v>592</v>
      </c>
      <c r="F429" t="s">
        <v>1625</v>
      </c>
      <c r="G429" t="b">
        <v>0</v>
      </c>
      <c r="H429" t="s">
        <v>1796</v>
      </c>
      <c r="I429" s="4">
        <v>5600</v>
      </c>
      <c r="J429">
        <v>1943</v>
      </c>
      <c r="K429">
        <f t="shared" si="12"/>
        <v>81</v>
      </c>
      <c r="L429" t="str">
        <f t="shared" si="13"/>
        <v>Young Adult</v>
      </c>
      <c r="M429">
        <v>117.24</v>
      </c>
      <c r="N429" s="12" t="s">
        <v>37</v>
      </c>
      <c r="O429" s="6">
        <v>78.5</v>
      </c>
      <c r="P429" s="8">
        <v>9.6</v>
      </c>
      <c r="Q429" s="8">
        <v>36.6</v>
      </c>
      <c r="R429" s="10">
        <v>328239523</v>
      </c>
    </row>
    <row r="430" spans="1:18" x14ac:dyDescent="0.25">
      <c r="A430" s="10">
        <v>455</v>
      </c>
      <c r="B430" t="s">
        <v>168</v>
      </c>
      <c r="C430" t="s">
        <v>1628</v>
      </c>
      <c r="D430" t="s">
        <v>105</v>
      </c>
      <c r="E430" t="s">
        <v>246</v>
      </c>
      <c r="F430" t="s">
        <v>383</v>
      </c>
      <c r="G430" t="b">
        <v>1</v>
      </c>
      <c r="H430" t="s">
        <v>1796</v>
      </c>
      <c r="I430" s="4">
        <v>5600</v>
      </c>
      <c r="J430">
        <v>1970</v>
      </c>
      <c r="K430">
        <f t="shared" si="12"/>
        <v>54</v>
      </c>
      <c r="L430" t="str">
        <f t="shared" si="13"/>
        <v>Young Adult</v>
      </c>
      <c r="M430">
        <v>125.08</v>
      </c>
      <c r="N430" s="12" t="s">
        <v>110</v>
      </c>
      <c r="O430" s="6">
        <v>77</v>
      </c>
      <c r="P430" s="8">
        <v>9.4</v>
      </c>
      <c r="Q430" s="8">
        <v>59.2</v>
      </c>
      <c r="R430" s="10">
        <v>1397715000</v>
      </c>
    </row>
    <row r="431" spans="1:18" x14ac:dyDescent="0.25">
      <c r="A431" s="10">
        <v>455</v>
      </c>
      <c r="B431" t="s">
        <v>30</v>
      </c>
      <c r="C431" t="s">
        <v>1631</v>
      </c>
      <c r="D431" t="s">
        <v>74</v>
      </c>
      <c r="E431" t="s">
        <v>288</v>
      </c>
      <c r="F431" t="s">
        <v>1632</v>
      </c>
      <c r="G431" t="b">
        <v>0</v>
      </c>
      <c r="H431" t="s">
        <v>1796</v>
      </c>
      <c r="I431" s="4">
        <v>5600</v>
      </c>
      <c r="J431">
        <v>1942</v>
      </c>
      <c r="K431">
        <f t="shared" si="12"/>
        <v>82</v>
      </c>
      <c r="L431" t="str">
        <f t="shared" si="13"/>
        <v>Young Adult</v>
      </c>
      <c r="M431">
        <v>180.44</v>
      </c>
      <c r="N431" s="12" t="s">
        <v>78</v>
      </c>
      <c r="O431" s="6">
        <v>69.400000000000006</v>
      </c>
      <c r="P431" s="8">
        <v>11.2</v>
      </c>
      <c r="Q431" s="8">
        <v>49.7</v>
      </c>
      <c r="R431" s="10">
        <v>1366417754</v>
      </c>
    </row>
    <row r="432" spans="1:18" x14ac:dyDescent="0.25">
      <c r="A432" s="10">
        <v>455</v>
      </c>
      <c r="B432" t="s">
        <v>49</v>
      </c>
      <c r="C432" t="s">
        <v>1635</v>
      </c>
      <c r="D432" t="s">
        <v>32</v>
      </c>
      <c r="E432" t="s">
        <v>1636</v>
      </c>
      <c r="F432" t="s">
        <v>264</v>
      </c>
      <c r="G432" t="b">
        <v>1</v>
      </c>
      <c r="H432" t="s">
        <v>1796</v>
      </c>
      <c r="I432" s="4">
        <v>5600</v>
      </c>
      <c r="J432">
        <v>1935</v>
      </c>
      <c r="K432">
        <f t="shared" si="12"/>
        <v>89</v>
      </c>
      <c r="L432" t="str">
        <f t="shared" si="13"/>
        <v>Young Adult</v>
      </c>
      <c r="M432">
        <v>117.24</v>
      </c>
      <c r="N432" s="12" t="s">
        <v>37</v>
      </c>
      <c r="O432" s="6">
        <v>78.5</v>
      </c>
      <c r="P432" s="8">
        <v>9.6</v>
      </c>
      <c r="Q432" s="8">
        <v>36.6</v>
      </c>
      <c r="R432" s="10">
        <v>328239523</v>
      </c>
    </row>
    <row r="433" spans="1:18" x14ac:dyDescent="0.25">
      <c r="A433" s="10">
        <v>455</v>
      </c>
      <c r="B433" t="s">
        <v>351</v>
      </c>
      <c r="C433" t="s">
        <v>1638</v>
      </c>
      <c r="D433" t="s">
        <v>105</v>
      </c>
      <c r="E433" t="s">
        <v>246</v>
      </c>
      <c r="F433" t="s">
        <v>1639</v>
      </c>
      <c r="G433" t="b">
        <v>1</v>
      </c>
      <c r="H433" t="s">
        <v>1796</v>
      </c>
      <c r="I433" s="4">
        <v>5600</v>
      </c>
      <c r="J433">
        <v>1967</v>
      </c>
      <c r="K433">
        <f t="shared" si="12"/>
        <v>57</v>
      </c>
      <c r="L433" t="str">
        <f t="shared" si="13"/>
        <v>Young Adult</v>
      </c>
      <c r="M433">
        <v>125.08</v>
      </c>
      <c r="N433" s="12" t="s">
        <v>110</v>
      </c>
      <c r="O433" s="6">
        <v>77</v>
      </c>
      <c r="P433" s="8">
        <v>9.4</v>
      </c>
      <c r="Q433" s="8">
        <v>59.2</v>
      </c>
      <c r="R433" s="10">
        <v>1397715000</v>
      </c>
    </row>
    <row r="434" spans="1:18" x14ac:dyDescent="0.25">
      <c r="A434" s="10">
        <v>455</v>
      </c>
      <c r="B434" t="s">
        <v>49</v>
      </c>
      <c r="C434" t="s">
        <v>1641</v>
      </c>
      <c r="D434" t="s">
        <v>32</v>
      </c>
      <c r="E434" t="s">
        <v>1642</v>
      </c>
      <c r="F434" t="s">
        <v>1643</v>
      </c>
      <c r="G434" t="b">
        <v>0</v>
      </c>
      <c r="H434" t="s">
        <v>1797</v>
      </c>
      <c r="I434" s="4">
        <v>5600</v>
      </c>
      <c r="J434">
        <v>1958</v>
      </c>
      <c r="K434">
        <f t="shared" si="12"/>
        <v>66</v>
      </c>
      <c r="L434" t="str">
        <f t="shared" si="13"/>
        <v>Young Adult</v>
      </c>
      <c r="M434">
        <v>117.24</v>
      </c>
      <c r="N434" s="12" t="s">
        <v>37</v>
      </c>
      <c r="O434" s="6">
        <v>78.5</v>
      </c>
      <c r="P434" s="8">
        <v>9.6</v>
      </c>
      <c r="Q434" s="8">
        <v>36.6</v>
      </c>
      <c r="R434" s="10">
        <v>328239523</v>
      </c>
    </row>
    <row r="435" spans="1:18" x14ac:dyDescent="0.25">
      <c r="A435" s="10">
        <v>455</v>
      </c>
      <c r="B435" t="s">
        <v>381</v>
      </c>
      <c r="C435" t="s">
        <v>1646</v>
      </c>
      <c r="D435" t="s">
        <v>32</v>
      </c>
      <c r="E435" t="s">
        <v>592</v>
      </c>
      <c r="F435" t="s">
        <v>1643</v>
      </c>
      <c r="G435" t="b">
        <v>0</v>
      </c>
      <c r="H435" t="s">
        <v>1796</v>
      </c>
      <c r="I435" s="4">
        <v>5600</v>
      </c>
      <c r="J435">
        <v>1953</v>
      </c>
      <c r="K435">
        <f t="shared" si="12"/>
        <v>71</v>
      </c>
      <c r="L435" t="str">
        <f t="shared" si="13"/>
        <v>Young Adult</v>
      </c>
      <c r="M435">
        <v>117.24</v>
      </c>
      <c r="N435" s="12" t="s">
        <v>37</v>
      </c>
      <c r="O435" s="6">
        <v>78.5</v>
      </c>
      <c r="P435" s="8">
        <v>9.6</v>
      </c>
      <c r="Q435" s="8">
        <v>36.6</v>
      </c>
      <c r="R435" s="10">
        <v>328239523</v>
      </c>
    </row>
    <row r="436" spans="1:18" x14ac:dyDescent="0.25">
      <c r="A436" s="10">
        <v>455</v>
      </c>
      <c r="B436" t="s">
        <v>196</v>
      </c>
      <c r="C436" t="s">
        <v>1648</v>
      </c>
      <c r="D436" t="s">
        <v>665</v>
      </c>
      <c r="E436" t="s">
        <v>1500</v>
      </c>
      <c r="F436" t="s">
        <v>1649</v>
      </c>
      <c r="G436" t="b">
        <v>1</v>
      </c>
      <c r="H436" t="s">
        <v>1796</v>
      </c>
      <c r="I436" s="4">
        <v>5600</v>
      </c>
      <c r="J436">
        <v>1971</v>
      </c>
      <c r="K436">
        <f t="shared" si="12"/>
        <v>53</v>
      </c>
      <c r="L436" t="str">
        <f t="shared" si="13"/>
        <v>Young Adult</v>
      </c>
      <c r="M436">
        <v>108.15</v>
      </c>
      <c r="N436" s="12" t="s">
        <v>671</v>
      </c>
      <c r="O436" s="6">
        <v>82.8</v>
      </c>
      <c r="P436" s="8">
        <v>23.1</v>
      </c>
      <c r="Q436" s="8">
        <v>25.3</v>
      </c>
      <c r="R436" s="10">
        <v>9053300</v>
      </c>
    </row>
    <row r="437" spans="1:18" x14ac:dyDescent="0.25">
      <c r="A437" s="10">
        <v>455</v>
      </c>
      <c r="B437" t="s">
        <v>351</v>
      </c>
      <c r="C437" t="s">
        <v>1652</v>
      </c>
      <c r="D437" t="s">
        <v>800</v>
      </c>
      <c r="E437" t="s">
        <v>801</v>
      </c>
      <c r="F437" t="s">
        <v>1653</v>
      </c>
      <c r="G437" t="b">
        <v>1</v>
      </c>
      <c r="H437" t="s">
        <v>1796</v>
      </c>
      <c r="I437" s="4">
        <v>5600</v>
      </c>
      <c r="J437">
        <v>1957</v>
      </c>
      <c r="K437">
        <f t="shared" si="12"/>
        <v>67</v>
      </c>
      <c r="L437" t="str">
        <f t="shared" si="13"/>
        <v>Young Adult</v>
      </c>
      <c r="M437">
        <v>115.16</v>
      </c>
      <c r="N437" s="12" t="s">
        <v>804</v>
      </c>
      <c r="O437" s="6">
        <v>82.6</v>
      </c>
      <c r="P437" s="8">
        <v>15.6</v>
      </c>
      <c r="Q437" s="8">
        <v>33.200000000000003</v>
      </c>
      <c r="R437" s="10">
        <v>51709098</v>
      </c>
    </row>
    <row r="438" spans="1:18" x14ac:dyDescent="0.25">
      <c r="A438" s="10">
        <v>455</v>
      </c>
      <c r="B438" t="s">
        <v>30</v>
      </c>
      <c r="C438" t="s">
        <v>1656</v>
      </c>
      <c r="D438" t="s">
        <v>105</v>
      </c>
      <c r="E438" t="s">
        <v>827</v>
      </c>
      <c r="F438" t="s">
        <v>635</v>
      </c>
      <c r="G438" t="b">
        <v>1</v>
      </c>
      <c r="H438" t="s">
        <v>1796</v>
      </c>
      <c r="I438" s="4">
        <v>5600</v>
      </c>
      <c r="J438">
        <v>1964</v>
      </c>
      <c r="K438">
        <f t="shared" si="12"/>
        <v>60</v>
      </c>
      <c r="L438" t="str">
        <f t="shared" si="13"/>
        <v>Young Adult</v>
      </c>
      <c r="M438">
        <v>125.08</v>
      </c>
      <c r="N438" s="12" t="s">
        <v>110</v>
      </c>
      <c r="O438" s="6">
        <v>77</v>
      </c>
      <c r="P438" s="8">
        <v>9.4</v>
      </c>
      <c r="Q438" s="8">
        <v>59.2</v>
      </c>
      <c r="R438" s="10">
        <v>1397715000</v>
      </c>
    </row>
    <row r="439" spans="1:18" x14ac:dyDescent="0.25">
      <c r="A439" s="10">
        <v>466</v>
      </c>
      <c r="B439" t="s">
        <v>381</v>
      </c>
      <c r="C439" t="s">
        <v>1658</v>
      </c>
      <c r="D439" t="s">
        <v>32</v>
      </c>
      <c r="E439" t="s">
        <v>1659</v>
      </c>
      <c r="F439" t="s">
        <v>1660</v>
      </c>
      <c r="G439" t="b">
        <v>0</v>
      </c>
      <c r="H439" t="s">
        <v>1796</v>
      </c>
      <c r="I439" s="4">
        <v>5500</v>
      </c>
      <c r="J439">
        <v>1949</v>
      </c>
      <c r="K439">
        <f t="shared" si="12"/>
        <v>75</v>
      </c>
      <c r="L439" t="str">
        <f t="shared" si="13"/>
        <v>Young Adult</v>
      </c>
      <c r="M439">
        <v>117.24</v>
      </c>
      <c r="N439" s="12" t="s">
        <v>37</v>
      </c>
      <c r="O439" s="6">
        <v>78.5</v>
      </c>
      <c r="P439" s="8">
        <v>9.6</v>
      </c>
      <c r="Q439" s="8">
        <v>36.6</v>
      </c>
      <c r="R439" s="10">
        <v>328239523</v>
      </c>
    </row>
    <row r="440" spans="1:18" x14ac:dyDescent="0.25">
      <c r="A440" s="10">
        <v>466</v>
      </c>
      <c r="B440" t="s">
        <v>59</v>
      </c>
      <c r="C440" t="s">
        <v>1663</v>
      </c>
      <c r="D440" t="s">
        <v>32</v>
      </c>
      <c r="E440" t="s">
        <v>1664</v>
      </c>
      <c r="F440" t="s">
        <v>985</v>
      </c>
      <c r="G440" t="b">
        <v>0</v>
      </c>
      <c r="H440" t="s">
        <v>1796</v>
      </c>
      <c r="I440" s="4">
        <v>5500</v>
      </c>
      <c r="J440">
        <v>1957</v>
      </c>
      <c r="K440">
        <f t="shared" si="12"/>
        <v>67</v>
      </c>
      <c r="L440" t="str">
        <f t="shared" si="13"/>
        <v>Young Adult</v>
      </c>
      <c r="M440">
        <v>117.24</v>
      </c>
      <c r="N440" s="12" t="s">
        <v>37</v>
      </c>
      <c r="O440" s="6">
        <v>78.5</v>
      </c>
      <c r="P440" s="8">
        <v>9.6</v>
      </c>
      <c r="Q440" s="8">
        <v>36.6</v>
      </c>
      <c r="R440" s="10">
        <v>328239523</v>
      </c>
    </row>
    <row r="441" spans="1:18" x14ac:dyDescent="0.25">
      <c r="A441" s="10">
        <v>466</v>
      </c>
      <c r="B441" t="s">
        <v>38</v>
      </c>
      <c r="C441" t="s">
        <v>1666</v>
      </c>
      <c r="D441" t="s">
        <v>32</v>
      </c>
      <c r="E441" t="s">
        <v>856</v>
      </c>
      <c r="F441" t="s">
        <v>1667</v>
      </c>
      <c r="G441" t="b">
        <v>1</v>
      </c>
      <c r="H441" t="s">
        <v>1796</v>
      </c>
      <c r="I441" s="4">
        <v>5500</v>
      </c>
      <c r="J441">
        <v>1990</v>
      </c>
      <c r="K441">
        <f t="shared" si="12"/>
        <v>34</v>
      </c>
      <c r="L441" t="str">
        <f t="shared" si="13"/>
        <v>Young Adult</v>
      </c>
      <c r="M441">
        <v>117.24</v>
      </c>
      <c r="N441" s="12" t="s">
        <v>37</v>
      </c>
      <c r="O441" s="6">
        <v>78.5</v>
      </c>
      <c r="P441" s="8">
        <v>9.6</v>
      </c>
      <c r="Q441" s="8">
        <v>36.6</v>
      </c>
      <c r="R441" s="10">
        <v>328239523</v>
      </c>
    </row>
    <row r="442" spans="1:18" x14ac:dyDescent="0.25">
      <c r="A442" s="10">
        <v>466</v>
      </c>
      <c r="B442" t="s">
        <v>38</v>
      </c>
      <c r="C442" t="s">
        <v>1669</v>
      </c>
      <c r="D442" t="s">
        <v>32</v>
      </c>
      <c r="E442" t="s">
        <v>856</v>
      </c>
      <c r="F442" t="s">
        <v>1670</v>
      </c>
      <c r="G442" t="b">
        <v>1</v>
      </c>
      <c r="H442" t="s">
        <v>1796</v>
      </c>
      <c r="I442" s="4">
        <v>5500</v>
      </c>
      <c r="J442">
        <v>1988</v>
      </c>
      <c r="K442">
        <f t="shared" si="12"/>
        <v>36</v>
      </c>
      <c r="L442" t="str">
        <f t="shared" si="13"/>
        <v>Young Adult</v>
      </c>
      <c r="M442">
        <v>117.24</v>
      </c>
      <c r="N442" s="12" t="s">
        <v>37</v>
      </c>
      <c r="O442" s="6">
        <v>78.5</v>
      </c>
      <c r="P442" s="8">
        <v>9.6</v>
      </c>
      <c r="Q442" s="8">
        <v>36.6</v>
      </c>
      <c r="R442" s="10">
        <v>328239523</v>
      </c>
    </row>
    <row r="443" spans="1:18" x14ac:dyDescent="0.25">
      <c r="A443" s="10">
        <v>466</v>
      </c>
      <c r="B443" t="s">
        <v>250</v>
      </c>
      <c r="C443" t="s">
        <v>1671</v>
      </c>
      <c r="D443" t="s">
        <v>32</v>
      </c>
      <c r="E443" t="s">
        <v>1672</v>
      </c>
      <c r="F443" t="s">
        <v>1673</v>
      </c>
      <c r="G443" t="b">
        <v>1</v>
      </c>
      <c r="H443" t="s">
        <v>1796</v>
      </c>
      <c r="I443" s="4">
        <v>5500</v>
      </c>
      <c r="J443">
        <v>1929</v>
      </c>
      <c r="K443">
        <f t="shared" si="12"/>
        <v>95</v>
      </c>
      <c r="L443" t="str">
        <f t="shared" si="13"/>
        <v>Young Adult</v>
      </c>
      <c r="M443">
        <v>117.24</v>
      </c>
      <c r="N443" s="12" t="s">
        <v>37</v>
      </c>
      <c r="O443" s="6">
        <v>78.5</v>
      </c>
      <c r="P443" s="8">
        <v>9.6</v>
      </c>
      <c r="Q443" s="8">
        <v>36.6</v>
      </c>
      <c r="R443" s="10">
        <v>328239523</v>
      </c>
    </row>
    <row r="444" spans="1:18" x14ac:dyDescent="0.25">
      <c r="A444" s="10">
        <v>466</v>
      </c>
      <c r="B444" t="s">
        <v>30</v>
      </c>
      <c r="C444" t="s">
        <v>1676</v>
      </c>
      <c r="D444" t="s">
        <v>680</v>
      </c>
      <c r="E444" t="s">
        <v>1677</v>
      </c>
      <c r="F444" t="s">
        <v>418</v>
      </c>
      <c r="G444" t="b">
        <v>0</v>
      </c>
      <c r="H444" t="s">
        <v>1796</v>
      </c>
      <c r="I444" s="4">
        <v>5500</v>
      </c>
      <c r="J444">
        <v>1945</v>
      </c>
      <c r="K444">
        <f t="shared" si="12"/>
        <v>79</v>
      </c>
      <c r="L444" t="str">
        <f t="shared" si="13"/>
        <v>Young Adult</v>
      </c>
      <c r="M444">
        <v>110.62</v>
      </c>
      <c r="N444" s="12" t="s">
        <v>684</v>
      </c>
      <c r="O444" s="6">
        <v>82.9</v>
      </c>
      <c r="P444" s="8">
        <v>24.3</v>
      </c>
      <c r="Q444" s="8">
        <v>59.1</v>
      </c>
      <c r="R444" s="10">
        <v>60297396</v>
      </c>
    </row>
    <row r="445" spans="1:18" x14ac:dyDescent="0.25">
      <c r="A445" s="10">
        <v>466</v>
      </c>
      <c r="B445" t="s">
        <v>30</v>
      </c>
      <c r="C445" t="s">
        <v>1680</v>
      </c>
      <c r="D445" t="s">
        <v>32</v>
      </c>
      <c r="E445" t="s">
        <v>742</v>
      </c>
      <c r="F445" t="s">
        <v>1681</v>
      </c>
      <c r="G445" t="b">
        <v>0</v>
      </c>
      <c r="H445" t="s">
        <v>1796</v>
      </c>
      <c r="I445" s="4">
        <v>5500</v>
      </c>
      <c r="J445">
        <v>1965</v>
      </c>
      <c r="K445">
        <f t="shared" si="12"/>
        <v>59</v>
      </c>
      <c r="L445" t="str">
        <f t="shared" si="13"/>
        <v>Young Adult</v>
      </c>
      <c r="M445">
        <v>117.24</v>
      </c>
      <c r="N445" s="12" t="s">
        <v>37</v>
      </c>
      <c r="O445" s="6">
        <v>78.5</v>
      </c>
      <c r="P445" s="8">
        <v>9.6</v>
      </c>
      <c r="Q445" s="8">
        <v>36.6</v>
      </c>
      <c r="R445" s="10">
        <v>328239523</v>
      </c>
    </row>
    <row r="446" spans="1:18" x14ac:dyDescent="0.25">
      <c r="A446" s="10">
        <v>466</v>
      </c>
      <c r="B446" t="s">
        <v>72</v>
      </c>
      <c r="C446" t="s">
        <v>1683</v>
      </c>
      <c r="D446" t="s">
        <v>133</v>
      </c>
      <c r="E446" t="s">
        <v>1610</v>
      </c>
      <c r="F446" t="s">
        <v>72</v>
      </c>
      <c r="G446" t="b">
        <v>0</v>
      </c>
      <c r="H446" t="s">
        <v>1796</v>
      </c>
      <c r="I446" s="4">
        <v>5500</v>
      </c>
      <c r="J446">
        <v>1928</v>
      </c>
      <c r="K446">
        <f t="shared" si="12"/>
        <v>96</v>
      </c>
      <c r="L446" t="str">
        <f t="shared" si="13"/>
        <v>Young Adult</v>
      </c>
      <c r="M446">
        <v>116.76</v>
      </c>
      <c r="N446" s="12" t="s">
        <v>138</v>
      </c>
      <c r="O446" s="6">
        <v>81.900000000000006</v>
      </c>
      <c r="P446" s="8">
        <v>12.8</v>
      </c>
      <c r="Q446" s="8">
        <v>24.5</v>
      </c>
      <c r="R446" s="10">
        <v>36991981</v>
      </c>
    </row>
    <row r="447" spans="1:18" x14ac:dyDescent="0.25">
      <c r="A447" s="10">
        <v>466</v>
      </c>
      <c r="B447" t="s">
        <v>250</v>
      </c>
      <c r="C447" t="s">
        <v>1684</v>
      </c>
      <c r="D447" t="s">
        <v>105</v>
      </c>
      <c r="E447" t="s">
        <v>655</v>
      </c>
      <c r="F447" t="s">
        <v>348</v>
      </c>
      <c r="G447" t="b">
        <v>1</v>
      </c>
      <c r="H447" t="s">
        <v>1796</v>
      </c>
      <c r="I447" s="4">
        <v>5500</v>
      </c>
      <c r="J447">
        <v>1955</v>
      </c>
      <c r="K447">
        <f t="shared" si="12"/>
        <v>69</v>
      </c>
      <c r="L447" t="str">
        <f t="shared" si="13"/>
        <v>Young Adult</v>
      </c>
      <c r="M447">
        <v>125.08</v>
      </c>
      <c r="N447" s="12" t="s">
        <v>110</v>
      </c>
      <c r="O447" s="6">
        <v>77</v>
      </c>
      <c r="P447" s="8">
        <v>9.4</v>
      </c>
      <c r="Q447" s="8">
        <v>59.2</v>
      </c>
      <c r="R447" s="10">
        <v>1397715000</v>
      </c>
    </row>
    <row r="448" spans="1:18" x14ac:dyDescent="0.25">
      <c r="A448" s="10">
        <v>466</v>
      </c>
      <c r="B448" t="s">
        <v>351</v>
      </c>
      <c r="C448" t="s">
        <v>1686</v>
      </c>
      <c r="D448" t="s">
        <v>158</v>
      </c>
      <c r="E448" t="s">
        <v>959</v>
      </c>
      <c r="F448" t="s">
        <v>517</v>
      </c>
      <c r="G448" t="b">
        <v>1</v>
      </c>
      <c r="H448" t="s">
        <v>1796</v>
      </c>
      <c r="I448" s="4">
        <v>5500</v>
      </c>
      <c r="J448">
        <v>1941</v>
      </c>
      <c r="K448">
        <f t="shared" si="12"/>
        <v>83</v>
      </c>
      <c r="L448" t="str">
        <f t="shared" si="13"/>
        <v>Young Adult</v>
      </c>
      <c r="M448">
        <v>112.85</v>
      </c>
      <c r="N448" s="12" t="s">
        <v>163</v>
      </c>
      <c r="O448" s="6">
        <v>80.900000000000006</v>
      </c>
      <c r="P448" s="8">
        <v>11.5</v>
      </c>
      <c r="Q448" s="8">
        <v>48.8</v>
      </c>
      <c r="R448" s="10">
        <v>83132799</v>
      </c>
    </row>
    <row r="449" spans="1:18" x14ac:dyDescent="0.25">
      <c r="A449" s="10">
        <v>466</v>
      </c>
      <c r="B449" t="s">
        <v>49</v>
      </c>
      <c r="C449" t="s">
        <v>1688</v>
      </c>
      <c r="D449" t="s">
        <v>158</v>
      </c>
      <c r="E449" t="s">
        <v>1689</v>
      </c>
      <c r="F449" t="s">
        <v>517</v>
      </c>
      <c r="G449" t="b">
        <v>0</v>
      </c>
      <c r="H449" t="s">
        <v>1796</v>
      </c>
      <c r="I449" s="4">
        <v>5500</v>
      </c>
      <c r="J449">
        <v>1965</v>
      </c>
      <c r="K449">
        <f t="shared" si="12"/>
        <v>59</v>
      </c>
      <c r="L449" t="str">
        <f t="shared" si="13"/>
        <v>Young Adult</v>
      </c>
      <c r="M449">
        <v>112.85</v>
      </c>
      <c r="N449" s="12" t="s">
        <v>163</v>
      </c>
      <c r="O449" s="6">
        <v>80.900000000000006</v>
      </c>
      <c r="P449" s="8">
        <v>11.5</v>
      </c>
      <c r="Q449" s="8">
        <v>48.8</v>
      </c>
      <c r="R449" s="10">
        <v>83132799</v>
      </c>
    </row>
    <row r="450" spans="1:18" x14ac:dyDescent="0.25">
      <c r="A450" s="10">
        <v>466</v>
      </c>
      <c r="B450" t="s">
        <v>250</v>
      </c>
      <c r="C450" t="s">
        <v>1692</v>
      </c>
      <c r="D450" t="s">
        <v>32</v>
      </c>
      <c r="E450" t="s">
        <v>1693</v>
      </c>
      <c r="F450" t="s">
        <v>1171</v>
      </c>
      <c r="G450" t="b">
        <v>1</v>
      </c>
      <c r="H450" t="s">
        <v>1796</v>
      </c>
      <c r="I450" s="4">
        <v>5500</v>
      </c>
      <c r="J450">
        <v>1956</v>
      </c>
      <c r="K450">
        <f t="shared" si="12"/>
        <v>68</v>
      </c>
      <c r="L450" t="str">
        <f t="shared" si="13"/>
        <v>Young Adult</v>
      </c>
      <c r="M450">
        <v>117.24</v>
      </c>
      <c r="N450" s="12" t="s">
        <v>37</v>
      </c>
      <c r="O450" s="6">
        <v>78.5</v>
      </c>
      <c r="P450" s="8">
        <v>9.6</v>
      </c>
      <c r="Q450" s="8">
        <v>36.6</v>
      </c>
      <c r="R450" s="10">
        <v>328239523</v>
      </c>
    </row>
    <row r="451" spans="1:18" x14ac:dyDescent="0.25">
      <c r="A451" s="10">
        <v>466</v>
      </c>
      <c r="B451" t="s">
        <v>59</v>
      </c>
      <c r="C451" t="s">
        <v>1695</v>
      </c>
      <c r="D451" t="s">
        <v>32</v>
      </c>
      <c r="E451" t="s">
        <v>1696</v>
      </c>
      <c r="F451" t="s">
        <v>985</v>
      </c>
      <c r="G451" t="b">
        <v>0</v>
      </c>
      <c r="H451" t="s">
        <v>1797</v>
      </c>
      <c r="I451" s="4">
        <v>5500</v>
      </c>
      <c r="J451">
        <v>1945</v>
      </c>
      <c r="K451">
        <f t="shared" ref="K451:K482" si="14">2024-J451</f>
        <v>79</v>
      </c>
      <c r="L451" t="str">
        <f t="shared" ref="L451:L482" si="15">IF(K451&gt;=20,"Young Adult",IF(K451&gt;=30,"Middle Adult",IF(K451&gt;=40,"Adult",IF(K451&gt;=50,"Old Adult","Old Age"))))</f>
        <v>Young Adult</v>
      </c>
      <c r="M451">
        <v>117.24</v>
      </c>
      <c r="N451" s="12" t="s">
        <v>37</v>
      </c>
      <c r="O451" s="6">
        <v>78.5</v>
      </c>
      <c r="P451" s="8">
        <v>9.6</v>
      </c>
      <c r="Q451" s="8">
        <v>36.6</v>
      </c>
      <c r="R451" s="10">
        <v>328239523</v>
      </c>
    </row>
    <row r="452" spans="1:18" x14ac:dyDescent="0.25">
      <c r="A452" s="10">
        <v>466</v>
      </c>
      <c r="B452" t="s">
        <v>49</v>
      </c>
      <c r="C452" t="s">
        <v>1699</v>
      </c>
      <c r="D452" t="s">
        <v>32</v>
      </c>
      <c r="E452" t="s">
        <v>61</v>
      </c>
      <c r="F452" t="s">
        <v>204</v>
      </c>
      <c r="G452" t="b">
        <v>1</v>
      </c>
      <c r="H452" t="s">
        <v>1796</v>
      </c>
      <c r="I452" s="4">
        <v>5500</v>
      </c>
      <c r="J452">
        <v>1944</v>
      </c>
      <c r="K452">
        <f t="shared" si="14"/>
        <v>80</v>
      </c>
      <c r="L452" t="str">
        <f t="shared" si="15"/>
        <v>Young Adult</v>
      </c>
      <c r="M452">
        <v>117.24</v>
      </c>
      <c r="N452" s="12" t="s">
        <v>37</v>
      </c>
      <c r="O452" s="6">
        <v>78.5</v>
      </c>
      <c r="P452" s="8">
        <v>9.6</v>
      </c>
      <c r="Q452" s="8">
        <v>36.6</v>
      </c>
      <c r="R452" s="10">
        <v>328239523</v>
      </c>
    </row>
    <row r="453" spans="1:18" x14ac:dyDescent="0.25">
      <c r="A453" s="10">
        <v>466</v>
      </c>
      <c r="B453" t="s">
        <v>351</v>
      </c>
      <c r="C453" t="s">
        <v>1702</v>
      </c>
      <c r="D453" t="s">
        <v>680</v>
      </c>
      <c r="E453" t="s">
        <v>1703</v>
      </c>
      <c r="F453" t="s">
        <v>1704</v>
      </c>
      <c r="G453" t="b">
        <v>1</v>
      </c>
      <c r="H453" t="s">
        <v>1796</v>
      </c>
      <c r="I453" s="4">
        <v>5500</v>
      </c>
      <c r="J453">
        <v>1943</v>
      </c>
      <c r="K453">
        <f t="shared" si="14"/>
        <v>81</v>
      </c>
      <c r="L453" t="str">
        <f t="shared" si="15"/>
        <v>Young Adult</v>
      </c>
      <c r="M453">
        <v>110.62</v>
      </c>
      <c r="N453" s="12" t="s">
        <v>684</v>
      </c>
      <c r="O453" s="6">
        <v>82.9</v>
      </c>
      <c r="P453" s="8">
        <v>24.3</v>
      </c>
      <c r="Q453" s="8">
        <v>59.1</v>
      </c>
      <c r="R453" s="10">
        <v>60297396</v>
      </c>
    </row>
    <row r="454" spans="1:18" x14ac:dyDescent="0.25">
      <c r="A454" s="10">
        <v>466</v>
      </c>
      <c r="B454" t="s">
        <v>59</v>
      </c>
      <c r="C454" t="s">
        <v>1707</v>
      </c>
      <c r="D454" t="s">
        <v>32</v>
      </c>
      <c r="E454" t="s">
        <v>1708</v>
      </c>
      <c r="F454" t="s">
        <v>985</v>
      </c>
      <c r="G454" t="b">
        <v>0</v>
      </c>
      <c r="H454" t="s">
        <v>1797</v>
      </c>
      <c r="I454" s="4">
        <v>5500</v>
      </c>
      <c r="J454">
        <v>1942</v>
      </c>
      <c r="K454">
        <f t="shared" si="14"/>
        <v>82</v>
      </c>
      <c r="L454" t="str">
        <f t="shared" si="15"/>
        <v>Young Adult</v>
      </c>
      <c r="M454">
        <v>117.24</v>
      </c>
      <c r="N454" s="12" t="s">
        <v>37</v>
      </c>
      <c r="O454" s="6">
        <v>78.5</v>
      </c>
      <c r="P454" s="8">
        <v>9.6</v>
      </c>
      <c r="Q454" s="8">
        <v>36.6</v>
      </c>
      <c r="R454" s="10">
        <v>328239523</v>
      </c>
    </row>
    <row r="455" spans="1:18" x14ac:dyDescent="0.25">
      <c r="A455" s="10">
        <v>466</v>
      </c>
      <c r="B455" t="s">
        <v>38</v>
      </c>
      <c r="C455" t="s">
        <v>1711</v>
      </c>
      <c r="D455" t="s">
        <v>274</v>
      </c>
      <c r="E455" t="s">
        <v>607</v>
      </c>
      <c r="F455" t="s">
        <v>731</v>
      </c>
      <c r="G455" t="b">
        <v>1</v>
      </c>
      <c r="H455" t="s">
        <v>1796</v>
      </c>
      <c r="I455" s="4">
        <v>5500</v>
      </c>
      <c r="J455">
        <v>1955</v>
      </c>
      <c r="K455">
        <f t="shared" si="14"/>
        <v>69</v>
      </c>
      <c r="L455" t="str">
        <f t="shared" si="15"/>
        <v>Young Adult</v>
      </c>
      <c r="M455">
        <v>119.8</v>
      </c>
      <c r="N455" s="12" t="s">
        <v>279</v>
      </c>
      <c r="O455" s="6">
        <v>82.7</v>
      </c>
      <c r="P455" s="8">
        <v>23</v>
      </c>
      <c r="Q455" s="8">
        <v>47.4</v>
      </c>
      <c r="R455" s="10">
        <v>25766605</v>
      </c>
    </row>
    <row r="456" spans="1:18" x14ac:dyDescent="0.25">
      <c r="A456" s="10">
        <v>466</v>
      </c>
      <c r="B456" t="s">
        <v>72</v>
      </c>
      <c r="C456" t="s">
        <v>1713</v>
      </c>
      <c r="D456" t="s">
        <v>105</v>
      </c>
      <c r="E456" t="s">
        <v>153</v>
      </c>
      <c r="F456" t="s">
        <v>1653</v>
      </c>
      <c r="G456" t="b">
        <v>1</v>
      </c>
      <c r="H456" t="s">
        <v>1797</v>
      </c>
      <c r="I456" s="4">
        <v>5500</v>
      </c>
      <c r="J456">
        <v>1967</v>
      </c>
      <c r="K456">
        <f t="shared" si="14"/>
        <v>57</v>
      </c>
      <c r="L456" t="str">
        <f t="shared" si="15"/>
        <v>Young Adult</v>
      </c>
      <c r="M456">
        <v>125.08</v>
      </c>
      <c r="N456" s="12" t="s">
        <v>110</v>
      </c>
      <c r="O456" s="6">
        <v>77</v>
      </c>
      <c r="P456" s="8">
        <v>9.4</v>
      </c>
      <c r="Q456" s="8">
        <v>59.2</v>
      </c>
      <c r="R456" s="10">
        <v>1397715000</v>
      </c>
    </row>
    <row r="457" spans="1:18" x14ac:dyDescent="0.25">
      <c r="A457" s="10">
        <v>486</v>
      </c>
      <c r="B457" t="s">
        <v>21</v>
      </c>
      <c r="C457" t="s">
        <v>1715</v>
      </c>
      <c r="D457" t="s">
        <v>680</v>
      </c>
      <c r="E457" t="s">
        <v>681</v>
      </c>
      <c r="F457" t="s">
        <v>165</v>
      </c>
      <c r="G457" t="b">
        <v>1</v>
      </c>
      <c r="H457" t="s">
        <v>1796</v>
      </c>
      <c r="I457" s="4">
        <v>5400</v>
      </c>
      <c r="J457">
        <v>1946</v>
      </c>
      <c r="K457">
        <f t="shared" si="14"/>
        <v>78</v>
      </c>
      <c r="L457" t="str">
        <f t="shared" si="15"/>
        <v>Young Adult</v>
      </c>
      <c r="M457">
        <v>110.62</v>
      </c>
      <c r="N457" s="12" t="s">
        <v>684</v>
      </c>
      <c r="O457" s="6">
        <v>82.9</v>
      </c>
      <c r="P457" s="8">
        <v>24.3</v>
      </c>
      <c r="Q457" s="8">
        <v>59.1</v>
      </c>
      <c r="R457" s="10">
        <v>60297396</v>
      </c>
    </row>
    <row r="458" spans="1:18" x14ac:dyDescent="0.25">
      <c r="A458" s="10">
        <v>486</v>
      </c>
      <c r="B458" t="s">
        <v>250</v>
      </c>
      <c r="C458" t="s">
        <v>1718</v>
      </c>
      <c r="D458" t="s">
        <v>74</v>
      </c>
      <c r="E458" t="s">
        <v>75</v>
      </c>
      <c r="F458" t="s">
        <v>556</v>
      </c>
      <c r="G458" t="b">
        <v>0</v>
      </c>
      <c r="H458" t="s">
        <v>1796</v>
      </c>
      <c r="I458" s="4">
        <v>5400</v>
      </c>
      <c r="J458">
        <v>1941</v>
      </c>
      <c r="K458">
        <f t="shared" si="14"/>
        <v>83</v>
      </c>
      <c r="L458" t="str">
        <f t="shared" si="15"/>
        <v>Young Adult</v>
      </c>
      <c r="M458">
        <v>180.44</v>
      </c>
      <c r="N458" s="12" t="s">
        <v>78</v>
      </c>
      <c r="O458" s="6">
        <v>69.400000000000006</v>
      </c>
      <c r="P458" s="8">
        <v>11.2</v>
      </c>
      <c r="Q458" s="8">
        <v>49.7</v>
      </c>
      <c r="R458" s="10">
        <v>1366417754</v>
      </c>
    </row>
    <row r="459" spans="1:18" x14ac:dyDescent="0.25">
      <c r="A459" s="10">
        <v>486</v>
      </c>
      <c r="B459" t="s">
        <v>49</v>
      </c>
      <c r="C459" t="s">
        <v>1721</v>
      </c>
      <c r="D459" t="s">
        <v>32</v>
      </c>
      <c r="E459" t="s">
        <v>1722</v>
      </c>
      <c r="F459" t="s">
        <v>1723</v>
      </c>
      <c r="G459" t="b">
        <v>0</v>
      </c>
      <c r="H459" t="s">
        <v>1796</v>
      </c>
      <c r="I459" s="4">
        <v>5400</v>
      </c>
      <c r="J459">
        <v>1980</v>
      </c>
      <c r="K459">
        <f t="shared" si="14"/>
        <v>44</v>
      </c>
      <c r="L459" t="str">
        <f t="shared" si="15"/>
        <v>Young Adult</v>
      </c>
      <c r="M459">
        <v>117.24</v>
      </c>
      <c r="N459" s="12" t="s">
        <v>37</v>
      </c>
      <c r="O459" s="6">
        <v>78.5</v>
      </c>
      <c r="P459" s="8">
        <v>9.6</v>
      </c>
      <c r="Q459" s="8">
        <v>36.6</v>
      </c>
      <c r="R459" s="10">
        <v>328239523</v>
      </c>
    </row>
    <row r="460" spans="1:18" x14ac:dyDescent="0.25">
      <c r="A460" s="10">
        <v>486</v>
      </c>
      <c r="B460" t="s">
        <v>38</v>
      </c>
      <c r="C460" t="s">
        <v>1726</v>
      </c>
      <c r="D460" t="s">
        <v>555</v>
      </c>
      <c r="E460" t="s">
        <v>555</v>
      </c>
      <c r="F460" t="s">
        <v>1568</v>
      </c>
      <c r="G460" t="b">
        <v>1</v>
      </c>
      <c r="H460" t="s">
        <v>1796</v>
      </c>
      <c r="I460" s="4">
        <v>5400</v>
      </c>
      <c r="J460">
        <v>1955</v>
      </c>
      <c r="K460">
        <f t="shared" si="14"/>
        <v>69</v>
      </c>
      <c r="L460" t="str">
        <f t="shared" si="15"/>
        <v>Young Adult</v>
      </c>
      <c r="M460">
        <v>114.41</v>
      </c>
      <c r="N460" s="12" t="s">
        <v>559</v>
      </c>
      <c r="O460" s="6">
        <v>83.1</v>
      </c>
      <c r="P460" s="8">
        <v>13.1</v>
      </c>
      <c r="Q460" s="8">
        <v>21</v>
      </c>
      <c r="R460" s="10">
        <v>5703569</v>
      </c>
    </row>
    <row r="461" spans="1:18" x14ac:dyDescent="0.25">
      <c r="A461" s="10">
        <v>486</v>
      </c>
      <c r="B461" t="s">
        <v>72</v>
      </c>
      <c r="C461" t="s">
        <v>1729</v>
      </c>
      <c r="D461" t="s">
        <v>105</v>
      </c>
      <c r="E461" t="s">
        <v>1730</v>
      </c>
      <c r="F461" t="s">
        <v>1731</v>
      </c>
      <c r="G461" t="b">
        <v>1</v>
      </c>
      <c r="H461" t="s">
        <v>1796</v>
      </c>
      <c r="I461" s="4">
        <v>5400</v>
      </c>
      <c r="J461">
        <v>1965</v>
      </c>
      <c r="K461">
        <f t="shared" si="14"/>
        <v>59</v>
      </c>
      <c r="L461" t="str">
        <f t="shared" si="15"/>
        <v>Young Adult</v>
      </c>
      <c r="M461">
        <v>125.08</v>
      </c>
      <c r="N461" s="12" t="s">
        <v>110</v>
      </c>
      <c r="O461" s="6">
        <v>77</v>
      </c>
      <c r="P461" s="8">
        <v>9.4</v>
      </c>
      <c r="Q461" s="8">
        <v>59.2</v>
      </c>
      <c r="R461" s="10">
        <v>1397715000</v>
      </c>
    </row>
    <row r="462" spans="1:18" x14ac:dyDescent="0.25">
      <c r="A462" s="10">
        <v>486</v>
      </c>
      <c r="B462" t="s">
        <v>250</v>
      </c>
      <c r="C462" t="s">
        <v>1734</v>
      </c>
      <c r="D462" t="s">
        <v>170</v>
      </c>
      <c r="E462" t="s">
        <v>1735</v>
      </c>
      <c r="F462" t="s">
        <v>1736</v>
      </c>
      <c r="G462" t="b">
        <v>1</v>
      </c>
      <c r="H462" t="s">
        <v>1796</v>
      </c>
      <c r="I462" s="4">
        <v>5400</v>
      </c>
      <c r="J462">
        <v>1946</v>
      </c>
      <c r="K462">
        <f t="shared" si="14"/>
        <v>78</v>
      </c>
      <c r="L462" t="str">
        <f t="shared" si="15"/>
        <v>Young Adult</v>
      </c>
      <c r="M462">
        <v>99.55</v>
      </c>
      <c r="N462" s="12" t="s">
        <v>175</v>
      </c>
      <c r="O462" s="6">
        <v>83.6</v>
      </c>
      <c r="P462" s="8">
        <v>10.1</v>
      </c>
      <c r="Q462" s="8">
        <v>28.8</v>
      </c>
      <c r="R462" s="10">
        <v>8574832</v>
      </c>
    </row>
    <row r="463" spans="1:18" x14ac:dyDescent="0.25">
      <c r="A463" s="10">
        <v>486</v>
      </c>
      <c r="B463" t="s">
        <v>21</v>
      </c>
      <c r="C463" t="s">
        <v>1738</v>
      </c>
      <c r="D463" t="s">
        <v>680</v>
      </c>
      <c r="E463" t="s">
        <v>681</v>
      </c>
      <c r="F463" t="s">
        <v>165</v>
      </c>
      <c r="G463" t="b">
        <v>0</v>
      </c>
      <c r="H463" t="s">
        <v>1797</v>
      </c>
      <c r="I463" s="4">
        <v>5400</v>
      </c>
      <c r="J463">
        <v>1949</v>
      </c>
      <c r="K463">
        <f t="shared" si="14"/>
        <v>75</v>
      </c>
      <c r="L463" t="str">
        <f t="shared" si="15"/>
        <v>Young Adult</v>
      </c>
      <c r="M463">
        <v>110.62</v>
      </c>
      <c r="N463" s="12" t="s">
        <v>684</v>
      </c>
      <c r="O463" s="6">
        <v>82.9</v>
      </c>
      <c r="P463" s="8">
        <v>24.3</v>
      </c>
      <c r="Q463" s="8">
        <v>59.1</v>
      </c>
      <c r="R463" s="10">
        <v>60297396</v>
      </c>
    </row>
    <row r="464" spans="1:18" x14ac:dyDescent="0.25">
      <c r="A464" s="10">
        <v>486</v>
      </c>
      <c r="B464" t="s">
        <v>21</v>
      </c>
      <c r="C464" t="s">
        <v>1741</v>
      </c>
      <c r="D464" t="s">
        <v>158</v>
      </c>
      <c r="E464" t="s">
        <v>1742</v>
      </c>
      <c r="F464" t="s">
        <v>1743</v>
      </c>
      <c r="G464" t="b">
        <v>0</v>
      </c>
      <c r="H464" t="s">
        <v>1796</v>
      </c>
      <c r="I464" s="4">
        <v>5400</v>
      </c>
      <c r="J464">
        <v>1952</v>
      </c>
      <c r="K464">
        <f t="shared" si="14"/>
        <v>72</v>
      </c>
      <c r="L464" t="str">
        <f t="shared" si="15"/>
        <v>Young Adult</v>
      </c>
      <c r="M464">
        <v>112.85</v>
      </c>
      <c r="N464" s="12" t="s">
        <v>163</v>
      </c>
      <c r="O464" s="6">
        <v>80.900000000000006</v>
      </c>
      <c r="P464" s="8">
        <v>11.5</v>
      </c>
      <c r="Q464" s="8">
        <v>48.8</v>
      </c>
      <c r="R464" s="10">
        <v>83132799</v>
      </c>
    </row>
    <row r="465" spans="1:18" x14ac:dyDescent="0.25">
      <c r="A465" s="10">
        <v>486</v>
      </c>
      <c r="B465" t="s">
        <v>21</v>
      </c>
      <c r="C465" t="s">
        <v>1745</v>
      </c>
      <c r="D465" t="s">
        <v>158</v>
      </c>
      <c r="E465" t="s">
        <v>1440</v>
      </c>
      <c r="F465" t="s">
        <v>1743</v>
      </c>
      <c r="G465" t="b">
        <v>0</v>
      </c>
      <c r="H465" t="s">
        <v>1796</v>
      </c>
      <c r="I465" s="4">
        <v>5400</v>
      </c>
      <c r="J465">
        <v>1965</v>
      </c>
      <c r="K465">
        <f t="shared" si="14"/>
        <v>59</v>
      </c>
      <c r="L465" t="str">
        <f t="shared" si="15"/>
        <v>Young Adult</v>
      </c>
      <c r="M465">
        <v>112.85</v>
      </c>
      <c r="N465" s="12" t="s">
        <v>163</v>
      </c>
      <c r="O465" s="6">
        <v>80.900000000000006</v>
      </c>
      <c r="P465" s="8">
        <v>11.5</v>
      </c>
      <c r="Q465" s="8">
        <v>48.8</v>
      </c>
      <c r="R465" s="10">
        <v>83132799</v>
      </c>
    </row>
    <row r="466" spans="1:18" x14ac:dyDescent="0.25">
      <c r="A466" s="10">
        <v>486</v>
      </c>
      <c r="B466" t="s">
        <v>21</v>
      </c>
      <c r="C466" t="s">
        <v>1748</v>
      </c>
      <c r="D466" t="s">
        <v>208</v>
      </c>
      <c r="E466" t="s">
        <v>1081</v>
      </c>
      <c r="F466" t="s">
        <v>1743</v>
      </c>
      <c r="G466" t="b">
        <v>0</v>
      </c>
      <c r="H466" t="s">
        <v>1796</v>
      </c>
      <c r="I466" s="4">
        <v>5400</v>
      </c>
      <c r="J466">
        <v>1963</v>
      </c>
      <c r="K466">
        <f t="shared" si="14"/>
        <v>61</v>
      </c>
      <c r="L466" t="str">
        <f t="shared" si="15"/>
        <v>Young Adult</v>
      </c>
      <c r="M466">
        <v>118.06</v>
      </c>
      <c r="N466" s="12" t="s">
        <v>212</v>
      </c>
      <c r="O466" s="6">
        <v>81.599999999999994</v>
      </c>
      <c r="P466" s="8">
        <v>25.4</v>
      </c>
      <c r="Q466" s="8">
        <v>51.4</v>
      </c>
      <c r="R466" s="10">
        <v>8877067</v>
      </c>
    </row>
    <row r="467" spans="1:18" x14ac:dyDescent="0.25">
      <c r="A467" s="10">
        <v>486</v>
      </c>
      <c r="B467" t="s">
        <v>21</v>
      </c>
      <c r="C467" t="s">
        <v>1749</v>
      </c>
      <c r="D467" t="s">
        <v>208</v>
      </c>
      <c r="E467" t="s">
        <v>1081</v>
      </c>
      <c r="F467" t="s">
        <v>1743</v>
      </c>
      <c r="G467" t="b">
        <v>0</v>
      </c>
      <c r="H467" t="s">
        <v>1797</v>
      </c>
      <c r="I467" s="4">
        <v>5400</v>
      </c>
      <c r="J467">
        <v>1951</v>
      </c>
      <c r="K467">
        <f t="shared" si="14"/>
        <v>73</v>
      </c>
      <c r="L467" t="str">
        <f t="shared" si="15"/>
        <v>Young Adult</v>
      </c>
      <c r="M467">
        <v>118.06</v>
      </c>
      <c r="N467" s="12" t="s">
        <v>212</v>
      </c>
      <c r="O467" s="6">
        <v>81.599999999999994</v>
      </c>
      <c r="P467" s="8">
        <v>25.4</v>
      </c>
      <c r="Q467" s="8">
        <v>51.4</v>
      </c>
      <c r="R467" s="10">
        <v>8877067</v>
      </c>
    </row>
    <row r="468" spans="1:18" x14ac:dyDescent="0.25">
      <c r="A468" s="10">
        <v>497</v>
      </c>
      <c r="B468" t="s">
        <v>49</v>
      </c>
      <c r="C468" t="s">
        <v>1752</v>
      </c>
      <c r="D468" t="s">
        <v>32</v>
      </c>
      <c r="E468" t="s">
        <v>1581</v>
      </c>
      <c r="F468" t="s">
        <v>1584</v>
      </c>
      <c r="G468" t="b">
        <v>1</v>
      </c>
      <c r="H468" t="s">
        <v>1796</v>
      </c>
      <c r="I468" s="4">
        <v>5300</v>
      </c>
      <c r="J468">
        <v>1973</v>
      </c>
      <c r="K468">
        <f t="shared" si="14"/>
        <v>51</v>
      </c>
      <c r="L468" t="str">
        <f t="shared" si="15"/>
        <v>Young Adult</v>
      </c>
      <c r="M468">
        <v>117.24</v>
      </c>
      <c r="N468" s="12" t="s">
        <v>37</v>
      </c>
      <c r="O468" s="6">
        <v>78.5</v>
      </c>
      <c r="P468" s="8">
        <v>9.6</v>
      </c>
      <c r="Q468" s="8">
        <v>36.6</v>
      </c>
      <c r="R468" s="10">
        <v>328239523</v>
      </c>
    </row>
    <row r="469" spans="1:18" x14ac:dyDescent="0.25">
      <c r="A469" s="10">
        <v>497</v>
      </c>
      <c r="B469" t="s">
        <v>462</v>
      </c>
      <c r="C469" t="s">
        <v>1755</v>
      </c>
      <c r="D469" t="s">
        <v>32</v>
      </c>
      <c r="E469" t="s">
        <v>831</v>
      </c>
      <c r="F469" t="s">
        <v>465</v>
      </c>
      <c r="G469" t="b">
        <v>1</v>
      </c>
      <c r="H469" t="s">
        <v>1796</v>
      </c>
      <c r="I469" s="4">
        <v>5300</v>
      </c>
      <c r="J469">
        <v>1959</v>
      </c>
      <c r="K469">
        <f t="shared" si="14"/>
        <v>65</v>
      </c>
      <c r="L469" t="str">
        <f t="shared" si="15"/>
        <v>Young Adult</v>
      </c>
      <c r="M469">
        <v>117.24</v>
      </c>
      <c r="N469" s="12" t="s">
        <v>37</v>
      </c>
      <c r="O469" s="6">
        <v>78.5</v>
      </c>
      <c r="P469" s="8">
        <v>9.6</v>
      </c>
      <c r="Q469" s="8">
        <v>36.6</v>
      </c>
      <c r="R469" s="10">
        <v>328239523</v>
      </c>
    </row>
    <row r="470" spans="1:18" x14ac:dyDescent="0.25">
      <c r="A470" s="10">
        <v>497</v>
      </c>
      <c r="B470" t="s">
        <v>250</v>
      </c>
      <c r="C470" t="s">
        <v>1757</v>
      </c>
      <c r="D470" t="s">
        <v>1758</v>
      </c>
      <c r="E470" t="s">
        <v>1759</v>
      </c>
      <c r="F470" t="s">
        <v>1760</v>
      </c>
      <c r="G470" t="b">
        <v>1</v>
      </c>
      <c r="H470" t="s">
        <v>1796</v>
      </c>
      <c r="I470" s="4">
        <v>5300</v>
      </c>
      <c r="J470">
        <v>1962</v>
      </c>
      <c r="K470">
        <f t="shared" si="14"/>
        <v>62</v>
      </c>
      <c r="L470" t="str">
        <f t="shared" si="15"/>
        <v>Young Adult</v>
      </c>
      <c r="M470">
        <v>234.44</v>
      </c>
      <c r="N470" s="12" t="s">
        <v>1763</v>
      </c>
      <c r="O470" s="6">
        <v>77.400000000000006</v>
      </c>
      <c r="P470" s="8">
        <v>17.899999999999999</v>
      </c>
      <c r="Q470" s="8">
        <v>42.3</v>
      </c>
      <c r="R470" s="10">
        <v>83429615</v>
      </c>
    </row>
    <row r="471" spans="1:18" x14ac:dyDescent="0.25">
      <c r="A471" s="10">
        <v>497</v>
      </c>
      <c r="B471" t="s">
        <v>250</v>
      </c>
      <c r="C471" t="s">
        <v>1757</v>
      </c>
      <c r="D471" t="s">
        <v>1758</v>
      </c>
      <c r="E471" t="s">
        <v>1759</v>
      </c>
      <c r="F471" t="s">
        <v>1760</v>
      </c>
      <c r="G471" t="b">
        <v>1</v>
      </c>
      <c r="H471" t="s">
        <v>1796</v>
      </c>
      <c r="I471" s="4">
        <v>5300</v>
      </c>
      <c r="J471">
        <v>1962</v>
      </c>
      <c r="K471">
        <f t="shared" si="14"/>
        <v>62</v>
      </c>
      <c r="L471" t="str">
        <f t="shared" si="15"/>
        <v>Young Adult</v>
      </c>
      <c r="M471">
        <v>234.44</v>
      </c>
      <c r="N471" s="12" t="s">
        <v>1763</v>
      </c>
      <c r="O471" s="6">
        <v>77.400000000000006</v>
      </c>
      <c r="P471" s="8">
        <v>17.899999999999999</v>
      </c>
      <c r="Q471" s="8">
        <v>42.3</v>
      </c>
      <c r="R471" s="10">
        <v>83429615</v>
      </c>
    </row>
    <row r="472" spans="1:18" x14ac:dyDescent="0.25">
      <c r="A472" s="10">
        <v>497</v>
      </c>
      <c r="B472" t="s">
        <v>49</v>
      </c>
      <c r="C472" t="s">
        <v>1764</v>
      </c>
      <c r="D472" t="s">
        <v>32</v>
      </c>
      <c r="E472" t="s">
        <v>1339</v>
      </c>
      <c r="F472" t="s">
        <v>371</v>
      </c>
      <c r="G472" t="b">
        <v>0</v>
      </c>
      <c r="H472" t="s">
        <v>1797</v>
      </c>
      <c r="I472" s="4">
        <v>5300</v>
      </c>
      <c r="J472">
        <v>1963</v>
      </c>
      <c r="K472">
        <f t="shared" si="14"/>
        <v>61</v>
      </c>
      <c r="L472" t="str">
        <f t="shared" si="15"/>
        <v>Young Adult</v>
      </c>
      <c r="M472">
        <v>117.24</v>
      </c>
      <c r="N472" s="12" t="s">
        <v>37</v>
      </c>
      <c r="O472" s="6">
        <v>78.5</v>
      </c>
      <c r="P472" s="8">
        <v>9.6</v>
      </c>
      <c r="Q472" s="8">
        <v>36.6</v>
      </c>
      <c r="R472" s="10">
        <v>328239523</v>
      </c>
    </row>
    <row r="473" spans="1:18" x14ac:dyDescent="0.25">
      <c r="A473" s="10">
        <v>497</v>
      </c>
      <c r="B473" t="s">
        <v>49</v>
      </c>
      <c r="C473" t="s">
        <v>1765</v>
      </c>
      <c r="D473" t="s">
        <v>32</v>
      </c>
      <c r="E473" t="s">
        <v>503</v>
      </c>
      <c r="F473" t="s">
        <v>922</v>
      </c>
      <c r="G473" t="b">
        <v>1</v>
      </c>
      <c r="H473" t="s">
        <v>1796</v>
      </c>
      <c r="I473" s="4">
        <v>5300</v>
      </c>
      <c r="J473">
        <v>1957</v>
      </c>
      <c r="K473">
        <f t="shared" si="14"/>
        <v>67</v>
      </c>
      <c r="L473" t="str">
        <f t="shared" si="15"/>
        <v>Young Adult</v>
      </c>
      <c r="M473">
        <v>117.24</v>
      </c>
      <c r="N473" s="12" t="s">
        <v>37</v>
      </c>
      <c r="O473" s="6">
        <v>78.5</v>
      </c>
      <c r="P473" s="8">
        <v>9.6</v>
      </c>
      <c r="Q473" s="8">
        <v>36.6</v>
      </c>
      <c r="R473" s="10">
        <v>328239523</v>
      </c>
    </row>
    <row r="474" spans="1:18" x14ac:dyDescent="0.25">
      <c r="A474" s="10">
        <v>497</v>
      </c>
      <c r="B474" t="s">
        <v>72</v>
      </c>
      <c r="C474" t="s">
        <v>1767</v>
      </c>
      <c r="D474" t="s">
        <v>294</v>
      </c>
      <c r="E474" t="s">
        <v>295</v>
      </c>
      <c r="F474" t="s">
        <v>1089</v>
      </c>
      <c r="G474" t="b">
        <v>0</v>
      </c>
      <c r="H474" t="s">
        <v>1796</v>
      </c>
      <c r="I474" s="4">
        <v>5300</v>
      </c>
      <c r="J474">
        <v>1944</v>
      </c>
      <c r="K474">
        <f t="shared" si="14"/>
        <v>80</v>
      </c>
      <c r="L474" t="str">
        <f t="shared" si="15"/>
        <v>Young Adult</v>
      </c>
      <c r="M474">
        <v>151.18</v>
      </c>
      <c r="N474" s="12" t="s">
        <v>299</v>
      </c>
      <c r="O474" s="6">
        <v>71.5</v>
      </c>
      <c r="P474" s="8">
        <v>10.199999999999999</v>
      </c>
      <c r="Q474" s="8">
        <v>30.1</v>
      </c>
      <c r="R474" s="10">
        <v>270203917</v>
      </c>
    </row>
    <row r="475" spans="1:18" x14ac:dyDescent="0.25">
      <c r="A475" s="10">
        <v>497</v>
      </c>
      <c r="B475" t="s">
        <v>49</v>
      </c>
      <c r="C475" t="s">
        <v>1770</v>
      </c>
      <c r="D475" t="s">
        <v>32</v>
      </c>
      <c r="E475" t="s">
        <v>379</v>
      </c>
      <c r="F475" t="s">
        <v>1643</v>
      </c>
      <c r="G475" t="b">
        <v>0</v>
      </c>
      <c r="H475" t="s">
        <v>1796</v>
      </c>
      <c r="I475" s="4">
        <v>5300</v>
      </c>
      <c r="J475">
        <v>1950</v>
      </c>
      <c r="K475">
        <f t="shared" si="14"/>
        <v>74</v>
      </c>
      <c r="L475" t="str">
        <f t="shared" si="15"/>
        <v>Young Adult</v>
      </c>
      <c r="M475">
        <v>117.24</v>
      </c>
      <c r="N475" s="12" t="s">
        <v>37</v>
      </c>
      <c r="O475" s="6">
        <v>78.5</v>
      </c>
      <c r="P475" s="8">
        <v>9.6</v>
      </c>
      <c r="Q475" s="8">
        <v>36.6</v>
      </c>
      <c r="R475" s="10">
        <v>328239523</v>
      </c>
    </row>
    <row r="476" spans="1:18" x14ac:dyDescent="0.25">
      <c r="A476" s="10">
        <v>497</v>
      </c>
      <c r="B476" t="s">
        <v>103</v>
      </c>
      <c r="C476" t="s">
        <v>1771</v>
      </c>
      <c r="D476" t="s">
        <v>32</v>
      </c>
      <c r="E476" t="s">
        <v>886</v>
      </c>
      <c r="F476" t="s">
        <v>1183</v>
      </c>
      <c r="G476" t="b">
        <v>1</v>
      </c>
      <c r="H476" t="s">
        <v>1797</v>
      </c>
      <c r="I476" s="4">
        <v>5300</v>
      </c>
      <c r="J476">
        <v>1943</v>
      </c>
      <c r="K476">
        <f t="shared" si="14"/>
        <v>81</v>
      </c>
      <c r="L476" t="str">
        <f t="shared" si="15"/>
        <v>Young Adult</v>
      </c>
      <c r="M476">
        <v>117.24</v>
      </c>
      <c r="N476" s="12" t="s">
        <v>37</v>
      </c>
      <c r="O476" s="6">
        <v>78.5</v>
      </c>
      <c r="P476" s="8">
        <v>9.6</v>
      </c>
      <c r="Q476" s="8">
        <v>36.6</v>
      </c>
      <c r="R476" s="10">
        <v>328239523</v>
      </c>
    </row>
    <row r="477" spans="1:18" x14ac:dyDescent="0.25">
      <c r="A477" s="10">
        <v>497</v>
      </c>
      <c r="B477" t="s">
        <v>103</v>
      </c>
      <c r="C477" t="s">
        <v>1774</v>
      </c>
      <c r="D477" t="s">
        <v>32</v>
      </c>
      <c r="E477" t="s">
        <v>886</v>
      </c>
      <c r="F477" t="s">
        <v>1183</v>
      </c>
      <c r="G477" t="b">
        <v>1</v>
      </c>
      <c r="H477" t="s">
        <v>1796</v>
      </c>
      <c r="I477" s="4">
        <v>5300</v>
      </c>
      <c r="J477">
        <v>1936</v>
      </c>
      <c r="K477">
        <f t="shared" si="14"/>
        <v>88</v>
      </c>
      <c r="L477" t="str">
        <f t="shared" si="15"/>
        <v>Young Adult</v>
      </c>
      <c r="M477">
        <v>117.24</v>
      </c>
      <c r="N477" s="12" t="s">
        <v>37</v>
      </c>
      <c r="O477" s="6">
        <v>78.5</v>
      </c>
      <c r="P477" s="8">
        <v>9.6</v>
      </c>
      <c r="Q477" s="8">
        <v>36.6</v>
      </c>
      <c r="R477" s="10">
        <v>328239523</v>
      </c>
    </row>
    <row r="478" spans="1:18" x14ac:dyDescent="0.25">
      <c r="A478" s="10">
        <v>497</v>
      </c>
      <c r="B478" t="s">
        <v>381</v>
      </c>
      <c r="C478" t="s">
        <v>1776</v>
      </c>
      <c r="D478" t="s">
        <v>32</v>
      </c>
      <c r="E478" t="s">
        <v>984</v>
      </c>
      <c r="F478" t="s">
        <v>1777</v>
      </c>
      <c r="G478" t="b">
        <v>0</v>
      </c>
      <c r="H478" t="s">
        <v>1796</v>
      </c>
      <c r="I478" s="4">
        <v>5300</v>
      </c>
      <c r="J478">
        <v>1944</v>
      </c>
      <c r="K478">
        <f t="shared" si="14"/>
        <v>80</v>
      </c>
      <c r="L478" t="str">
        <f t="shared" si="15"/>
        <v>Young Adult</v>
      </c>
      <c r="M478">
        <v>117.24</v>
      </c>
      <c r="N478" s="12" t="s">
        <v>37</v>
      </c>
      <c r="O478" s="6">
        <v>78.5</v>
      </c>
      <c r="P478" s="8">
        <v>9.6</v>
      </c>
      <c r="Q478" s="8">
        <v>36.6</v>
      </c>
      <c r="R478" s="10">
        <v>328239523</v>
      </c>
    </row>
    <row r="479" spans="1:18" x14ac:dyDescent="0.25">
      <c r="A479" s="10">
        <v>497</v>
      </c>
      <c r="B479" t="s">
        <v>49</v>
      </c>
      <c r="C479" t="s">
        <v>1780</v>
      </c>
      <c r="D479" t="s">
        <v>32</v>
      </c>
      <c r="E479" t="s">
        <v>379</v>
      </c>
      <c r="F479" t="s">
        <v>1781</v>
      </c>
      <c r="G479" t="b">
        <v>1</v>
      </c>
      <c r="H479" t="s">
        <v>1796</v>
      </c>
      <c r="I479" s="4">
        <v>5300</v>
      </c>
      <c r="J479">
        <v>1960</v>
      </c>
      <c r="K479">
        <f t="shared" si="14"/>
        <v>64</v>
      </c>
      <c r="L479" t="str">
        <f t="shared" si="15"/>
        <v>Young Adult</v>
      </c>
      <c r="M479">
        <v>117.24</v>
      </c>
      <c r="N479" s="12" t="s">
        <v>37</v>
      </c>
      <c r="O479" s="6">
        <v>78.5</v>
      </c>
      <c r="P479" s="8">
        <v>9.6</v>
      </c>
      <c r="Q479" s="8">
        <v>36.6</v>
      </c>
      <c r="R479" s="10">
        <v>328239523</v>
      </c>
    </row>
    <row r="480" spans="1:18" x14ac:dyDescent="0.25">
      <c r="A480" s="10">
        <v>497</v>
      </c>
      <c r="B480" t="s">
        <v>250</v>
      </c>
      <c r="C480" t="s">
        <v>1783</v>
      </c>
      <c r="D480" t="s">
        <v>32</v>
      </c>
      <c r="E480" t="s">
        <v>1784</v>
      </c>
      <c r="F480" t="s">
        <v>1096</v>
      </c>
      <c r="G480" t="b">
        <v>1</v>
      </c>
      <c r="H480" t="s">
        <v>1796</v>
      </c>
      <c r="I480" s="4">
        <v>5300</v>
      </c>
      <c r="J480">
        <v>1941</v>
      </c>
      <c r="K480">
        <f t="shared" si="14"/>
        <v>83</v>
      </c>
      <c r="L480" t="str">
        <f t="shared" si="15"/>
        <v>Young Adult</v>
      </c>
      <c r="M480">
        <v>117.24</v>
      </c>
      <c r="N480" s="12" t="s">
        <v>37</v>
      </c>
      <c r="O480" s="6">
        <v>78.5</v>
      </c>
      <c r="P480" s="8">
        <v>9.6</v>
      </c>
      <c r="Q480" s="8">
        <v>36.6</v>
      </c>
      <c r="R480" s="10">
        <v>328239523</v>
      </c>
    </row>
    <row r="481" spans="1:18" x14ac:dyDescent="0.25">
      <c r="A481" s="10">
        <v>497</v>
      </c>
      <c r="B481" t="s">
        <v>103</v>
      </c>
      <c r="C481" t="s">
        <v>1787</v>
      </c>
      <c r="D481" t="s">
        <v>158</v>
      </c>
      <c r="E481" t="s">
        <v>1788</v>
      </c>
      <c r="F481" t="s">
        <v>1789</v>
      </c>
      <c r="G481" t="b">
        <v>1</v>
      </c>
      <c r="H481" t="s">
        <v>1796</v>
      </c>
      <c r="I481" s="4">
        <v>5300</v>
      </c>
      <c r="J481">
        <v>1945</v>
      </c>
      <c r="K481">
        <f t="shared" si="14"/>
        <v>79</v>
      </c>
      <c r="L481" t="str">
        <f t="shared" si="15"/>
        <v>Young Adult</v>
      </c>
      <c r="M481">
        <v>112.85</v>
      </c>
      <c r="N481" s="12" t="s">
        <v>163</v>
      </c>
      <c r="O481" s="6">
        <v>80.900000000000006</v>
      </c>
      <c r="P481" s="8">
        <v>11.5</v>
      </c>
      <c r="Q481" s="8">
        <v>48.8</v>
      </c>
      <c r="R481" s="10">
        <v>83132799</v>
      </c>
    </row>
    <row r="482" spans="1:18" x14ac:dyDescent="0.25">
      <c r="A482" s="10">
        <v>497</v>
      </c>
      <c r="B482" t="s">
        <v>21</v>
      </c>
      <c r="C482" t="s">
        <v>1792</v>
      </c>
      <c r="D482" t="s">
        <v>306</v>
      </c>
      <c r="E482" t="s">
        <v>1793</v>
      </c>
      <c r="F482" t="s">
        <v>160</v>
      </c>
      <c r="G482" t="b">
        <v>1</v>
      </c>
      <c r="H482" t="s">
        <v>1796</v>
      </c>
      <c r="I482" s="4">
        <v>5300</v>
      </c>
      <c r="J482">
        <v>1955</v>
      </c>
      <c r="K482">
        <f t="shared" si="14"/>
        <v>69</v>
      </c>
      <c r="L482" t="str">
        <f t="shared" si="15"/>
        <v>Young Adult</v>
      </c>
      <c r="M482">
        <v>114.52</v>
      </c>
      <c r="N482" s="12" t="s">
        <v>311</v>
      </c>
      <c r="O482" s="6">
        <v>77.8</v>
      </c>
      <c r="P482" s="8">
        <v>0.1</v>
      </c>
      <c r="Q482" s="8">
        <v>15.9</v>
      </c>
      <c r="R482" s="10">
        <v>9770529</v>
      </c>
    </row>
  </sheetData>
  <autoFilter ref="A1:X482" xr:uid="{00000000-0001-0000-00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2B89-E299-4547-81EB-4D9ECE8C2BEB}">
  <dimension ref="A3:F51"/>
  <sheetViews>
    <sheetView topLeftCell="A40" workbookViewId="0">
      <selection activeCell="I46" sqref="I46"/>
    </sheetView>
  </sheetViews>
  <sheetFormatPr defaultRowHeight="15.75" x14ac:dyDescent="0.25"/>
  <cols>
    <col min="1" max="1" width="23.5" bestFit="1" customWidth="1"/>
    <col min="2" max="2" width="17.25" bestFit="1" customWidth="1"/>
    <col min="4" max="4" width="12.375" bestFit="1" customWidth="1"/>
    <col min="5" max="6" width="17.25" bestFit="1" customWidth="1"/>
  </cols>
  <sheetData>
    <row r="3" spans="1:5" x14ac:dyDescent="0.25">
      <c r="A3" s="13" t="s">
        <v>1814</v>
      </c>
      <c r="B3" t="s">
        <v>1816</v>
      </c>
      <c r="D3" s="13" t="s">
        <v>1814</v>
      </c>
      <c r="E3" t="s">
        <v>1816</v>
      </c>
    </row>
    <row r="4" spans="1:5" x14ac:dyDescent="0.25">
      <c r="A4" s="14" t="s">
        <v>32</v>
      </c>
      <c r="B4">
        <v>3249000</v>
      </c>
      <c r="D4" s="14" t="s">
        <v>79</v>
      </c>
      <c r="E4">
        <v>80700</v>
      </c>
    </row>
    <row r="5" spans="1:5" x14ac:dyDescent="0.25">
      <c r="A5" s="14" t="s">
        <v>105</v>
      </c>
      <c r="B5">
        <v>921100</v>
      </c>
      <c r="D5" s="14" t="s">
        <v>73</v>
      </c>
      <c r="E5">
        <v>83400</v>
      </c>
    </row>
    <row r="6" spans="1:5" x14ac:dyDescent="0.25">
      <c r="A6" s="14" t="s">
        <v>23</v>
      </c>
      <c r="B6">
        <v>451600</v>
      </c>
      <c r="D6" s="14" t="s">
        <v>66</v>
      </c>
      <c r="E6">
        <v>93000</v>
      </c>
    </row>
    <row r="7" spans="1:5" x14ac:dyDescent="0.25">
      <c r="A7" s="14" t="s">
        <v>74</v>
      </c>
      <c r="B7">
        <v>333200</v>
      </c>
      <c r="D7" s="14" t="s">
        <v>60</v>
      </c>
      <c r="E7">
        <v>94500</v>
      </c>
    </row>
    <row r="8" spans="1:5" x14ac:dyDescent="0.25">
      <c r="A8" s="14" t="s">
        <v>158</v>
      </c>
      <c r="B8">
        <v>256200</v>
      </c>
      <c r="D8" s="14" t="s">
        <v>50</v>
      </c>
      <c r="E8">
        <v>106000</v>
      </c>
    </row>
    <row r="9" spans="1:5" x14ac:dyDescent="0.25">
      <c r="A9" s="14" t="s">
        <v>170</v>
      </c>
      <c r="B9">
        <v>244200</v>
      </c>
      <c r="D9" s="14" t="s">
        <v>44</v>
      </c>
      <c r="E9">
        <v>107000</v>
      </c>
    </row>
    <row r="10" spans="1:5" x14ac:dyDescent="0.25">
      <c r="A10" s="14" t="s">
        <v>226</v>
      </c>
      <c r="B10">
        <v>241700</v>
      </c>
      <c r="D10" s="14" t="s">
        <v>39</v>
      </c>
      <c r="E10">
        <v>114000</v>
      </c>
    </row>
    <row r="11" spans="1:5" x14ac:dyDescent="0.25">
      <c r="A11" s="14" t="s">
        <v>327</v>
      </c>
      <c r="B11">
        <v>219900</v>
      </c>
      <c r="D11" s="14" t="s">
        <v>31</v>
      </c>
      <c r="E11">
        <v>180000</v>
      </c>
    </row>
    <row r="12" spans="1:5" x14ac:dyDescent="0.25">
      <c r="A12" s="14" t="s">
        <v>67</v>
      </c>
      <c r="B12">
        <v>136700</v>
      </c>
      <c r="D12" s="14" t="s">
        <v>55</v>
      </c>
      <c r="E12">
        <v>208000</v>
      </c>
    </row>
    <row r="13" spans="1:5" x14ac:dyDescent="0.25">
      <c r="A13" s="14" t="s">
        <v>274</v>
      </c>
      <c r="B13">
        <v>105200</v>
      </c>
      <c r="D13" s="14" t="s">
        <v>22</v>
      </c>
      <c r="E13">
        <v>211000</v>
      </c>
    </row>
    <row r="14" spans="1:5" x14ac:dyDescent="0.25">
      <c r="A14" s="14" t="s">
        <v>1815</v>
      </c>
      <c r="B14">
        <v>6158800</v>
      </c>
      <c r="D14" s="14" t="s">
        <v>1815</v>
      </c>
      <c r="E14">
        <v>1277600</v>
      </c>
    </row>
    <row r="16" spans="1:5" x14ac:dyDescent="0.25">
      <c r="A16" s="13" t="s">
        <v>1814</v>
      </c>
      <c r="B16" t="s">
        <v>1816</v>
      </c>
    </row>
    <row r="17" spans="1:5" x14ac:dyDescent="0.25">
      <c r="A17" s="14" t="s">
        <v>38</v>
      </c>
      <c r="B17">
        <v>1403800</v>
      </c>
      <c r="D17" s="13" t="s">
        <v>1814</v>
      </c>
      <c r="E17" t="s">
        <v>1816</v>
      </c>
    </row>
    <row r="18" spans="1:5" x14ac:dyDescent="0.25">
      <c r="A18" s="14" t="s">
        <v>21</v>
      </c>
      <c r="B18">
        <v>1160200</v>
      </c>
      <c r="D18" s="14" t="s">
        <v>1817</v>
      </c>
      <c r="E18">
        <v>2510900</v>
      </c>
    </row>
    <row r="19" spans="1:5" x14ac:dyDescent="0.25">
      <c r="A19" s="14" t="s">
        <v>49</v>
      </c>
      <c r="B19">
        <v>898500</v>
      </c>
      <c r="D19" s="14" t="s">
        <v>1818</v>
      </c>
      <c r="E19">
        <v>4709400</v>
      </c>
    </row>
    <row r="20" spans="1:5" x14ac:dyDescent="0.25">
      <c r="A20" s="14" t="s">
        <v>103</v>
      </c>
      <c r="B20">
        <v>602500</v>
      </c>
      <c r="D20" s="14" t="s">
        <v>1815</v>
      </c>
      <c r="E20">
        <v>7220300</v>
      </c>
    </row>
    <row r="21" spans="1:5" x14ac:dyDescent="0.25">
      <c r="A21" s="14" t="s">
        <v>72</v>
      </c>
      <c r="B21">
        <v>492400</v>
      </c>
    </row>
    <row r="22" spans="1:5" x14ac:dyDescent="0.25">
      <c r="A22" s="14" t="s">
        <v>250</v>
      </c>
      <c r="B22">
        <v>428700</v>
      </c>
    </row>
    <row r="23" spans="1:5" x14ac:dyDescent="0.25">
      <c r="A23" s="14" t="s">
        <v>30</v>
      </c>
      <c r="B23">
        <v>397200</v>
      </c>
      <c r="D23" s="13" t="s">
        <v>1814</v>
      </c>
      <c r="E23" t="s">
        <v>1816</v>
      </c>
    </row>
    <row r="24" spans="1:5" x14ac:dyDescent="0.25">
      <c r="A24" s="14" t="s">
        <v>272</v>
      </c>
      <c r="B24">
        <v>315300</v>
      </c>
      <c r="D24" s="14">
        <v>69</v>
      </c>
      <c r="E24">
        <v>378300</v>
      </c>
    </row>
    <row r="25" spans="1:5" x14ac:dyDescent="0.25">
      <c r="A25" s="14" t="s">
        <v>292</v>
      </c>
      <c r="B25">
        <v>294600</v>
      </c>
      <c r="D25" s="14">
        <v>75</v>
      </c>
      <c r="E25">
        <v>372700</v>
      </c>
    </row>
    <row r="26" spans="1:5" x14ac:dyDescent="0.25">
      <c r="A26" s="14" t="s">
        <v>351</v>
      </c>
      <c r="B26">
        <v>282900</v>
      </c>
      <c r="D26" s="14">
        <v>60</v>
      </c>
      <c r="E26">
        <v>365200</v>
      </c>
    </row>
    <row r="27" spans="1:5" x14ac:dyDescent="0.25">
      <c r="A27" s="14" t="s">
        <v>59</v>
      </c>
      <c r="B27">
        <v>240900</v>
      </c>
      <c r="D27" s="14">
        <v>67</v>
      </c>
      <c r="E27">
        <v>294100</v>
      </c>
    </row>
    <row r="28" spans="1:5" x14ac:dyDescent="0.25">
      <c r="A28" s="14" t="s">
        <v>462</v>
      </c>
      <c r="B28">
        <v>194600</v>
      </c>
      <c r="D28" s="14">
        <v>53</v>
      </c>
      <c r="E28">
        <v>278300</v>
      </c>
    </row>
    <row r="29" spans="1:5" x14ac:dyDescent="0.25">
      <c r="A29" s="14" t="s">
        <v>168</v>
      </c>
      <c r="B29">
        <v>163900</v>
      </c>
      <c r="D29" s="14">
        <v>80</v>
      </c>
      <c r="E29">
        <v>244100</v>
      </c>
    </row>
    <row r="30" spans="1:5" x14ac:dyDescent="0.25">
      <c r="A30" s="14" t="s">
        <v>65</v>
      </c>
      <c r="B30">
        <v>129900</v>
      </c>
      <c r="D30" s="14">
        <v>62</v>
      </c>
      <c r="E30">
        <v>227500</v>
      </c>
    </row>
    <row r="31" spans="1:5" x14ac:dyDescent="0.25">
      <c r="A31" s="14" t="s">
        <v>381</v>
      </c>
      <c r="B31">
        <v>68500</v>
      </c>
      <c r="D31" s="14">
        <v>79</v>
      </c>
      <c r="E31">
        <v>211700</v>
      </c>
    </row>
    <row r="32" spans="1:5" x14ac:dyDescent="0.25">
      <c r="A32" s="14" t="s">
        <v>196</v>
      </c>
      <c r="B32">
        <v>62600</v>
      </c>
      <c r="D32" s="14">
        <v>71</v>
      </c>
      <c r="E32">
        <v>210000</v>
      </c>
    </row>
    <row r="33" spans="1:6" x14ac:dyDescent="0.25">
      <c r="A33" s="14" t="s">
        <v>590</v>
      </c>
      <c r="B33">
        <v>50700</v>
      </c>
      <c r="D33" s="14">
        <v>68</v>
      </c>
      <c r="E33">
        <v>190100</v>
      </c>
    </row>
    <row r="34" spans="1:6" x14ac:dyDescent="0.25">
      <c r="A34" s="14" t="s">
        <v>580</v>
      </c>
      <c r="B34">
        <v>33100</v>
      </c>
      <c r="D34" s="14">
        <v>82</v>
      </c>
      <c r="E34">
        <v>183500</v>
      </c>
    </row>
    <row r="35" spans="1:6" x14ac:dyDescent="0.25">
      <c r="A35" s="14" t="s">
        <v>1815</v>
      </c>
      <c r="B35">
        <v>7220300</v>
      </c>
      <c r="D35" s="14">
        <v>73</v>
      </c>
      <c r="E35">
        <v>173500</v>
      </c>
    </row>
    <row r="36" spans="1:6" x14ac:dyDescent="0.25">
      <c r="D36" s="14">
        <v>59</v>
      </c>
      <c r="E36">
        <v>173000</v>
      </c>
    </row>
    <row r="37" spans="1:6" x14ac:dyDescent="0.25">
      <c r="D37" s="14">
        <v>76</v>
      </c>
      <c r="E37">
        <v>172700</v>
      </c>
    </row>
    <row r="38" spans="1:6" x14ac:dyDescent="0.25">
      <c r="A38" t="s">
        <v>1820</v>
      </c>
      <c r="D38" s="14">
        <v>51</v>
      </c>
      <c r="E38">
        <v>172700</v>
      </c>
    </row>
    <row r="39" spans="1:6" x14ac:dyDescent="0.25">
      <c r="A39">
        <v>481</v>
      </c>
      <c r="D39" s="14" t="s">
        <v>1815</v>
      </c>
      <c r="E39">
        <v>3647400</v>
      </c>
    </row>
    <row r="42" spans="1:6" x14ac:dyDescent="0.25">
      <c r="D42" t="s">
        <v>1816</v>
      </c>
      <c r="F42" t="s">
        <v>1816</v>
      </c>
    </row>
    <row r="43" spans="1:6" x14ac:dyDescent="0.25">
      <c r="A43">
        <v>481</v>
      </c>
      <c r="D43">
        <v>7220300</v>
      </c>
      <c r="F43">
        <v>7220300</v>
      </c>
    </row>
    <row r="45" spans="1:6" x14ac:dyDescent="0.25">
      <c r="D45">
        <v>7220300</v>
      </c>
    </row>
    <row r="46" spans="1:6" x14ac:dyDescent="0.25">
      <c r="A46" s="13" t="s">
        <v>1814</v>
      </c>
      <c r="B46" t="s">
        <v>1816</v>
      </c>
    </row>
    <row r="47" spans="1:6" x14ac:dyDescent="0.25">
      <c r="A47" s="14" t="s">
        <v>32</v>
      </c>
      <c r="B47">
        <v>3249000</v>
      </c>
    </row>
    <row r="48" spans="1:6" x14ac:dyDescent="0.25">
      <c r="A48" s="14" t="s">
        <v>1815</v>
      </c>
      <c r="B48">
        <v>3249000</v>
      </c>
    </row>
    <row r="51" spans="1:1" x14ac:dyDescent="0.25">
      <c r="A51" s="14" t="s">
        <v>32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B8513-D17D-477E-8FF0-5AA9ED5E9AE4}">
  <dimension ref="A1"/>
  <sheetViews>
    <sheetView topLeftCell="B1" workbookViewId="0">
      <selection activeCell="I13" sqref="I13"/>
    </sheetView>
  </sheetViews>
  <sheetFormatPr defaultRowHeight="15.7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100D4-032B-4023-B31B-8542F998563E}">
  <dimension ref="A1"/>
  <sheetViews>
    <sheetView showGridLines="0" tabSelected="1" topLeftCell="A15" workbookViewId="0">
      <selection activeCell="N20" sqref="N20"/>
    </sheetView>
  </sheetViews>
  <sheetFormatPr defaultRowHeight="15.75" x14ac:dyDescent="0.25"/>
  <cols>
    <col min="1" max="16384" width="9"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0/xmlns/"/>
    <ds:schemaRef ds:uri="http://www.w3.org/2001/XMLSchema"/>
    <ds:schemaRef ds:uri="3163de2a-2ec2-45f0-b14d-0af60e6d9ad0"/>
    <ds:schemaRef ds:uri="fc19ec23-456b-448c-8a2f-165d14c43f10"/>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Data Backup</vt:lpstr>
      <vt:lpstr>Clean Data </vt:lpstr>
      <vt:lpstr>Pivot Table</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fola sofola</cp:lastModifiedBy>
  <dcterms:created xsi:type="dcterms:W3CDTF">2024-04-01T06:54:26Z</dcterms:created>
  <dcterms:modified xsi:type="dcterms:W3CDTF">2024-09-01T18:19:25Z</dcterms:modified>
</cp:coreProperties>
</file>