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N:\Repos\OrcaSlicer\doc\print_settings\strength\"/>
    </mc:Choice>
  </mc:AlternateContent>
  <xr:revisionPtr revIDLastSave="0" documentId="13_ncr:1_{6367A672-ED37-4F6A-A80E-641583A3AE39}" xr6:coauthVersionLast="47" xr6:coauthVersionMax="47" xr10:uidLastSave="{00000000-0000-0000-0000-000000000000}"/>
  <bookViews>
    <workbookView xWindow="-120" yWindow="-120" windowWidth="38640" windowHeight="21240" activeTab="1" xr2:uid="{F7BCEEB8-8D62-4686-9FA1-C052039D2FF8}"/>
  </bookViews>
  <sheets>
    <sheet name="Full Data maker" sheetId="1" r:id="rId1"/>
    <sheet name="Calification tables" sheetId="4" r:id="rId2"/>
    <sheet name="Layer Time" sheetId="2" r:id="rId3"/>
    <sheet name="Export Data"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30" i="1" l="1"/>
  <c r="AK31" i="1"/>
  <c r="AK32" i="1"/>
  <c r="R32" i="1"/>
  <c r="R31" i="1"/>
  <c r="R30" i="1"/>
  <c r="H8" i="3"/>
  <c r="F8" i="3" s="1"/>
  <c r="G8" i="3" s="1"/>
  <c r="L8" i="3"/>
  <c r="M8" i="3"/>
  <c r="I8" i="3" l="1"/>
  <c r="J8" i="3"/>
  <c r="N8" i="3"/>
  <c r="K8" i="3" l="1"/>
  <c r="O8" i="3"/>
  <c r="H9" i="3"/>
  <c r="F9" i="3" s="1"/>
  <c r="G9" i="3" s="1"/>
  <c r="L9" i="3"/>
  <c r="M9" i="3"/>
  <c r="R27" i="1" l="1"/>
  <c r="S27" i="1" s="1"/>
  <c r="I9" i="3"/>
  <c r="J9" i="3"/>
  <c r="N9" i="3"/>
  <c r="K9" i="3" l="1"/>
  <c r="O9" i="3"/>
  <c r="H10" i="3"/>
  <c r="F10" i="3" s="1"/>
  <c r="G10" i="3" s="1"/>
  <c r="L10" i="3"/>
  <c r="M10" i="3"/>
  <c r="R29" i="1" l="1"/>
  <c r="S29" i="1" s="1"/>
  <c r="J10" i="3"/>
  <c r="I10" i="3"/>
  <c r="K10" i="3" s="1"/>
  <c r="N10" i="3"/>
  <c r="O10" i="3" l="1"/>
  <c r="H11" i="3"/>
  <c r="F11" i="3" s="1"/>
  <c r="G11" i="3" s="1"/>
  <c r="L11" i="3"/>
  <c r="M11" i="3"/>
  <c r="R9" i="1" l="1"/>
  <c r="S9" i="1" s="1"/>
  <c r="J11" i="3"/>
  <c r="I11" i="3"/>
  <c r="N11" i="3"/>
  <c r="K11" i="3" l="1"/>
  <c r="O11" i="3"/>
  <c r="H12" i="3"/>
  <c r="F12" i="3" s="1"/>
  <c r="G12" i="3" s="1"/>
  <c r="L12" i="3"/>
  <c r="M12" i="3"/>
  <c r="R11" i="1" l="1"/>
  <c r="S11" i="1" s="1"/>
  <c r="I12" i="3"/>
  <c r="J12" i="3"/>
  <c r="N12" i="3"/>
  <c r="K12" i="3" l="1"/>
  <c r="O12" i="3"/>
  <c r="H13" i="3"/>
  <c r="F13" i="3" s="1"/>
  <c r="G13" i="3" s="1"/>
  <c r="L13" i="3"/>
  <c r="M13" i="3"/>
  <c r="R26" i="1" l="1"/>
  <c r="S26" i="1" s="1"/>
  <c r="J13" i="3"/>
  <c r="I13" i="3"/>
  <c r="N13" i="3"/>
  <c r="K13" i="3" l="1"/>
  <c r="O13" i="3"/>
  <c r="H14" i="3"/>
  <c r="F14" i="3" s="1"/>
  <c r="G14" i="3" s="1"/>
  <c r="L14" i="3"/>
  <c r="M14" i="3"/>
  <c r="R18" i="1" l="1"/>
  <c r="S18" i="1" s="1"/>
  <c r="I14" i="3"/>
  <c r="J14" i="3"/>
  <c r="N14" i="3"/>
  <c r="K14" i="3" l="1"/>
  <c r="O14" i="3"/>
  <c r="H15" i="3"/>
  <c r="F15" i="3" s="1"/>
  <c r="G15" i="3" s="1"/>
  <c r="L15" i="3"/>
  <c r="M15" i="3"/>
  <c r="R3" i="1" l="1"/>
  <c r="S3" i="1" s="1"/>
  <c r="I15" i="3"/>
  <c r="J15" i="3"/>
  <c r="N15" i="3"/>
  <c r="K15" i="3" l="1"/>
  <c r="O15" i="3"/>
  <c r="H16" i="3"/>
  <c r="F16" i="3" s="1"/>
  <c r="G16" i="3" s="1"/>
  <c r="L16" i="3"/>
  <c r="M16" i="3"/>
  <c r="R12" i="1" l="1"/>
  <c r="S12" i="1" s="1"/>
  <c r="J16" i="3"/>
  <c r="I16" i="3"/>
  <c r="N16" i="3"/>
  <c r="K16" i="3" l="1"/>
  <c r="O16" i="3"/>
  <c r="H17" i="3"/>
  <c r="F17" i="3" s="1"/>
  <c r="G17" i="3" s="1"/>
  <c r="L17" i="3"/>
  <c r="M17" i="3"/>
  <c r="R10" i="1" l="1"/>
  <c r="S10" i="1" s="1"/>
  <c r="J17" i="3"/>
  <c r="I17" i="3"/>
  <c r="N17" i="3"/>
  <c r="K17" i="3" l="1"/>
  <c r="O17" i="3"/>
  <c r="R2" i="1" s="1"/>
  <c r="H18" i="3"/>
  <c r="F18" i="3" s="1"/>
  <c r="G18" i="3" s="1"/>
  <c r="L18" i="3"/>
  <c r="M18" i="3"/>
  <c r="S2" i="1" l="1"/>
  <c r="I18" i="3"/>
  <c r="J18" i="3"/>
  <c r="N18" i="3"/>
  <c r="K18" i="3" l="1"/>
  <c r="O18" i="3"/>
  <c r="H19" i="3"/>
  <c r="F19" i="3" s="1"/>
  <c r="G19" i="3" s="1"/>
  <c r="L19" i="3"/>
  <c r="M19" i="3"/>
  <c r="R21" i="1" l="1"/>
  <c r="S21" i="1" s="1"/>
  <c r="I19" i="3"/>
  <c r="J19" i="3"/>
  <c r="N19" i="3"/>
  <c r="K19" i="3" l="1"/>
  <c r="O19" i="3"/>
  <c r="H20" i="3"/>
  <c r="F20" i="3" s="1"/>
  <c r="G20" i="3" s="1"/>
  <c r="L20" i="3"/>
  <c r="M20" i="3"/>
  <c r="R8" i="1" l="1"/>
  <c r="S8" i="1" s="1"/>
  <c r="J20" i="3"/>
  <c r="I20" i="3"/>
  <c r="K20" i="3" s="1"/>
  <c r="N20" i="3"/>
  <c r="O20" i="3" l="1"/>
  <c r="H21" i="3"/>
  <c r="F21" i="3" s="1"/>
  <c r="G21" i="3" s="1"/>
  <c r="L21" i="3"/>
  <c r="M21" i="3"/>
  <c r="R7" i="1" l="1"/>
  <c r="S7" i="1" s="1"/>
  <c r="I21" i="3"/>
  <c r="J21" i="3"/>
  <c r="N21" i="3"/>
  <c r="K21" i="3" l="1"/>
  <c r="O21" i="3"/>
  <c r="H22" i="3"/>
  <c r="F22" i="3" s="1"/>
  <c r="G22" i="3" s="1"/>
  <c r="L22" i="3"/>
  <c r="M22" i="3"/>
  <c r="R6" i="1" l="1"/>
  <c r="S6" i="1" s="1"/>
  <c r="I22" i="3"/>
  <c r="J22" i="3"/>
  <c r="N22" i="3"/>
  <c r="K22" i="3" l="1"/>
  <c r="O22" i="3"/>
  <c r="H23" i="3"/>
  <c r="F23" i="3" s="1"/>
  <c r="G23" i="3" s="1"/>
  <c r="L23" i="3"/>
  <c r="M23" i="3"/>
  <c r="R5" i="1" l="1"/>
  <c r="S5" i="1" s="1"/>
  <c r="J23" i="3"/>
  <c r="I23" i="3"/>
  <c r="N23" i="3"/>
  <c r="K23" i="3" l="1"/>
  <c r="O23" i="3"/>
  <c r="H24" i="3"/>
  <c r="F24" i="3" s="1"/>
  <c r="G24" i="3" s="1"/>
  <c r="L24" i="3"/>
  <c r="M24" i="3"/>
  <c r="R13" i="1" l="1"/>
  <c r="S13" i="1" s="1"/>
  <c r="I24" i="3"/>
  <c r="J24" i="3"/>
  <c r="N24" i="3"/>
  <c r="K24" i="3" l="1"/>
  <c r="O24" i="3"/>
  <c r="H25" i="3"/>
  <c r="F25" i="3" s="1"/>
  <c r="G25" i="3" s="1"/>
  <c r="L25" i="3"/>
  <c r="M25" i="3"/>
  <c r="R15" i="1" l="1"/>
  <c r="S15" i="1" s="1"/>
  <c r="I25" i="3"/>
  <c r="J25" i="3"/>
  <c r="N25" i="3"/>
  <c r="K25" i="3" l="1"/>
  <c r="O25" i="3"/>
  <c r="H26" i="3"/>
  <c r="F26" i="3" s="1"/>
  <c r="G26" i="3" s="1"/>
  <c r="L26" i="3"/>
  <c r="M26" i="3"/>
  <c r="R4" i="1" l="1"/>
  <c r="S4" i="1" s="1"/>
  <c r="J26" i="3"/>
  <c r="I26" i="3"/>
  <c r="K26" i="3" s="1"/>
  <c r="N26" i="3"/>
  <c r="O26" i="3" l="1"/>
  <c r="H27" i="3"/>
  <c r="F27" i="3" s="1"/>
  <c r="G27" i="3" s="1"/>
  <c r="L27" i="3"/>
  <c r="M27" i="3"/>
  <c r="R28" i="1" l="1"/>
  <c r="S28" i="1" s="1"/>
  <c r="I27" i="3"/>
  <c r="J27" i="3"/>
  <c r="N27" i="3"/>
  <c r="K27" i="3" l="1"/>
  <c r="O27" i="3"/>
  <c r="H28" i="3"/>
  <c r="F28" i="3" s="1"/>
  <c r="G28" i="3" s="1"/>
  <c r="L28" i="3"/>
  <c r="M28" i="3"/>
  <c r="R14" i="1" l="1"/>
  <c r="S14" i="1" s="1"/>
  <c r="J28" i="3"/>
  <c r="I28" i="3"/>
  <c r="K28" i="3" s="1"/>
  <c r="N28" i="3"/>
  <c r="O28" i="3" l="1"/>
  <c r="H29" i="3"/>
  <c r="F29" i="3" s="1"/>
  <c r="G29" i="3" s="1"/>
  <c r="L29" i="3"/>
  <c r="M29" i="3"/>
  <c r="R19" i="1" l="1"/>
  <c r="S19" i="1" s="1"/>
  <c r="J29" i="3"/>
  <c r="I29" i="3"/>
  <c r="K29" i="3" s="1"/>
  <c r="N29" i="3"/>
  <c r="O29" i="3" l="1"/>
  <c r="H30" i="3"/>
  <c r="F30" i="3" s="1"/>
  <c r="G30" i="3" s="1"/>
  <c r="L30" i="3"/>
  <c r="M30" i="3"/>
  <c r="R20" i="1" l="1"/>
  <c r="S20" i="1" s="1"/>
  <c r="J30" i="3"/>
  <c r="I30" i="3"/>
  <c r="K30" i="3" s="1"/>
  <c r="N30" i="3"/>
  <c r="O30" i="3" l="1"/>
  <c r="H31" i="3"/>
  <c r="F31" i="3" s="1"/>
  <c r="G31" i="3" s="1"/>
  <c r="L31" i="3"/>
  <c r="M31" i="3"/>
  <c r="R24" i="1" l="1"/>
  <c r="S24" i="1" s="1"/>
  <c r="J31" i="3"/>
  <c r="I31" i="3"/>
  <c r="K31" i="3" s="1"/>
  <c r="N31" i="3"/>
  <c r="O31" i="3" l="1"/>
  <c r="H32" i="3"/>
  <c r="F32" i="3" s="1"/>
  <c r="G32" i="3" s="1"/>
  <c r="L32" i="3"/>
  <c r="M32" i="3"/>
  <c r="R25" i="1" l="1"/>
  <c r="S25" i="1" s="1"/>
  <c r="I32" i="3"/>
  <c r="J32" i="3"/>
  <c r="N32" i="3"/>
  <c r="K32" i="3" l="1"/>
  <c r="O32" i="3"/>
  <c r="H33" i="3"/>
  <c r="F33" i="3" s="1"/>
  <c r="G33" i="3" s="1"/>
  <c r="L33" i="3"/>
  <c r="M33" i="3"/>
  <c r="R23" i="1" l="1"/>
  <c r="S23" i="1" s="1"/>
  <c r="J33" i="3"/>
  <c r="I33" i="3"/>
  <c r="N33" i="3"/>
  <c r="K33" i="3" l="1"/>
  <c r="O33" i="3"/>
  <c r="H34" i="3"/>
  <c r="F34" i="3" s="1"/>
  <c r="G34" i="3" s="1"/>
  <c r="L34" i="3"/>
  <c r="M34" i="3"/>
  <c r="R22" i="1" l="1"/>
  <c r="S22" i="1" s="1"/>
  <c r="I34" i="3"/>
  <c r="J34" i="3"/>
  <c r="N34" i="3"/>
  <c r="K34" i="3" l="1"/>
  <c r="O34" i="3"/>
  <c r="H35" i="3"/>
  <c r="F35" i="3" s="1"/>
  <c r="G35" i="3" s="1"/>
  <c r="L35" i="3"/>
  <c r="M35" i="3"/>
  <c r="R16" i="1" l="1"/>
  <c r="S16" i="1" s="1"/>
  <c r="J35" i="3"/>
  <c r="I35" i="3"/>
  <c r="N35" i="3"/>
  <c r="K35" i="3" l="1"/>
  <c r="O35" i="3"/>
  <c r="R17" i="1" l="1"/>
  <c r="S17" i="1" s="1"/>
  <c r="V2" i="1"/>
  <c r="W2" i="1"/>
  <c r="X2" i="1" s="1"/>
  <c r="Y2" i="1" s="1"/>
  <c r="AJ2" i="1"/>
  <c r="AR2" i="1" s="1"/>
  <c r="AJ3" i="1"/>
  <c r="AJ4" i="1"/>
  <c r="AR4" i="1" s="1"/>
  <c r="AJ5" i="1"/>
  <c r="AJ6" i="1"/>
  <c r="AR6" i="1" s="1"/>
  <c r="AJ7" i="1"/>
  <c r="AJ8" i="1"/>
  <c r="AJ9" i="1"/>
  <c r="AJ10" i="1"/>
  <c r="AJ11" i="1"/>
  <c r="AJ12" i="1"/>
  <c r="AJ13" i="1"/>
  <c r="AR13" i="1" s="1"/>
  <c r="AJ14" i="1"/>
  <c r="AR14" i="1" s="1"/>
  <c r="AJ15" i="1"/>
  <c r="AJ16" i="1"/>
  <c r="AJ17" i="1"/>
  <c r="AJ18" i="1"/>
  <c r="AR18" i="1" s="1"/>
  <c r="AJ19" i="1"/>
  <c r="AJ20" i="1"/>
  <c r="AJ21" i="1"/>
  <c r="AR21" i="1" s="1"/>
  <c r="AJ22" i="1"/>
  <c r="AR22" i="1" s="1"/>
  <c r="AJ23" i="1"/>
  <c r="AJ24" i="1"/>
  <c r="AJ25" i="1"/>
  <c r="AR25" i="1" s="1"/>
  <c r="AJ26" i="1"/>
  <c r="AR26" i="1" s="1"/>
  <c r="AJ27" i="1"/>
  <c r="AJ28" i="1"/>
  <c r="AR28" i="1" s="1"/>
  <c r="AJ29" i="1"/>
  <c r="AR29" i="1" s="1"/>
  <c r="AJ30" i="1"/>
  <c r="AR30" i="1" s="1"/>
  <c r="AJ31" i="1"/>
  <c r="AR31" i="1" s="1"/>
  <c r="AJ32" i="1"/>
  <c r="AR32" i="1" s="1"/>
  <c r="AR5" i="1"/>
  <c r="AR10" i="1"/>
  <c r="AR11" i="1"/>
  <c r="AR17" i="1"/>
  <c r="AR23" i="1"/>
  <c r="AR3" i="1"/>
  <c r="AR7" i="1"/>
  <c r="AR8" i="1"/>
  <c r="AR9" i="1"/>
  <c r="AR15" i="1"/>
  <c r="AR16" i="1"/>
  <c r="AR19" i="1"/>
  <c r="AR20" i="1"/>
  <c r="AR27" i="1"/>
  <c r="X32" i="1"/>
  <c r="Y32" i="1" s="1"/>
  <c r="X31" i="1"/>
  <c r="Y31" i="1" s="1"/>
  <c r="X30" i="1"/>
  <c r="Y30" i="1" s="1"/>
  <c r="X29" i="1"/>
  <c r="X28" i="1"/>
  <c r="Y28" i="1" s="1"/>
  <c r="X27" i="1"/>
  <c r="X26" i="1"/>
  <c r="X25" i="1"/>
  <c r="X24" i="1"/>
  <c r="Y24" i="1" s="1"/>
  <c r="X23" i="1"/>
  <c r="Y23" i="1" s="1"/>
  <c r="X22" i="1"/>
  <c r="Y22" i="1" s="1"/>
  <c r="X21" i="1"/>
  <c r="Y21" i="1" s="1"/>
  <c r="X20" i="1"/>
  <c r="Y20" i="1" s="1"/>
  <c r="X19" i="1"/>
  <c r="X18" i="1"/>
  <c r="X17" i="1"/>
  <c r="X16" i="1"/>
  <c r="Y16" i="1" s="1"/>
  <c r="X15" i="1"/>
  <c r="X14" i="1"/>
  <c r="X13" i="1"/>
  <c r="X12" i="1"/>
  <c r="X11" i="1"/>
  <c r="Y11" i="1" s="1"/>
  <c r="X10" i="1"/>
  <c r="Y10" i="1" s="1"/>
  <c r="X9" i="1"/>
  <c r="Y9" i="1" s="1"/>
  <c r="X8" i="1"/>
  <c r="Y8" i="1" s="1"/>
  <c r="X7" i="1"/>
  <c r="Y7" i="1" s="1"/>
  <c r="X6" i="1"/>
  <c r="X5" i="1"/>
  <c r="X4" i="1"/>
  <c r="Y4" i="1" s="1"/>
  <c r="X3" i="1"/>
  <c r="Y3" i="1" s="1"/>
  <c r="AF2" i="1"/>
  <c r="AI2" i="1" s="1"/>
  <c r="AQ2" i="1" s="1"/>
  <c r="AF3" i="1"/>
  <c r="AI3" i="1" s="1"/>
  <c r="AQ3" i="1" s="1"/>
  <c r="AF4" i="1"/>
  <c r="AI4" i="1" s="1"/>
  <c r="AQ4" i="1" s="1"/>
  <c r="AF5" i="1"/>
  <c r="AI5" i="1" s="1"/>
  <c r="AQ5" i="1" s="1"/>
  <c r="AF6" i="1"/>
  <c r="AI6" i="1" s="1"/>
  <c r="AQ6" i="1" s="1"/>
  <c r="AF7" i="1"/>
  <c r="AI7" i="1" s="1"/>
  <c r="AQ7" i="1" s="1"/>
  <c r="AF8" i="1"/>
  <c r="AI8" i="1" s="1"/>
  <c r="AQ8" i="1" s="1"/>
  <c r="AF9" i="1"/>
  <c r="AI9" i="1" s="1"/>
  <c r="AQ9" i="1" s="1"/>
  <c r="AF10" i="1"/>
  <c r="AI10" i="1" s="1"/>
  <c r="AQ10" i="1" s="1"/>
  <c r="AF11" i="1"/>
  <c r="AI11" i="1" s="1"/>
  <c r="AQ11" i="1" s="1"/>
  <c r="AF12" i="1"/>
  <c r="AI12" i="1" s="1"/>
  <c r="AQ12" i="1" s="1"/>
  <c r="AF13" i="1"/>
  <c r="AI13" i="1" s="1"/>
  <c r="AQ13" i="1" s="1"/>
  <c r="AF14" i="1"/>
  <c r="AI14" i="1" s="1"/>
  <c r="AQ14" i="1" s="1"/>
  <c r="AF15" i="1"/>
  <c r="AI15" i="1" s="1"/>
  <c r="AQ15" i="1" s="1"/>
  <c r="AF16" i="1"/>
  <c r="AI16" i="1" s="1"/>
  <c r="AQ16" i="1" s="1"/>
  <c r="AF17" i="1"/>
  <c r="AI17" i="1" s="1"/>
  <c r="AQ17" i="1" s="1"/>
  <c r="AF18" i="1"/>
  <c r="AI18" i="1" s="1"/>
  <c r="AQ18" i="1" s="1"/>
  <c r="AF19" i="1"/>
  <c r="AI19" i="1" s="1"/>
  <c r="AQ19" i="1" s="1"/>
  <c r="AF20" i="1"/>
  <c r="AI20" i="1" s="1"/>
  <c r="AQ20" i="1" s="1"/>
  <c r="AF21" i="1"/>
  <c r="AI21" i="1" s="1"/>
  <c r="AQ21" i="1" s="1"/>
  <c r="AF22" i="1"/>
  <c r="AI22" i="1" s="1"/>
  <c r="AQ22" i="1" s="1"/>
  <c r="AF23" i="1"/>
  <c r="AI23" i="1" s="1"/>
  <c r="AQ23" i="1" s="1"/>
  <c r="AF24" i="1"/>
  <c r="AI24" i="1" s="1"/>
  <c r="AQ24" i="1" s="1"/>
  <c r="AF25" i="1"/>
  <c r="AI25" i="1" s="1"/>
  <c r="AQ25" i="1" s="1"/>
  <c r="AF26" i="1"/>
  <c r="AI26" i="1" s="1"/>
  <c r="AQ26" i="1" s="1"/>
  <c r="AF27" i="1"/>
  <c r="AI27" i="1" s="1"/>
  <c r="AQ27" i="1" s="1"/>
  <c r="AF28" i="1"/>
  <c r="AI28" i="1" s="1"/>
  <c r="AQ28" i="1" s="1"/>
  <c r="AF29" i="1"/>
  <c r="AI29" i="1" s="1"/>
  <c r="AQ29" i="1" s="1"/>
  <c r="AF30" i="1"/>
  <c r="AI30" i="1" s="1"/>
  <c r="AQ30" i="1" s="1"/>
  <c r="AF31" i="1"/>
  <c r="AI31" i="1" s="1"/>
  <c r="AQ31" i="1" s="1"/>
  <c r="AF32" i="1"/>
  <c r="AI32" i="1" s="1"/>
  <c r="AQ32" i="1" s="1"/>
  <c r="AG2" i="1"/>
  <c r="AH2" i="1" s="1"/>
  <c r="AP2" i="1" s="1"/>
  <c r="AG3" i="1"/>
  <c r="AH3" i="1" s="1"/>
  <c r="AP3" i="1" s="1"/>
  <c r="AG4" i="1"/>
  <c r="AH4" i="1" s="1"/>
  <c r="AP4" i="1" s="1"/>
  <c r="AG5" i="1"/>
  <c r="AH5" i="1" s="1"/>
  <c r="AP5" i="1" s="1"/>
  <c r="AG6" i="1"/>
  <c r="AH6" i="1" s="1"/>
  <c r="AP6" i="1" s="1"/>
  <c r="AG7" i="1"/>
  <c r="AH7" i="1" s="1"/>
  <c r="AP7" i="1" s="1"/>
  <c r="AG8" i="1"/>
  <c r="AH8" i="1" s="1"/>
  <c r="AP8" i="1" s="1"/>
  <c r="AG9" i="1"/>
  <c r="AH9" i="1" s="1"/>
  <c r="AP9" i="1" s="1"/>
  <c r="AG10" i="1"/>
  <c r="AH10" i="1" s="1"/>
  <c r="AP10" i="1" s="1"/>
  <c r="AG11" i="1"/>
  <c r="AH11" i="1" s="1"/>
  <c r="AP11" i="1" s="1"/>
  <c r="AG12" i="1"/>
  <c r="AH12" i="1" s="1"/>
  <c r="AP12" i="1" s="1"/>
  <c r="AG13" i="1"/>
  <c r="AH13" i="1" s="1"/>
  <c r="AP13" i="1" s="1"/>
  <c r="AG14" i="1"/>
  <c r="AH14" i="1" s="1"/>
  <c r="AP14" i="1" s="1"/>
  <c r="AG15" i="1"/>
  <c r="AH15" i="1" s="1"/>
  <c r="AP15" i="1" s="1"/>
  <c r="AG16" i="1"/>
  <c r="AH16" i="1" s="1"/>
  <c r="AP16" i="1" s="1"/>
  <c r="AG17" i="1"/>
  <c r="AH17" i="1" s="1"/>
  <c r="AP17" i="1" s="1"/>
  <c r="AG18" i="1"/>
  <c r="AH18" i="1" s="1"/>
  <c r="AP18" i="1" s="1"/>
  <c r="AG19" i="1"/>
  <c r="AH19" i="1" s="1"/>
  <c r="AP19" i="1" s="1"/>
  <c r="AG20" i="1"/>
  <c r="AH20" i="1" s="1"/>
  <c r="AP20" i="1" s="1"/>
  <c r="AG21" i="1"/>
  <c r="AH21" i="1" s="1"/>
  <c r="AP21" i="1" s="1"/>
  <c r="AG22" i="1"/>
  <c r="AH22" i="1" s="1"/>
  <c r="AP22" i="1" s="1"/>
  <c r="AG23" i="1"/>
  <c r="AH23" i="1" s="1"/>
  <c r="AP23" i="1" s="1"/>
  <c r="AG24" i="1"/>
  <c r="AH24" i="1" s="1"/>
  <c r="AP24" i="1" s="1"/>
  <c r="AG26" i="1"/>
  <c r="AH26" i="1" s="1"/>
  <c r="AP26" i="1" s="1"/>
  <c r="AG27" i="1"/>
  <c r="AH27" i="1" s="1"/>
  <c r="AP27" i="1" s="1"/>
  <c r="AG28" i="1"/>
  <c r="AH28" i="1" s="1"/>
  <c r="AP28" i="1" s="1"/>
  <c r="AG29" i="1"/>
  <c r="AH29" i="1" s="1"/>
  <c r="AP29" i="1" s="1"/>
  <c r="AG25" i="1"/>
  <c r="AH25" i="1" s="1"/>
  <c r="AP25" i="1" s="1"/>
  <c r="O24" i="1"/>
  <c r="Q24" i="1"/>
  <c r="AT24" i="1" s="1"/>
  <c r="Z24" i="1"/>
  <c r="AL24" i="1"/>
  <c r="AM24" i="1"/>
  <c r="AN24" i="1"/>
  <c r="AH30" i="1"/>
  <c r="AP30" i="1" s="1"/>
  <c r="AH31" i="1"/>
  <c r="AP31" i="1" s="1"/>
  <c r="AH32" i="1"/>
  <c r="AP32" i="1" s="1"/>
  <c r="AN26" i="1"/>
  <c r="AN4" i="1"/>
  <c r="AN10" i="1"/>
  <c r="AN21" i="1"/>
  <c r="AN9" i="1"/>
  <c r="AN13" i="1"/>
  <c r="AN11" i="1"/>
  <c r="AN12" i="1"/>
  <c r="AN25" i="1"/>
  <c r="AN23" i="1"/>
  <c r="AN18" i="1"/>
  <c r="AN14" i="1"/>
  <c r="AN2" i="1"/>
  <c r="AN3" i="1"/>
  <c r="AN5" i="1"/>
  <c r="AN20" i="1"/>
  <c r="AN19" i="1"/>
  <c r="AN27" i="1"/>
  <c r="AN28" i="1"/>
  <c r="AN29" i="1"/>
  <c r="AN16" i="1"/>
  <c r="AN17" i="1"/>
  <c r="AN22" i="1"/>
  <c r="AN15" i="1"/>
  <c r="AN6" i="1"/>
  <c r="AN7" i="1"/>
  <c r="AN8" i="1"/>
  <c r="AN30" i="1"/>
  <c r="AN31" i="1"/>
  <c r="AN32" i="1"/>
  <c r="AM26" i="1"/>
  <c r="AM4" i="1"/>
  <c r="AM10" i="1"/>
  <c r="AM21" i="1"/>
  <c r="AM9" i="1"/>
  <c r="AM13" i="1"/>
  <c r="AM11" i="1"/>
  <c r="AM12" i="1"/>
  <c r="AM25" i="1"/>
  <c r="AM23" i="1"/>
  <c r="AM18" i="1"/>
  <c r="AM14" i="1"/>
  <c r="AM2" i="1"/>
  <c r="AM3" i="1"/>
  <c r="AM5" i="1"/>
  <c r="AM20" i="1"/>
  <c r="AM19" i="1"/>
  <c r="AM27" i="1"/>
  <c r="AM28" i="1"/>
  <c r="AM29" i="1"/>
  <c r="AM16" i="1"/>
  <c r="AM17" i="1"/>
  <c r="AM22" i="1"/>
  <c r="AM15" i="1"/>
  <c r="AM6" i="1"/>
  <c r="AM7" i="1"/>
  <c r="AM8" i="1"/>
  <c r="AM30" i="1"/>
  <c r="AM31" i="1"/>
  <c r="AM32" i="1"/>
  <c r="AL26" i="1"/>
  <c r="AL4" i="1"/>
  <c r="AL10" i="1"/>
  <c r="AL21" i="1"/>
  <c r="AL9" i="1"/>
  <c r="AL13" i="1"/>
  <c r="AL11" i="1"/>
  <c r="AL12" i="1"/>
  <c r="AL25" i="1"/>
  <c r="AL23" i="1"/>
  <c r="AL18" i="1"/>
  <c r="AL14" i="1"/>
  <c r="AL2" i="1"/>
  <c r="AL3" i="1"/>
  <c r="AL5" i="1"/>
  <c r="AL20" i="1"/>
  <c r="AL19" i="1"/>
  <c r="AL27" i="1"/>
  <c r="AL28" i="1"/>
  <c r="AL29" i="1"/>
  <c r="AL16" i="1"/>
  <c r="AL17" i="1"/>
  <c r="AL22" i="1"/>
  <c r="AL15" i="1"/>
  <c r="AL6" i="1"/>
  <c r="AL7" i="1"/>
  <c r="AL8" i="1"/>
  <c r="AL30" i="1"/>
  <c r="AL31" i="1"/>
  <c r="AL32" i="1"/>
  <c r="O30" i="1"/>
  <c r="AS30" i="1" s="1"/>
  <c r="Q30" i="1"/>
  <c r="AT30" i="1" s="1"/>
  <c r="Z30" i="1"/>
  <c r="AC30" i="1" s="1"/>
  <c r="O31" i="1"/>
  <c r="AS31" i="1" s="1"/>
  <c r="Q31" i="1"/>
  <c r="AT31" i="1" s="1"/>
  <c r="Z31" i="1"/>
  <c r="AC31" i="1" s="1"/>
  <c r="O32" i="1"/>
  <c r="AS32" i="1" s="1"/>
  <c r="Q32" i="1"/>
  <c r="AT32" i="1" s="1"/>
  <c r="Z32" i="1"/>
  <c r="AC32" i="1" s="1"/>
  <c r="O3" i="1"/>
  <c r="Q3" i="1"/>
  <c r="AT3" i="1" s="1"/>
  <c r="Z3" i="1"/>
  <c r="AC3" i="1" s="1"/>
  <c r="O2" i="1"/>
  <c r="Q2" i="1"/>
  <c r="AT2" i="1" s="1"/>
  <c r="O8" i="1"/>
  <c r="Q8" i="1"/>
  <c r="AT8" i="1" s="1"/>
  <c r="Z8" i="1"/>
  <c r="O7" i="1"/>
  <c r="Q7" i="1"/>
  <c r="AT7" i="1" s="1"/>
  <c r="Z7" i="1"/>
  <c r="O6" i="1"/>
  <c r="Q6" i="1"/>
  <c r="AT6" i="1" s="1"/>
  <c r="Y6" i="1"/>
  <c r="Z6" i="1"/>
  <c r="AC6" i="1" s="1"/>
  <c r="Q26" i="1"/>
  <c r="AT26" i="1" s="1"/>
  <c r="Q4" i="1"/>
  <c r="AT4" i="1" s="1"/>
  <c r="Q10" i="1"/>
  <c r="AT10" i="1" s="1"/>
  <c r="Q21" i="1"/>
  <c r="AT21" i="1" s="1"/>
  <c r="Q9" i="1"/>
  <c r="AT9" i="1" s="1"/>
  <c r="Q13" i="1"/>
  <c r="AT13" i="1" s="1"/>
  <c r="Q11" i="1"/>
  <c r="AT11" i="1" s="1"/>
  <c r="Q12" i="1"/>
  <c r="AT12" i="1" s="1"/>
  <c r="Q25" i="1"/>
  <c r="AT25" i="1" s="1"/>
  <c r="Q23" i="1"/>
  <c r="AT23" i="1" s="1"/>
  <c r="Q18" i="1"/>
  <c r="AT18" i="1" s="1"/>
  <c r="Q14" i="1"/>
  <c r="AT14" i="1" s="1"/>
  <c r="Q5" i="1"/>
  <c r="AT5" i="1" s="1"/>
  <c r="Q20" i="1"/>
  <c r="AT20" i="1" s="1"/>
  <c r="Q19" i="1"/>
  <c r="AT19" i="1" s="1"/>
  <c r="Q27" i="1"/>
  <c r="AT27" i="1" s="1"/>
  <c r="Q28" i="1"/>
  <c r="AT28" i="1" s="1"/>
  <c r="Q29" i="1"/>
  <c r="AT29" i="1" s="1"/>
  <c r="Q16" i="1"/>
  <c r="AT16" i="1" s="1"/>
  <c r="Q17" i="1"/>
  <c r="AT17" i="1" s="1"/>
  <c r="Q22" i="1"/>
  <c r="AT22" i="1" s="1"/>
  <c r="Q15" i="1"/>
  <c r="AT15" i="1" s="1"/>
  <c r="O26" i="1"/>
  <c r="O4" i="1"/>
  <c r="O10" i="1"/>
  <c r="O21" i="1"/>
  <c r="O9" i="1"/>
  <c r="O13" i="1"/>
  <c r="O11" i="1"/>
  <c r="O12" i="1"/>
  <c r="O25" i="1"/>
  <c r="O23" i="1"/>
  <c r="O18" i="1"/>
  <c r="O14" i="1"/>
  <c r="O5" i="1"/>
  <c r="O20" i="1"/>
  <c r="O19" i="1"/>
  <c r="O27" i="1"/>
  <c r="O28" i="1"/>
  <c r="O29" i="1"/>
  <c r="O16" i="1"/>
  <c r="O17" i="1"/>
  <c r="AS17" i="1" s="1"/>
  <c r="O22" i="1"/>
  <c r="O15" i="1"/>
  <c r="Y13" i="1"/>
  <c r="Y12" i="1"/>
  <c r="Y25" i="1"/>
  <c r="Y18" i="1"/>
  <c r="Y14" i="1"/>
  <c r="Y5" i="1"/>
  <c r="Y19" i="1"/>
  <c r="Y27" i="1"/>
  <c r="Y29" i="1"/>
  <c r="Y17" i="1"/>
  <c r="Y15" i="1"/>
  <c r="Y26" i="1"/>
  <c r="Z20" i="1"/>
  <c r="Z26" i="1"/>
  <c r="AC26" i="1" s="1"/>
  <c r="Z4" i="1"/>
  <c r="AC4" i="1" s="1"/>
  <c r="Z10" i="1"/>
  <c r="AC10" i="1" s="1"/>
  <c r="Z21" i="1"/>
  <c r="AC21" i="1" s="1"/>
  <c r="Z9" i="1"/>
  <c r="AC9" i="1" s="1"/>
  <c r="Z13" i="1"/>
  <c r="AC13" i="1" s="1"/>
  <c r="Z11" i="1"/>
  <c r="AC11" i="1" s="1"/>
  <c r="Z12" i="1"/>
  <c r="AC12" i="1" s="1"/>
  <c r="Z25" i="1"/>
  <c r="AC25" i="1" s="1"/>
  <c r="Z23" i="1"/>
  <c r="AC23" i="1" s="1"/>
  <c r="Z18" i="1"/>
  <c r="AC18" i="1" s="1"/>
  <c r="Z14" i="1"/>
  <c r="AC14" i="1" s="1"/>
  <c r="Z5" i="1"/>
  <c r="AC5" i="1" s="1"/>
  <c r="Z19" i="1"/>
  <c r="AC19" i="1" s="1"/>
  <c r="Z27" i="1"/>
  <c r="AC27" i="1" s="1"/>
  <c r="Z28" i="1"/>
  <c r="AC28" i="1" s="1"/>
  <c r="Z29" i="1"/>
  <c r="AC29" i="1" s="1"/>
  <c r="Z16" i="1"/>
  <c r="AC16" i="1" s="1"/>
  <c r="Z17" i="1"/>
  <c r="AC17" i="1" s="1"/>
  <c r="Z22" i="1"/>
  <c r="AC22" i="1" s="1"/>
  <c r="Z15" i="1"/>
  <c r="AC15" i="1" s="1"/>
  <c r="AS27" i="1" l="1"/>
  <c r="AS29" i="1"/>
  <c r="AS13" i="1"/>
  <c r="AS10" i="1"/>
  <c r="AS2" i="1"/>
  <c r="AS4" i="1"/>
  <c r="AS26" i="1"/>
  <c r="AS14" i="1"/>
  <c r="AS3" i="1"/>
  <c r="AS24" i="1"/>
  <c r="AS15" i="1"/>
  <c r="AS23" i="1"/>
  <c r="AS22" i="1"/>
  <c r="AS25" i="1"/>
  <c r="AS12" i="1"/>
  <c r="AS28" i="1"/>
  <c r="AS16" i="1"/>
  <c r="AS11" i="1"/>
  <c r="U2" i="1"/>
  <c r="Z2" i="1" s="1"/>
  <c r="AS21" i="1"/>
  <c r="AS9" i="1"/>
  <c r="AS20" i="1"/>
  <c r="AS8" i="1"/>
  <c r="AS19" i="1"/>
  <c r="AS7" i="1"/>
  <c r="AS18" i="1"/>
  <c r="AS6" i="1"/>
  <c r="AS5" i="1"/>
  <c r="AR24" i="1"/>
  <c r="AR12" i="1"/>
  <c r="AC24" i="1"/>
  <c r="AC8" i="1"/>
  <c r="AC7" i="1"/>
  <c r="AC20" i="1"/>
  <c r="AC2" i="1" l="1"/>
  <c r="AA16" i="1"/>
  <c r="AA27" i="1"/>
  <c r="AA19" i="1"/>
  <c r="AA18" i="1"/>
  <c r="AA31" i="1"/>
  <c r="AB31" i="1" s="1"/>
  <c r="AV31" i="1" s="1"/>
  <c r="AA26" i="1"/>
  <c r="AB26" i="1" s="1"/>
  <c r="AA14" i="1"/>
  <c r="AB14" i="1" s="1"/>
  <c r="AA7" i="1"/>
  <c r="AB7" i="1" s="1"/>
  <c r="AA8" i="1"/>
  <c r="AB8" i="1" s="1"/>
  <c r="AA25" i="1"/>
  <c r="AB25" i="1" s="1"/>
  <c r="AA21" i="1"/>
  <c r="AB21" i="1" s="1"/>
  <c r="AA20" i="1"/>
  <c r="AA5" i="1"/>
  <c r="AA23" i="1"/>
  <c r="AA28" i="1"/>
  <c r="AA11" i="1"/>
  <c r="AA6" i="1"/>
  <c r="AB6" i="1" s="1"/>
  <c r="AA2" i="1"/>
  <c r="AB2" i="1" s="1"/>
  <c r="AA3" i="1"/>
  <c r="AB3" i="1" s="1"/>
  <c r="AA10" i="1"/>
  <c r="AB10" i="1" s="1"/>
  <c r="AA32" i="1"/>
  <c r="AB32" i="1" s="1"/>
  <c r="AV32" i="1" s="1"/>
  <c r="AA12" i="1"/>
  <c r="AB12" i="1" s="1"/>
  <c r="AK12" i="1" s="1"/>
  <c r="AA9" i="1"/>
  <c r="AB9" i="1" s="1"/>
  <c r="AA30" i="1"/>
  <c r="AB30" i="1" s="1"/>
  <c r="AV30" i="1" s="1"/>
  <c r="AA17" i="1"/>
  <c r="AB17" i="1" s="1"/>
  <c r="AA4" i="1"/>
  <c r="AA13" i="1"/>
  <c r="AA24" i="1"/>
  <c r="AB24" i="1" s="1"/>
  <c r="AA29" i="1"/>
  <c r="AA22" i="1"/>
  <c r="AB22" i="1" s="1"/>
  <c r="AA15" i="1"/>
  <c r="AB15" i="1" s="1"/>
  <c r="AK15" i="1" s="1"/>
  <c r="AD24" i="1"/>
  <c r="AE24" i="1" s="1"/>
  <c r="AU24" i="1" s="1"/>
  <c r="AD7" i="1"/>
  <c r="AE7" i="1" s="1"/>
  <c r="AU7" i="1" s="1"/>
  <c r="AD31" i="1"/>
  <c r="AE31" i="1" s="1"/>
  <c r="AU31" i="1" s="1"/>
  <c r="AD30" i="1"/>
  <c r="AE30" i="1" s="1"/>
  <c r="AU30" i="1" s="1"/>
  <c r="AD32" i="1"/>
  <c r="AE32" i="1" s="1"/>
  <c r="AU32" i="1" s="1"/>
  <c r="AD3" i="1"/>
  <c r="AE3" i="1" s="1"/>
  <c r="AU3" i="1" s="1"/>
  <c r="AD16" i="1"/>
  <c r="AE16" i="1" s="1"/>
  <c r="AU16" i="1" s="1"/>
  <c r="AD2" i="1"/>
  <c r="AE2" i="1" s="1"/>
  <c r="AU2" i="1" s="1"/>
  <c r="AD9" i="1"/>
  <c r="AE9" i="1" s="1"/>
  <c r="AU9" i="1" s="1"/>
  <c r="AD20" i="1"/>
  <c r="AE20" i="1" s="1"/>
  <c r="AU20" i="1" s="1"/>
  <c r="AD29" i="1"/>
  <c r="AE29" i="1" s="1"/>
  <c r="AU29" i="1" s="1"/>
  <c r="AD8" i="1"/>
  <c r="AE8" i="1" s="1"/>
  <c r="AU8" i="1" s="1"/>
  <c r="AD6" i="1"/>
  <c r="AE6" i="1" s="1"/>
  <c r="AU6" i="1" s="1"/>
  <c r="AD22" i="1"/>
  <c r="AE22" i="1" s="1"/>
  <c r="AU22" i="1" s="1"/>
  <c r="AD11" i="1"/>
  <c r="AE11" i="1" s="1"/>
  <c r="AU11" i="1" s="1"/>
  <c r="AD23" i="1"/>
  <c r="AE23" i="1" s="1"/>
  <c r="AU23" i="1" s="1"/>
  <c r="AD12" i="1"/>
  <c r="AE12" i="1" s="1"/>
  <c r="AU12" i="1" s="1"/>
  <c r="AD18" i="1"/>
  <c r="AE18" i="1" s="1"/>
  <c r="AU18" i="1" s="1"/>
  <c r="AD25" i="1"/>
  <c r="AE25" i="1" s="1"/>
  <c r="AU25" i="1" s="1"/>
  <c r="AD26" i="1"/>
  <c r="AE26" i="1" s="1"/>
  <c r="AU26" i="1" s="1"/>
  <c r="AD15" i="1"/>
  <c r="AE15" i="1" s="1"/>
  <c r="AU15" i="1" s="1"/>
  <c r="AD4" i="1"/>
  <c r="AE4" i="1" s="1"/>
  <c r="AU4" i="1" s="1"/>
  <c r="AD14" i="1"/>
  <c r="AE14" i="1" s="1"/>
  <c r="AU14" i="1" s="1"/>
  <c r="AD5" i="1"/>
  <c r="AE5" i="1" s="1"/>
  <c r="AU5" i="1" s="1"/>
  <c r="AD10" i="1"/>
  <c r="AE10" i="1" s="1"/>
  <c r="AU10" i="1" s="1"/>
  <c r="AD19" i="1"/>
  <c r="AE19" i="1" s="1"/>
  <c r="AU19" i="1" s="1"/>
  <c r="AD28" i="1"/>
  <c r="AE28" i="1" s="1"/>
  <c r="AU28" i="1" s="1"/>
  <c r="AD27" i="1"/>
  <c r="AE27" i="1" s="1"/>
  <c r="AU27" i="1" s="1"/>
  <c r="AD13" i="1"/>
  <c r="AE13" i="1" s="1"/>
  <c r="AU13" i="1" s="1"/>
  <c r="AD21" i="1"/>
  <c r="AE21" i="1" s="1"/>
  <c r="AU21" i="1" s="1"/>
  <c r="AD17" i="1"/>
  <c r="AE17" i="1" s="1"/>
  <c r="AU17" i="1" s="1"/>
  <c r="AB28" i="1"/>
  <c r="AB13" i="1"/>
  <c r="AB29" i="1"/>
  <c r="AK29" i="1" s="1"/>
  <c r="AB5" i="1"/>
  <c r="AB20" i="1"/>
  <c r="AK20" i="1" s="1"/>
  <c r="AB4" i="1"/>
  <c r="AK4" i="1" s="1"/>
  <c r="AB23" i="1"/>
  <c r="AK23" i="1" s="1"/>
  <c r="AB19" i="1"/>
  <c r="AK19" i="1" s="1"/>
  <c r="AB11" i="1"/>
  <c r="AB16" i="1"/>
  <c r="AK16" i="1" s="1"/>
  <c r="AB18" i="1"/>
  <c r="AK18" i="1" s="1"/>
  <c r="AB27" i="1"/>
  <c r="AK27" i="1" s="1"/>
  <c r="AK11" i="1" l="1"/>
  <c r="AK9" i="1"/>
  <c r="AK21" i="1"/>
  <c r="AK25" i="1"/>
  <c r="AV8" i="1"/>
  <c r="AK8" i="1"/>
  <c r="AK10" i="1"/>
  <c r="AV7" i="1"/>
  <c r="AK7" i="1"/>
  <c r="AV3" i="1"/>
  <c r="AK3" i="1"/>
  <c r="AK14" i="1"/>
  <c r="AK5" i="1"/>
  <c r="AK22" i="1"/>
  <c r="AV2" i="1"/>
  <c r="AK2" i="1"/>
  <c r="AK26" i="1"/>
  <c r="AV6" i="1"/>
  <c r="AK6" i="1"/>
  <c r="AK13" i="1"/>
  <c r="AV24" i="1"/>
  <c r="AK24" i="1"/>
  <c r="AK28" i="1"/>
  <c r="AK17" i="1"/>
  <c r="AV19" i="1"/>
  <c r="AV9" i="1"/>
  <c r="AV4" i="1"/>
  <c r="AV20" i="1"/>
  <c r="AV12" i="1"/>
  <c r="AV27" i="1"/>
  <c r="AV5" i="1"/>
  <c r="AV26" i="1"/>
  <c r="AV22" i="1"/>
  <c r="AV10" i="1"/>
  <c r="AV29" i="1"/>
  <c r="AV18" i="1"/>
  <c r="AV23" i="1"/>
  <c r="AV16" i="1"/>
  <c r="AV25" i="1"/>
  <c r="AV11" i="1"/>
  <c r="AV17" i="1"/>
  <c r="AV14" i="1"/>
  <c r="AV13" i="1"/>
  <c r="AV21" i="1"/>
  <c r="AV15" i="1"/>
  <c r="AV28" i="1"/>
</calcChain>
</file>

<file path=xl/sharedStrings.xml><?xml version="1.0" encoding="utf-8"?>
<sst xmlns="http://schemas.openxmlformats.org/spreadsheetml/2006/main" count="353" uniqueCount="235">
  <si>
    <t>Concentric</t>
  </si>
  <si>
    <t>Rectilinear</t>
  </si>
  <si>
    <t>Grid</t>
  </si>
  <si>
    <t>Line</t>
  </si>
  <si>
    <t>Cubic</t>
  </si>
  <si>
    <t>Triangles</t>
  </si>
  <si>
    <t>Tri-hexagon</t>
  </si>
  <si>
    <t>Gyroid</t>
  </si>
  <si>
    <t>TPMS-D</t>
  </si>
  <si>
    <t>Honeycomb</t>
  </si>
  <si>
    <t>Adaptive Cubic</t>
  </si>
  <si>
    <t>Aligned Rectilinear</t>
  </si>
  <si>
    <t>3D Honeycomb</t>
  </si>
  <si>
    <t>Hilbert Curve</t>
  </si>
  <si>
    <t>Archimedean Chords</t>
  </si>
  <si>
    <t>Octagram Spiral</t>
  </si>
  <si>
    <t>Support Cubic</t>
  </si>
  <si>
    <t>Lightning</t>
  </si>
  <si>
    <t>Cross Hatch</t>
  </si>
  <si>
    <t>min</t>
  </si>
  <si>
    <t>Material Usage</t>
  </si>
  <si>
    <t>High</t>
  </si>
  <si>
    <t>Low</t>
  </si>
  <si>
    <t>Normal</t>
  </si>
  <si>
    <t>Normal-Low</t>
  </si>
  <si>
    <t>Normal-High</t>
  </si>
  <si>
    <t>DensityCalc</t>
  </si>
  <si>
    <t>X-Y Strength</t>
  </si>
  <si>
    <t>Z Strength</t>
  </si>
  <si>
    <t>hs</t>
  </si>
  <si>
    <t>g</t>
  </si>
  <si>
    <t>Primitive Cube</t>
  </si>
  <si>
    <t>Layer Height</t>
  </si>
  <si>
    <t>Infill Density</t>
  </si>
  <si>
    <t>Anchor</t>
  </si>
  <si>
    <t>0.2mm</t>
  </si>
  <si>
    <t>Off</t>
  </si>
  <si>
    <t>Param</t>
  </si>
  <si>
    <t>Value</t>
  </si>
  <si>
    <t>Desc</t>
  </si>
  <si>
    <t>Quarter Cubic</t>
  </si>
  <si>
    <t>Name</t>
  </si>
  <si>
    <t>N</t>
  </si>
  <si>
    <t>XY-N</t>
  </si>
  <si>
    <t>Z-N</t>
  </si>
  <si>
    <t>Total Time</t>
  </si>
  <si>
    <t>g/t</t>
  </si>
  <si>
    <t>100mm x 100mm x 100mm</t>
  </si>
  <si>
    <t>Flor Ratio</t>
  </si>
  <si>
    <t>Printed</t>
  </si>
  <si>
    <t>Only Infill</t>
  </si>
  <si>
    <t>Infill Combination</t>
  </si>
  <si>
    <t>Unknown</t>
  </si>
  <si>
    <t>Fills the area with progressively smaller versions of the outer contour, creating a concentric pattern. Ideal for 100% infill or flexible prints.</t>
  </si>
  <si>
    <t>Two-layer pattern of perpendicular lines, forming a grid. Overlapping points may cause noise or artifacts.</t>
  </si>
  <si>
    <t>Similar to [rectilinear](#rectilinear), but each line is slightly rotated to improve print speed.</t>
  </si>
  <si>
    <t>3D cube pattern with corners facing down, distributing force in all directions. Triangles in the horizontal plane provide good X-Y strength.</t>
  </si>
  <si>
    <t>Triangle-based grid, offering strong X-Y strength but with triple overlaps at intersections.</t>
  </si>
  <si>
    <t>Similar to the [triangles](#triangles) pattern but offset to prevent triple overlaps at intersections. This design combines triangles and hexagons, providing excellent X-Y strength.</t>
  </si>
  <si>
    <t>Hexagonal pattern balancing strength and material use. Double walls in each hexagon increase material consumption.</t>
  </si>
  <si>
    <t>[Cubic](#cubic) pattern with adaptive density: denser near walls, sparser in the center. Saves material and time while maintaining strength, ideal for large prints.</t>
  </si>
  <si>
    <t>Parallel lines spaced by the infill spacing, each layer printed in the same direction as the previous layer. Good horizontal strength perpendicular to the lines, but terrible in parallel direction.
Recommended with layer anchoring to improve not perpendicular strength.</t>
  </si>
  <si>
    <t>Spiral pattern that fills the area with concentric arcs, creating a smooth and continuous infill. Can be filled with resin thanks to its interconnected hollow structure, which allows the resin to flow through it and cure properly.</t>
  </si>
  <si>
    <t>Support |Cubic is a variation of the [Cubic](#cubic) infill pattern that is specifically designed for support top layers. Will use more material than Lightning infill but will provide better strength. Nevertheless, it is still a low-density infill pattern.</t>
  </si>
  <si>
    <t>Ultra-fast, ultra-low material infill. Designed for speed and efficiency, ideal for quick prints or non-structural prototypes.</t>
  </si>
  <si>
    <t>[Cubic](#cubic) pattern with extra internal divisions, improving X-Y strength.</t>
  </si>
  <si>
    <t>Material/Time</t>
  </si>
  <si>
    <t>Ultra-Low</t>
  </si>
  <si>
    <t>Extra-Low</t>
  </si>
  <si>
    <t>Extra-High</t>
  </si>
  <si>
    <t>Ultra-High</t>
  </si>
  <si>
    <t>Max %</t>
  </si>
  <si>
    <t>% Effective</t>
  </si>
  <si>
    <t>g/t prom</t>
  </si>
  <si>
    <t>t prom</t>
  </si>
  <si>
    <t xml:space="preserve"> % of  total infill volume</t>
  </si>
  <si>
    <t>Same as [Cubic](#cubic) but reduced in the center</t>
  </si>
  <si>
    <t>% of layer before top shell layers</t>
  </si>
  <si>
    <t>MD</t>
  </si>
  <si>
    <t>Zig Zag</t>
  </si>
  <si>
    <t>Locked Zag</t>
  </si>
  <si>
    <t>Same as [Zig Zag](#zig-zag) but increasing near walls</t>
  </si>
  <si>
    <t>Print Time</t>
  </si>
  <si>
    <t>Pattern</t>
  </si>
  <si>
    <t>Cross Zag</t>
  </si>
  <si>
    <t>Parallel lines spaced according to infill density. Each layer is printed perpendicular to the previous, resulting in low vertical bonding. Consider using new [Zig Zag](#zig-zag) infill instead.</t>
  </si>
  <si>
    <t>Low-strength pattern with good flexibility. You can adjust **Angle 1** and **Angle 2** to optimize the infill for your specific model. Each angle adjusts the plane of each layer generated by the pattern. 0° is vertical.</t>
  </si>
  <si>
    <t>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t>
  </si>
  <si>
    <t>This infill tries to generate a printable honeycomb structure by printing squares and octagons maintaining a vertical angle high enough to maintain contact with the previous layer.</t>
  </si>
  <si>
    <t>Similar to [Gyroid](#gyroid) but with linear patterns, creating weak points at internal corners.
Easier to slice but consider using [TPMS-D](#tpms-d) or [Gyroid](#gyroid) for better strength and flexibility.</t>
  </si>
  <si>
    <t>Similar to [rectilinear](#rectilinear) with consistent pattern between layers. Allows you to add a Symmetric infill Y axis for models with two symmetric parts.</t>
  </si>
  <si>
    <t>Similar to [Zig Zag](#zig-zag) but displacing each layer with Infill shift step parameter.</t>
  </si>
  <si>
    <t>Adaptive version of [Zig Zag](#zig-zag) adding an external skin texture to interlock layers and a low material skeleton.</t>
  </si>
  <si>
    <t>Triply Periodic Minimal Surface (Schwarz Diamond). Hybrid between [Cross Hatch](#cross-hatch) and [Gyroid](#gyroid), combining rigidity and smooth transitions. Isotropic and strong in all directions. This geometry is faster to slice than Gyroid, but slower than Cross Hatch.</t>
  </si>
  <si>
    <t>ipConcentric</t>
  </si>
  <si>
    <t>ipRectilinear</t>
  </si>
  <si>
    <t>ipGrid</t>
  </si>
  <si>
    <t>ipLine</t>
  </si>
  <si>
    <t>ipCubic</t>
  </si>
  <si>
    <t>ipTriangles</t>
  </si>
  <si>
    <t>ipStars</t>
  </si>
  <si>
    <t>ipGyroid</t>
  </si>
  <si>
    <t>ipTpmsD</t>
  </si>
  <si>
    <t>ipHoneycomb</t>
  </si>
  <si>
    <t>ipAdaptiveCubic</t>
  </si>
  <si>
    <t>ipMonotonic</t>
  </si>
  <si>
    <t>ipMonotonicLine</t>
  </si>
  <si>
    <t>ipAlignedRectilinear</t>
  </si>
  <si>
    <t>ip3DHoneycomb</t>
  </si>
  <si>
    <t>ipHilbertCurve</t>
  </si>
  <si>
    <t>ipArchimedeanChords</t>
  </si>
  <si>
    <t>ipOctagramSpiral</t>
  </si>
  <si>
    <t>ipSupportCubic</t>
  </si>
  <si>
    <t>ipSupportBase</t>
  </si>
  <si>
    <t>ipConcentricInternal</t>
  </si>
  <si>
    <t>ipLightning</t>
  </si>
  <si>
    <t>ipCrossHatch</t>
  </si>
  <si>
    <t>ipQuarterCubic</t>
  </si>
  <si>
    <t>ipZigZag</t>
  </si>
  <si>
    <t>ipCrossZag</t>
  </si>
  <si>
    <t>ipLockedZag</t>
  </si>
  <si>
    <t>ipCount</t>
  </si>
  <si>
    <t>ip</t>
  </si>
  <si>
    <t>name</t>
  </si>
  <si>
    <t>concentric</t>
  </si>
  <si>
    <t>grid</t>
  </si>
  <si>
    <t>line</t>
  </si>
  <si>
    <t>cubic</t>
  </si>
  <si>
    <t>triangles</t>
  </si>
  <si>
    <t>tri-hexagon</t>
  </si>
  <si>
    <t>gyroid</t>
  </si>
  <si>
    <t>tpmsd</t>
  </si>
  <si>
    <t>honeycomb</t>
  </si>
  <si>
    <t>adaptivecubic</t>
  </si>
  <si>
    <t>alignedrectilinear</t>
  </si>
  <si>
    <t>3dhoneycomb</t>
  </si>
  <si>
    <t>hilbertcurve</t>
  </si>
  <si>
    <t>archimedeanchords</t>
  </si>
  <si>
    <t>octagramspiral</t>
  </si>
  <si>
    <t>supportcubic</t>
  </si>
  <si>
    <t>lightning</t>
  </si>
  <si>
    <t>crosshatch</t>
  </si>
  <si>
    <t>quartercubic</t>
  </si>
  <si>
    <t>zigzag</t>
  </si>
  <si>
    <t>crosszag</t>
  </si>
  <si>
    <t>lockedzag</t>
  </si>
  <si>
    <t>monotonic</t>
  </si>
  <si>
    <t>monotonicline</t>
  </si>
  <si>
    <t>infill</t>
  </si>
  <si>
    <t>Monotonic</t>
  </si>
  <si>
    <t>Monotonic line</t>
  </si>
  <si>
    <t>Is Infill</t>
  </si>
  <si>
    <t>Is Surface</t>
  </si>
  <si>
    <t>Enum Pattern</t>
  </si>
  <si>
    <t>Enum Pattern Names</t>
  </si>
  <si>
    <t>s_keys_map</t>
  </si>
  <si>
    <t>Group</t>
  </si>
  <si>
    <t>Linear</t>
  </si>
  <si>
    <t>Basic</t>
  </si>
  <si>
    <t>TPMS</t>
  </si>
  <si>
    <t>Support</t>
  </si>
  <si>
    <t>SVG</t>
  </si>
  <si>
    <t>SVG Link</t>
  </si>
  <si>
    <t>Cubic / Support</t>
  </si>
  <si>
    <t>[Rectilinear](#rectilinear) in a uniform direction for a smoother visual surface.</t>
  </si>
  <si>
    <t>rectilinear</t>
  </si>
  <si>
    <t>Order</t>
  </si>
  <si>
    <t>ipTpmsFK</t>
  </si>
  <si>
    <t>tpmsfk</t>
  </si>
  <si>
    <t>TPMS-FK</t>
  </si>
  <si>
    <t>nameMD</t>
  </si>
  <si>
    <t>20mm x 20mm x 20mm</t>
  </si>
  <si>
    <t>Triply Periodic Minimal Surface (Fischer–Koch S) pattern. Its smooth, continuous geometry resembles trabecular bone microstructure, offering a balance between rigidity and energy absorption. Compared to [TPMS-D](#tpms-d), it has more complex curvature, which can improve load distribution and shock absorption in functional parts.</t>
  </si>
  <si>
    <t>Is Ironing</t>
  </si>
  <si>
    <t>Infill Image</t>
  </si>
  <si>
    <t>10mm x 10mm x 10mm</t>
  </si>
  <si>
    <t>[Monotonic](#monotonic) but avoids overlapping with the perimeter, reducing excess material at joints. May introduce visible seams and increase print time.</t>
  </si>
  <si>
    <t>53.13mm x 53.13mm x 53.13mm</t>
  </si>
  <si>
    <t>Applies to</t>
  </si>
  <si>
    <t>ipLateralLattice</t>
  </si>
  <si>
    <t>ipLateralHoneycomb</t>
  </si>
  <si>
    <t>Lateral Honeycomb</t>
  </si>
  <si>
    <t>Lateral Lattice</t>
  </si>
  <si>
    <t>Lateral</t>
  </si>
  <si>
    <t>lateral-honeycomb</t>
  </si>
  <si>
    <t>lateral-lattice</t>
  </si>
  <si>
    <t>Vertical Honeycomb pattern. Acceptable torsional stiffness. Developed for low densities structures like wings. Improve over [Lateral Lattice](#lateral-lattice) offers same performance with lower densities.This infill includes a Overhang angle parameter to improve the point of contact between layers and reduce the risk of delamination.</t>
  </si>
  <si>
    <t>-</t>
  </si>
  <si>
    <t>Aesthetic</t>
  </si>
  <si>
    <t>Aesthetic pattern with low strength and high print time.</t>
  </si>
  <si>
    <t>Hilbert Curve is a space-filling curve that can be used to create a continuous infill pattern. It is known for its aesthetic appeal and ability to fill space efficiently.
Print speed is very low due to the complexity of the path, which can lead to longer print times. It is not recommended for structural parts but can be used for aesthetic purposes.</t>
  </si>
  <si>
    <t>Layer time Variability</t>
  </si>
  <si>
    <t>None</t>
  </si>
  <si>
    <t>Surface Image</t>
  </si>
  <si>
    <t>Surface Cube</t>
  </si>
  <si>
    <t>Height</t>
  </si>
  <si>
    <t>Raw</t>
  </si>
  <si>
    <t>3dhoneycomb_12h28m 123.848</t>
  </si>
  <si>
    <t>adaptivecubic_5h45m 97.501</t>
  </si>
  <si>
    <t>alignedrectilinear_8h47m 149.868</t>
  </si>
  <si>
    <t>archimedeanchords_7h45m 148.136</t>
  </si>
  <si>
    <t>concentric_8h11m 158.703</t>
  </si>
  <si>
    <t>crosshatch_10h41m 144.631</t>
  </si>
  <si>
    <t>crosszag_8h49m 149.767</t>
  </si>
  <si>
    <t>cubic_8h16m 148.476</t>
  </si>
  <si>
    <t>grid_8h28m 148.804</t>
  </si>
  <si>
    <t>gyroid_10h53m 141.269</t>
  </si>
  <si>
    <t>hilbertcurve_13h23m 148.557</t>
  </si>
  <si>
    <t>honeycomb_17h36m 190.473</t>
  </si>
  <si>
    <t>lateral-honeycomb_8h1m 147.447</t>
  </si>
  <si>
    <t>lateral-lattice_8h3m 148.47</t>
  </si>
  <si>
    <t>lightning_2h35m 18.0803</t>
  </si>
  <si>
    <t>line_7h49m 154.611</t>
  </si>
  <si>
    <t>lockedzag_16h35m 233.29</t>
  </si>
  <si>
    <t>octagramspiral_9h29m 148.656</t>
  </si>
  <si>
    <t>quartercubic_8h26m 148.477</t>
  </si>
  <si>
    <t>rectilinear_8h48m 149.868</t>
  </si>
  <si>
    <t>supportcubic_3h3m 49.3144</t>
  </si>
  <si>
    <t>tpmsd_10h44m 150.283</t>
  </si>
  <si>
    <t>tpmsfk_12h14m 150.349</t>
  </si>
  <si>
    <t>tri-hexagon_8h5m 148.458</t>
  </si>
  <si>
    <t>triangles_8h10m 147.48</t>
  </si>
  <si>
    <t>zigzag_8h50m 149.868</t>
  </si>
  <si>
    <t>raw2</t>
  </si>
  <si>
    <t>timeraw</t>
  </si>
  <si>
    <t>monotonicline_9h0m 149.765</t>
  </si>
  <si>
    <t>monotonic_7h54m 149.323</t>
  </si>
  <si>
    <t>LT Prom</t>
  </si>
  <si>
    <t>Columna1</t>
  </si>
  <si>
    <t>Material Density</t>
  </si>
  <si>
    <t>2 Sigma</t>
  </si>
  <si>
    <t>% 2 Sigma</t>
  </si>
  <si>
    <t>Not noticeable</t>
  </si>
  <si>
    <t>Noticeable</t>
  </si>
  <si>
    <t>Highly noticeable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</si>
</sst>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Aptos Narrow"/>
      <family val="2"/>
      <scheme val="minor"/>
    </font>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9" fontId="0" fillId="0" borderId="0" xfId="0" applyNumberFormat="1"/>
    <xf numFmtId="9" fontId="0" fillId="0" borderId="0" xfId="1" applyFont="1"/>
    <xf numFmtId="2" fontId="0" fillId="0" borderId="0" xfId="1" applyNumberFormat="1" applyFont="1"/>
    <xf numFmtId="2" fontId="0" fillId="0" borderId="0" xfId="0" applyNumberFormat="1"/>
    <xf numFmtId="0" fontId="0" fillId="0" borderId="0" xfId="1" applyNumberFormat="1" applyFont="1"/>
    <xf numFmtId="0" fontId="0" fillId="0" borderId="0" xfId="0" applyAlignment="1">
      <alignment wrapText="1"/>
    </xf>
    <xf numFmtId="164" fontId="0" fillId="0" borderId="0" xfId="1" applyNumberFormat="1" applyFont="1"/>
    <xf numFmtId="9" fontId="0" fillId="0" borderId="0" xfId="1" applyFont="1" applyAlignment="1">
      <alignment wrapText="1"/>
    </xf>
    <xf numFmtId="0" fontId="0" fillId="0" borderId="0" xfId="0" quotePrefix="1"/>
    <xf numFmtId="0" fontId="0" fillId="0" borderId="0" xfId="1" applyNumberFormat="1" applyFont="1" applyAlignment="1">
      <alignment wrapText="1"/>
    </xf>
    <xf numFmtId="10" fontId="0" fillId="0" borderId="0" xfId="1" applyNumberFormat="1" applyFont="1"/>
  </cellXfs>
  <cellStyles count="2">
    <cellStyle name="Normal" xfId="0" builtinId="0"/>
    <cellStyle name="Porcentaje" xfId="1" builtinId="5"/>
  </cellStyles>
  <dxfs count="4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
    </dxf>
    <dxf>
      <numFmt numFmtId="13" formatCode="0%"/>
    </dxf>
    <dxf>
      <numFmt numFmtId="13" formatCode="0%"/>
    </dxf>
    <dxf>
      <numFmt numFmtId="0" formatCode="General"/>
    </dxf>
    <dxf>
      <numFmt numFmtId="0" formatCode="General"/>
    </dxf>
    <dxf>
      <numFmt numFmtId="0" formatCode="General"/>
    </dxf>
    <dxf>
      <numFmt numFmtId="13" formatCode="0%"/>
    </dxf>
    <dxf>
      <numFmt numFmtId="0" formatCode="General"/>
    </dxf>
    <dxf>
      <numFmt numFmtId="0" formatCode="General"/>
    </dxf>
    <dxf>
      <numFmt numFmtId="0" formatCode="General"/>
    </dxf>
    <dxf>
      <numFmt numFmtId="0" formatCode="General"/>
    </dxf>
    <dxf>
      <numFmt numFmtId="13" formatCode="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13" formatCode="0%"/>
    </dxf>
    <dxf>
      <numFmt numFmtId="0" formatCode="Genera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dxf>
    <dxf>
      <numFmt numFmtId="13" formatCode="0%"/>
    </dxf>
    <dxf>
      <numFmt numFmtId="2" formatCode="0.00"/>
    </dxf>
    <dxf>
      <numFmt numFmtId="2" formatCode="0.0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numFmt numFmtId="2" formatCode="0.00"/>
    </dxf>
    <dxf>
      <numFmt numFmtId="0" formatCode="General"/>
    </dxf>
    <dxf>
      <font>
        <b val="0"/>
        <i val="0"/>
        <strike val="0"/>
        <condense val="0"/>
        <extend val="0"/>
        <outline val="0"/>
        <shadow val="0"/>
        <u val="none"/>
        <vertAlign val="baseline"/>
        <sz val="11"/>
        <color theme="1"/>
        <name val="Aptos Narrow"/>
        <family val="2"/>
        <scheme val="minor"/>
      </font>
    </dxf>
    <dxf>
      <numFmt numFmtId="13" formatCode="0%"/>
    </dxf>
    <dxf>
      <numFmt numFmtId="13" formatCode="0%"/>
    </dxf>
    <dxf>
      <numFmt numFmtId="2" formatCode="0.00"/>
    </dxf>
    <dxf>
      <font>
        <b val="0"/>
        <i val="0"/>
        <strike val="0"/>
        <condense val="0"/>
        <extend val="0"/>
        <outline val="0"/>
        <shadow val="0"/>
        <u val="none"/>
        <vertAlign val="baseline"/>
        <sz val="11"/>
        <color theme="1"/>
        <name val="Aptos Narrow"/>
        <family val="2"/>
        <scheme val="minor"/>
      </font>
    </dxf>
    <dxf>
      <numFmt numFmtId="14" formatCode="0.00%"/>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'Layer Time'!$J$5</c:f>
              <c:strCache>
                <c:ptCount val="1"/>
                <c:pt idx="0">
                  <c:v>3dhoneycomb_12h28m 123.848</c:v>
                </c:pt>
              </c:strCache>
            </c:strRef>
          </c:tx>
          <c:spPr>
            <a:ln w="19050" cap="rnd">
              <a:solidFill>
                <a:schemeClr val="accent1"/>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Time'!$J$6:$J$503</c:f>
              <c:numCache>
                <c:formatCode>General</c:formatCode>
                <c:ptCount val="498"/>
                <c:pt idx="0">
                  <c:v>138.78</c:v>
                </c:pt>
                <c:pt idx="1">
                  <c:v>147.07</c:v>
                </c:pt>
                <c:pt idx="2">
                  <c:v>151.68</c:v>
                </c:pt>
                <c:pt idx="3">
                  <c:v>154.36000000000001</c:v>
                </c:pt>
                <c:pt idx="4">
                  <c:v>155.11000000000001</c:v>
                </c:pt>
                <c:pt idx="5">
                  <c:v>155.03</c:v>
                </c:pt>
                <c:pt idx="6">
                  <c:v>153.25</c:v>
                </c:pt>
                <c:pt idx="7">
                  <c:v>148.65</c:v>
                </c:pt>
                <c:pt idx="8">
                  <c:v>144.11000000000001</c:v>
                </c:pt>
                <c:pt idx="9">
                  <c:v>136.53</c:v>
                </c:pt>
                <c:pt idx="10">
                  <c:v>124.69</c:v>
                </c:pt>
                <c:pt idx="11">
                  <c:v>125.05</c:v>
                </c:pt>
                <c:pt idx="12">
                  <c:v>137.63999999999999</c:v>
                </c:pt>
                <c:pt idx="13">
                  <c:v>143.55000000000001</c:v>
                </c:pt>
                <c:pt idx="14">
                  <c:v>150.5</c:v>
                </c:pt>
                <c:pt idx="15">
                  <c:v>154.09</c:v>
                </c:pt>
                <c:pt idx="16">
                  <c:v>155.5</c:v>
                </c:pt>
                <c:pt idx="17">
                  <c:v>155.53</c:v>
                </c:pt>
                <c:pt idx="18">
                  <c:v>153.88999999999999</c:v>
                </c:pt>
                <c:pt idx="19">
                  <c:v>151.99</c:v>
                </c:pt>
                <c:pt idx="20">
                  <c:v>145.54</c:v>
                </c:pt>
                <c:pt idx="21">
                  <c:v>139.55000000000001</c:v>
                </c:pt>
                <c:pt idx="22">
                  <c:v>131.52000000000001</c:v>
                </c:pt>
                <c:pt idx="23">
                  <c:v>51.46</c:v>
                </c:pt>
                <c:pt idx="24">
                  <c:v>131.57</c:v>
                </c:pt>
                <c:pt idx="25">
                  <c:v>139.79</c:v>
                </c:pt>
                <c:pt idx="26">
                  <c:v>147.63999999999999</c:v>
                </c:pt>
                <c:pt idx="27">
                  <c:v>151.31</c:v>
                </c:pt>
                <c:pt idx="28">
                  <c:v>154.82</c:v>
                </c:pt>
                <c:pt idx="29">
                  <c:v>155</c:v>
                </c:pt>
                <c:pt idx="30">
                  <c:v>155.37</c:v>
                </c:pt>
                <c:pt idx="31">
                  <c:v>152.74</c:v>
                </c:pt>
                <c:pt idx="32">
                  <c:v>148.81</c:v>
                </c:pt>
                <c:pt idx="33">
                  <c:v>143.35</c:v>
                </c:pt>
                <c:pt idx="34">
                  <c:v>136.38999999999999</c:v>
                </c:pt>
                <c:pt idx="35">
                  <c:v>124.41</c:v>
                </c:pt>
                <c:pt idx="36">
                  <c:v>125.58</c:v>
                </c:pt>
                <c:pt idx="37">
                  <c:v>136.86000000000001</c:v>
                </c:pt>
                <c:pt idx="38">
                  <c:v>143.86000000000001</c:v>
                </c:pt>
                <c:pt idx="39">
                  <c:v>151.1</c:v>
                </c:pt>
                <c:pt idx="40">
                  <c:v>151.02000000000001</c:v>
                </c:pt>
                <c:pt idx="41">
                  <c:v>155.25</c:v>
                </c:pt>
                <c:pt idx="42">
                  <c:v>154.83000000000001</c:v>
                </c:pt>
                <c:pt idx="43">
                  <c:v>153.88999999999999</c:v>
                </c:pt>
                <c:pt idx="44">
                  <c:v>151.58000000000001</c:v>
                </c:pt>
                <c:pt idx="45">
                  <c:v>147.65</c:v>
                </c:pt>
                <c:pt idx="46">
                  <c:v>139.97</c:v>
                </c:pt>
                <c:pt idx="47">
                  <c:v>131.27000000000001</c:v>
                </c:pt>
                <c:pt idx="48">
                  <c:v>50.48</c:v>
                </c:pt>
                <c:pt idx="49">
                  <c:v>132.47</c:v>
                </c:pt>
                <c:pt idx="50">
                  <c:v>141.16</c:v>
                </c:pt>
                <c:pt idx="51">
                  <c:v>147.4</c:v>
                </c:pt>
                <c:pt idx="52">
                  <c:v>151.57</c:v>
                </c:pt>
                <c:pt idx="53">
                  <c:v>153.66</c:v>
                </c:pt>
                <c:pt idx="54">
                  <c:v>156.52000000000001</c:v>
                </c:pt>
                <c:pt idx="55">
                  <c:v>154.66</c:v>
                </c:pt>
                <c:pt idx="56">
                  <c:v>152.38999999999999</c:v>
                </c:pt>
                <c:pt idx="57">
                  <c:v>149.06</c:v>
                </c:pt>
                <c:pt idx="58">
                  <c:v>143.94999999999999</c:v>
                </c:pt>
                <c:pt idx="59">
                  <c:v>136.16</c:v>
                </c:pt>
                <c:pt idx="60">
                  <c:v>124.69</c:v>
                </c:pt>
                <c:pt idx="61">
                  <c:v>125.05</c:v>
                </c:pt>
                <c:pt idx="62">
                  <c:v>137.63999999999999</c:v>
                </c:pt>
                <c:pt idx="63">
                  <c:v>143.9</c:v>
                </c:pt>
                <c:pt idx="64">
                  <c:v>148.86000000000001</c:v>
                </c:pt>
                <c:pt idx="65">
                  <c:v>153.35</c:v>
                </c:pt>
                <c:pt idx="66">
                  <c:v>155.44999999999999</c:v>
                </c:pt>
                <c:pt idx="67">
                  <c:v>155.75</c:v>
                </c:pt>
                <c:pt idx="68">
                  <c:v>154.65</c:v>
                </c:pt>
                <c:pt idx="69">
                  <c:v>150.55000000000001</c:v>
                </c:pt>
                <c:pt idx="70">
                  <c:v>146.80000000000001</c:v>
                </c:pt>
                <c:pt idx="71">
                  <c:v>139.97</c:v>
                </c:pt>
                <c:pt idx="72">
                  <c:v>131.27000000000001</c:v>
                </c:pt>
                <c:pt idx="73">
                  <c:v>50.48</c:v>
                </c:pt>
                <c:pt idx="74">
                  <c:v>132.47</c:v>
                </c:pt>
                <c:pt idx="75">
                  <c:v>141.16</c:v>
                </c:pt>
                <c:pt idx="76">
                  <c:v>147.4</c:v>
                </c:pt>
                <c:pt idx="77">
                  <c:v>151.57</c:v>
                </c:pt>
                <c:pt idx="78">
                  <c:v>153.66</c:v>
                </c:pt>
                <c:pt idx="79">
                  <c:v>156.52000000000001</c:v>
                </c:pt>
                <c:pt idx="80">
                  <c:v>154.66</c:v>
                </c:pt>
                <c:pt idx="81">
                  <c:v>152.38999999999999</c:v>
                </c:pt>
                <c:pt idx="82">
                  <c:v>149.06</c:v>
                </c:pt>
                <c:pt idx="83">
                  <c:v>143.94999999999999</c:v>
                </c:pt>
                <c:pt idx="84">
                  <c:v>136.16</c:v>
                </c:pt>
                <c:pt idx="85">
                  <c:v>124.69</c:v>
                </c:pt>
                <c:pt idx="86">
                  <c:v>125.05</c:v>
                </c:pt>
                <c:pt idx="87">
                  <c:v>137.63999999999999</c:v>
                </c:pt>
                <c:pt idx="88">
                  <c:v>143.9</c:v>
                </c:pt>
                <c:pt idx="89">
                  <c:v>148.86000000000001</c:v>
                </c:pt>
                <c:pt idx="90">
                  <c:v>153.35</c:v>
                </c:pt>
                <c:pt idx="91">
                  <c:v>155.44999999999999</c:v>
                </c:pt>
                <c:pt idx="92">
                  <c:v>155.59</c:v>
                </c:pt>
                <c:pt idx="93">
                  <c:v>153.76</c:v>
                </c:pt>
                <c:pt idx="94">
                  <c:v>151.11000000000001</c:v>
                </c:pt>
                <c:pt idx="95">
                  <c:v>147.68</c:v>
                </c:pt>
                <c:pt idx="96">
                  <c:v>141.53</c:v>
                </c:pt>
                <c:pt idx="97">
                  <c:v>131.15</c:v>
                </c:pt>
                <c:pt idx="98">
                  <c:v>50.48</c:v>
                </c:pt>
                <c:pt idx="99">
                  <c:v>132.47</c:v>
                </c:pt>
                <c:pt idx="100">
                  <c:v>141.16</c:v>
                </c:pt>
                <c:pt idx="101">
                  <c:v>147.4</c:v>
                </c:pt>
                <c:pt idx="102">
                  <c:v>151.13</c:v>
                </c:pt>
                <c:pt idx="103">
                  <c:v>153.88999999999999</c:v>
                </c:pt>
                <c:pt idx="104">
                  <c:v>155.11000000000001</c:v>
                </c:pt>
                <c:pt idx="105">
                  <c:v>155.81</c:v>
                </c:pt>
                <c:pt idx="106">
                  <c:v>153.32</c:v>
                </c:pt>
                <c:pt idx="107">
                  <c:v>149.21</c:v>
                </c:pt>
                <c:pt idx="108">
                  <c:v>144.06</c:v>
                </c:pt>
                <c:pt idx="109">
                  <c:v>135.18</c:v>
                </c:pt>
                <c:pt idx="110">
                  <c:v>125.11</c:v>
                </c:pt>
                <c:pt idx="111">
                  <c:v>124.75</c:v>
                </c:pt>
                <c:pt idx="112">
                  <c:v>136.41</c:v>
                </c:pt>
                <c:pt idx="113">
                  <c:v>143.99</c:v>
                </c:pt>
                <c:pt idx="114">
                  <c:v>149.27000000000001</c:v>
                </c:pt>
                <c:pt idx="115">
                  <c:v>152.94</c:v>
                </c:pt>
                <c:pt idx="116">
                  <c:v>154.63999999999999</c:v>
                </c:pt>
                <c:pt idx="117">
                  <c:v>156.16999999999999</c:v>
                </c:pt>
                <c:pt idx="118">
                  <c:v>153.4</c:v>
                </c:pt>
                <c:pt idx="119">
                  <c:v>151.11000000000001</c:v>
                </c:pt>
                <c:pt idx="120">
                  <c:v>147.68</c:v>
                </c:pt>
                <c:pt idx="121">
                  <c:v>141.53</c:v>
                </c:pt>
                <c:pt idx="122">
                  <c:v>131.15</c:v>
                </c:pt>
                <c:pt idx="123">
                  <c:v>50.48</c:v>
                </c:pt>
                <c:pt idx="124">
                  <c:v>132.47</c:v>
                </c:pt>
                <c:pt idx="125">
                  <c:v>141.16</c:v>
                </c:pt>
                <c:pt idx="126">
                  <c:v>147.4</c:v>
                </c:pt>
                <c:pt idx="127">
                  <c:v>151.13</c:v>
                </c:pt>
                <c:pt idx="128">
                  <c:v>153.88999999999999</c:v>
                </c:pt>
                <c:pt idx="129">
                  <c:v>155.11000000000001</c:v>
                </c:pt>
                <c:pt idx="130">
                  <c:v>155.81</c:v>
                </c:pt>
                <c:pt idx="131">
                  <c:v>153.32</c:v>
                </c:pt>
                <c:pt idx="132">
                  <c:v>149.21</c:v>
                </c:pt>
                <c:pt idx="133">
                  <c:v>144.06</c:v>
                </c:pt>
                <c:pt idx="134">
                  <c:v>135.18</c:v>
                </c:pt>
                <c:pt idx="135">
                  <c:v>125.11</c:v>
                </c:pt>
                <c:pt idx="136">
                  <c:v>124.75</c:v>
                </c:pt>
                <c:pt idx="137">
                  <c:v>136.41</c:v>
                </c:pt>
                <c:pt idx="138">
                  <c:v>143.99</c:v>
                </c:pt>
                <c:pt idx="139">
                  <c:v>149.27000000000001</c:v>
                </c:pt>
                <c:pt idx="140">
                  <c:v>152.94</c:v>
                </c:pt>
                <c:pt idx="141">
                  <c:v>154.63999999999999</c:v>
                </c:pt>
                <c:pt idx="142">
                  <c:v>156.16999999999999</c:v>
                </c:pt>
                <c:pt idx="143">
                  <c:v>153.4</c:v>
                </c:pt>
                <c:pt idx="144">
                  <c:v>151.11000000000001</c:v>
                </c:pt>
                <c:pt idx="145">
                  <c:v>147.68</c:v>
                </c:pt>
                <c:pt idx="146">
                  <c:v>141.53</c:v>
                </c:pt>
                <c:pt idx="147">
                  <c:v>131.15</c:v>
                </c:pt>
                <c:pt idx="148">
                  <c:v>50.48</c:v>
                </c:pt>
                <c:pt idx="149">
                  <c:v>132.47</c:v>
                </c:pt>
                <c:pt idx="150">
                  <c:v>141.16</c:v>
                </c:pt>
                <c:pt idx="151">
                  <c:v>147.4</c:v>
                </c:pt>
                <c:pt idx="152">
                  <c:v>151.13</c:v>
                </c:pt>
                <c:pt idx="153">
                  <c:v>153.88999999999999</c:v>
                </c:pt>
                <c:pt idx="154">
                  <c:v>155.11000000000001</c:v>
                </c:pt>
                <c:pt idx="155">
                  <c:v>155.81</c:v>
                </c:pt>
                <c:pt idx="156">
                  <c:v>153.32</c:v>
                </c:pt>
                <c:pt idx="157">
                  <c:v>149.21</c:v>
                </c:pt>
                <c:pt idx="158">
                  <c:v>144.06</c:v>
                </c:pt>
                <c:pt idx="159">
                  <c:v>135.18</c:v>
                </c:pt>
                <c:pt idx="160">
                  <c:v>125.11</c:v>
                </c:pt>
                <c:pt idx="161">
                  <c:v>124.75</c:v>
                </c:pt>
                <c:pt idx="162">
                  <c:v>136.41</c:v>
                </c:pt>
                <c:pt idx="163">
                  <c:v>143.99</c:v>
                </c:pt>
                <c:pt idx="164">
                  <c:v>149.27000000000001</c:v>
                </c:pt>
                <c:pt idx="165">
                  <c:v>152.94</c:v>
                </c:pt>
                <c:pt idx="166">
                  <c:v>154.63999999999999</c:v>
                </c:pt>
                <c:pt idx="167">
                  <c:v>156.16999999999999</c:v>
                </c:pt>
                <c:pt idx="168">
                  <c:v>153.4</c:v>
                </c:pt>
                <c:pt idx="169">
                  <c:v>151.11000000000001</c:v>
                </c:pt>
                <c:pt idx="170">
                  <c:v>147.68</c:v>
                </c:pt>
                <c:pt idx="171">
                  <c:v>141.53</c:v>
                </c:pt>
                <c:pt idx="172">
                  <c:v>131.15</c:v>
                </c:pt>
                <c:pt idx="173">
                  <c:v>50.48</c:v>
                </c:pt>
                <c:pt idx="174">
                  <c:v>132.47</c:v>
                </c:pt>
                <c:pt idx="175">
                  <c:v>141.16</c:v>
                </c:pt>
                <c:pt idx="176">
                  <c:v>147.4</c:v>
                </c:pt>
                <c:pt idx="177">
                  <c:v>151.13</c:v>
                </c:pt>
                <c:pt idx="178">
                  <c:v>153.88999999999999</c:v>
                </c:pt>
                <c:pt idx="179">
                  <c:v>155.11000000000001</c:v>
                </c:pt>
                <c:pt idx="180">
                  <c:v>155.81</c:v>
                </c:pt>
                <c:pt idx="181">
                  <c:v>153.32</c:v>
                </c:pt>
                <c:pt idx="182">
                  <c:v>149.21</c:v>
                </c:pt>
                <c:pt idx="183">
                  <c:v>144.06</c:v>
                </c:pt>
                <c:pt idx="184">
                  <c:v>135.18</c:v>
                </c:pt>
                <c:pt idx="185">
                  <c:v>125.11</c:v>
                </c:pt>
                <c:pt idx="186">
                  <c:v>124.75</c:v>
                </c:pt>
                <c:pt idx="187">
                  <c:v>136.41</c:v>
                </c:pt>
                <c:pt idx="188">
                  <c:v>143.99</c:v>
                </c:pt>
                <c:pt idx="189">
                  <c:v>149.27000000000001</c:v>
                </c:pt>
                <c:pt idx="190">
                  <c:v>152.94</c:v>
                </c:pt>
                <c:pt idx="191">
                  <c:v>154.63999999999999</c:v>
                </c:pt>
                <c:pt idx="192">
                  <c:v>156.16999999999999</c:v>
                </c:pt>
                <c:pt idx="193">
                  <c:v>153.4</c:v>
                </c:pt>
                <c:pt idx="194">
                  <c:v>151.11000000000001</c:v>
                </c:pt>
                <c:pt idx="195">
                  <c:v>147.68</c:v>
                </c:pt>
                <c:pt idx="196">
                  <c:v>141.53</c:v>
                </c:pt>
                <c:pt idx="197">
                  <c:v>131.15</c:v>
                </c:pt>
                <c:pt idx="198">
                  <c:v>50.48</c:v>
                </c:pt>
                <c:pt idx="199">
                  <c:v>132.47</c:v>
                </c:pt>
                <c:pt idx="200">
                  <c:v>141.16</c:v>
                </c:pt>
                <c:pt idx="201">
                  <c:v>147.4</c:v>
                </c:pt>
                <c:pt idx="202">
                  <c:v>151.13</c:v>
                </c:pt>
                <c:pt idx="203">
                  <c:v>153.88999999999999</c:v>
                </c:pt>
                <c:pt idx="204">
                  <c:v>155.11000000000001</c:v>
                </c:pt>
                <c:pt idx="205">
                  <c:v>155.41999999999999</c:v>
                </c:pt>
                <c:pt idx="206">
                  <c:v>151.56</c:v>
                </c:pt>
                <c:pt idx="207">
                  <c:v>149.37</c:v>
                </c:pt>
                <c:pt idx="208">
                  <c:v>144.12</c:v>
                </c:pt>
                <c:pt idx="209">
                  <c:v>136.16</c:v>
                </c:pt>
                <c:pt idx="210">
                  <c:v>124.81</c:v>
                </c:pt>
                <c:pt idx="211">
                  <c:v>124.77</c:v>
                </c:pt>
                <c:pt idx="212">
                  <c:v>137</c:v>
                </c:pt>
                <c:pt idx="213">
                  <c:v>143.96</c:v>
                </c:pt>
                <c:pt idx="214">
                  <c:v>148.88</c:v>
                </c:pt>
                <c:pt idx="215">
                  <c:v>153.54</c:v>
                </c:pt>
                <c:pt idx="216">
                  <c:v>155.62</c:v>
                </c:pt>
                <c:pt idx="217">
                  <c:v>155.69999999999999</c:v>
                </c:pt>
                <c:pt idx="218">
                  <c:v>152.94999999999999</c:v>
                </c:pt>
                <c:pt idx="219">
                  <c:v>152</c:v>
                </c:pt>
                <c:pt idx="220">
                  <c:v>147.93</c:v>
                </c:pt>
                <c:pt idx="221">
                  <c:v>139.97</c:v>
                </c:pt>
                <c:pt idx="222">
                  <c:v>131.27000000000001</c:v>
                </c:pt>
                <c:pt idx="223">
                  <c:v>50.48</c:v>
                </c:pt>
                <c:pt idx="224">
                  <c:v>132.47</c:v>
                </c:pt>
                <c:pt idx="225">
                  <c:v>141.16</c:v>
                </c:pt>
                <c:pt idx="226">
                  <c:v>147.4</c:v>
                </c:pt>
                <c:pt idx="227">
                  <c:v>151.13</c:v>
                </c:pt>
                <c:pt idx="228">
                  <c:v>153.88999999999999</c:v>
                </c:pt>
                <c:pt idx="229">
                  <c:v>155.11000000000001</c:v>
                </c:pt>
                <c:pt idx="230">
                  <c:v>155.41999999999999</c:v>
                </c:pt>
                <c:pt idx="231">
                  <c:v>151.56</c:v>
                </c:pt>
                <c:pt idx="232">
                  <c:v>149.37</c:v>
                </c:pt>
                <c:pt idx="233">
                  <c:v>144.12</c:v>
                </c:pt>
                <c:pt idx="234">
                  <c:v>136.16</c:v>
                </c:pt>
                <c:pt idx="235">
                  <c:v>124.81</c:v>
                </c:pt>
                <c:pt idx="236">
                  <c:v>124.77</c:v>
                </c:pt>
                <c:pt idx="237">
                  <c:v>137</c:v>
                </c:pt>
                <c:pt idx="238">
                  <c:v>143.96</c:v>
                </c:pt>
                <c:pt idx="239">
                  <c:v>148.88</c:v>
                </c:pt>
                <c:pt idx="240">
                  <c:v>153.54</c:v>
                </c:pt>
                <c:pt idx="241">
                  <c:v>155.62</c:v>
                </c:pt>
                <c:pt idx="242">
                  <c:v>155.69999999999999</c:v>
                </c:pt>
                <c:pt idx="243">
                  <c:v>152.94999999999999</c:v>
                </c:pt>
                <c:pt idx="244">
                  <c:v>152</c:v>
                </c:pt>
                <c:pt idx="245">
                  <c:v>147.93</c:v>
                </c:pt>
                <c:pt idx="246">
                  <c:v>139.97</c:v>
                </c:pt>
                <c:pt idx="247">
                  <c:v>131.27000000000001</c:v>
                </c:pt>
                <c:pt idx="248">
                  <c:v>50.48</c:v>
                </c:pt>
                <c:pt idx="249">
                  <c:v>132.47</c:v>
                </c:pt>
                <c:pt idx="250">
                  <c:v>141.16</c:v>
                </c:pt>
                <c:pt idx="251">
                  <c:v>147.4</c:v>
                </c:pt>
                <c:pt idx="252">
                  <c:v>151.13</c:v>
                </c:pt>
                <c:pt idx="253">
                  <c:v>153.88999999999999</c:v>
                </c:pt>
                <c:pt idx="254">
                  <c:v>155.11000000000001</c:v>
                </c:pt>
                <c:pt idx="255">
                  <c:v>155.41999999999999</c:v>
                </c:pt>
                <c:pt idx="256">
                  <c:v>151.56</c:v>
                </c:pt>
                <c:pt idx="257">
                  <c:v>149.37</c:v>
                </c:pt>
                <c:pt idx="258">
                  <c:v>144.12</c:v>
                </c:pt>
                <c:pt idx="259">
                  <c:v>136.16</c:v>
                </c:pt>
                <c:pt idx="260">
                  <c:v>124.81</c:v>
                </c:pt>
                <c:pt idx="261">
                  <c:v>124.77</c:v>
                </c:pt>
                <c:pt idx="262">
                  <c:v>137</c:v>
                </c:pt>
                <c:pt idx="263">
                  <c:v>143.96</c:v>
                </c:pt>
                <c:pt idx="264">
                  <c:v>148.88</c:v>
                </c:pt>
                <c:pt idx="265">
                  <c:v>153.54</c:v>
                </c:pt>
                <c:pt idx="266">
                  <c:v>155.62</c:v>
                </c:pt>
                <c:pt idx="267">
                  <c:v>155.69999999999999</c:v>
                </c:pt>
                <c:pt idx="268">
                  <c:v>152.94999999999999</c:v>
                </c:pt>
                <c:pt idx="269">
                  <c:v>152</c:v>
                </c:pt>
                <c:pt idx="270">
                  <c:v>147.93</c:v>
                </c:pt>
                <c:pt idx="271">
                  <c:v>139.97</c:v>
                </c:pt>
                <c:pt idx="272">
                  <c:v>131.27000000000001</c:v>
                </c:pt>
                <c:pt idx="273">
                  <c:v>50.48</c:v>
                </c:pt>
                <c:pt idx="274">
                  <c:v>132.47</c:v>
                </c:pt>
                <c:pt idx="275">
                  <c:v>141.16</c:v>
                </c:pt>
                <c:pt idx="276">
                  <c:v>147.4</c:v>
                </c:pt>
                <c:pt idx="277">
                  <c:v>151.13</c:v>
                </c:pt>
                <c:pt idx="278">
                  <c:v>153.88999999999999</c:v>
                </c:pt>
                <c:pt idx="279">
                  <c:v>155.11000000000001</c:v>
                </c:pt>
                <c:pt idx="280">
                  <c:v>155.41999999999999</c:v>
                </c:pt>
                <c:pt idx="281">
                  <c:v>151.56</c:v>
                </c:pt>
                <c:pt idx="282">
                  <c:v>149.37</c:v>
                </c:pt>
                <c:pt idx="283">
                  <c:v>144.12</c:v>
                </c:pt>
                <c:pt idx="284">
                  <c:v>136.16</c:v>
                </c:pt>
                <c:pt idx="285">
                  <c:v>124.81</c:v>
                </c:pt>
                <c:pt idx="286">
                  <c:v>124.77</c:v>
                </c:pt>
                <c:pt idx="287">
                  <c:v>137</c:v>
                </c:pt>
                <c:pt idx="288">
                  <c:v>143.96</c:v>
                </c:pt>
                <c:pt idx="289">
                  <c:v>148.88</c:v>
                </c:pt>
                <c:pt idx="290">
                  <c:v>153.54</c:v>
                </c:pt>
                <c:pt idx="291">
                  <c:v>155.62</c:v>
                </c:pt>
                <c:pt idx="292">
                  <c:v>155.69999999999999</c:v>
                </c:pt>
                <c:pt idx="293">
                  <c:v>152.94999999999999</c:v>
                </c:pt>
                <c:pt idx="294">
                  <c:v>152</c:v>
                </c:pt>
                <c:pt idx="295">
                  <c:v>147.93</c:v>
                </c:pt>
                <c:pt idx="296">
                  <c:v>139.97</c:v>
                </c:pt>
                <c:pt idx="297">
                  <c:v>131.27000000000001</c:v>
                </c:pt>
                <c:pt idx="298">
                  <c:v>50.48</c:v>
                </c:pt>
                <c:pt idx="299">
                  <c:v>132.47</c:v>
                </c:pt>
                <c:pt idx="300">
                  <c:v>141.16</c:v>
                </c:pt>
                <c:pt idx="301">
                  <c:v>147.4</c:v>
                </c:pt>
                <c:pt idx="302">
                  <c:v>151.13</c:v>
                </c:pt>
                <c:pt idx="303">
                  <c:v>153.88999999999999</c:v>
                </c:pt>
                <c:pt idx="304">
                  <c:v>155.11000000000001</c:v>
                </c:pt>
                <c:pt idx="305">
                  <c:v>155.41999999999999</c:v>
                </c:pt>
                <c:pt idx="306">
                  <c:v>151.56</c:v>
                </c:pt>
                <c:pt idx="307">
                  <c:v>149.37</c:v>
                </c:pt>
                <c:pt idx="308">
                  <c:v>144.12</c:v>
                </c:pt>
                <c:pt idx="309">
                  <c:v>136.16</c:v>
                </c:pt>
                <c:pt idx="310">
                  <c:v>124.81</c:v>
                </c:pt>
                <c:pt idx="311">
                  <c:v>124.77</c:v>
                </c:pt>
                <c:pt idx="312">
                  <c:v>137</c:v>
                </c:pt>
                <c:pt idx="313">
                  <c:v>143.96</c:v>
                </c:pt>
                <c:pt idx="314">
                  <c:v>148.88</c:v>
                </c:pt>
                <c:pt idx="315">
                  <c:v>153.54</c:v>
                </c:pt>
                <c:pt idx="316">
                  <c:v>155.62</c:v>
                </c:pt>
                <c:pt idx="317">
                  <c:v>155.69999999999999</c:v>
                </c:pt>
                <c:pt idx="318">
                  <c:v>152.94999999999999</c:v>
                </c:pt>
                <c:pt idx="319">
                  <c:v>152</c:v>
                </c:pt>
                <c:pt idx="320">
                  <c:v>147.93</c:v>
                </c:pt>
                <c:pt idx="321">
                  <c:v>139.97</c:v>
                </c:pt>
                <c:pt idx="322">
                  <c:v>131.27000000000001</c:v>
                </c:pt>
                <c:pt idx="323">
                  <c:v>50.48</c:v>
                </c:pt>
                <c:pt idx="324">
                  <c:v>132.47</c:v>
                </c:pt>
                <c:pt idx="325">
                  <c:v>141.16</c:v>
                </c:pt>
                <c:pt idx="326">
                  <c:v>147.4</c:v>
                </c:pt>
                <c:pt idx="327">
                  <c:v>151.13</c:v>
                </c:pt>
                <c:pt idx="328">
                  <c:v>153.88999999999999</c:v>
                </c:pt>
                <c:pt idx="329">
                  <c:v>155.11000000000001</c:v>
                </c:pt>
                <c:pt idx="330">
                  <c:v>155.41999999999999</c:v>
                </c:pt>
                <c:pt idx="331">
                  <c:v>151.56</c:v>
                </c:pt>
                <c:pt idx="332">
                  <c:v>149.37</c:v>
                </c:pt>
                <c:pt idx="333">
                  <c:v>144.12</c:v>
                </c:pt>
                <c:pt idx="334">
                  <c:v>136.16</c:v>
                </c:pt>
                <c:pt idx="335">
                  <c:v>124.81</c:v>
                </c:pt>
                <c:pt idx="336">
                  <c:v>124.77</c:v>
                </c:pt>
                <c:pt idx="337">
                  <c:v>137</c:v>
                </c:pt>
                <c:pt idx="338">
                  <c:v>143.96</c:v>
                </c:pt>
                <c:pt idx="339">
                  <c:v>148.88</c:v>
                </c:pt>
                <c:pt idx="340">
                  <c:v>153.54</c:v>
                </c:pt>
                <c:pt idx="341">
                  <c:v>155.62</c:v>
                </c:pt>
                <c:pt idx="342">
                  <c:v>155.69999999999999</c:v>
                </c:pt>
                <c:pt idx="343">
                  <c:v>152.94999999999999</c:v>
                </c:pt>
                <c:pt idx="344">
                  <c:v>152</c:v>
                </c:pt>
                <c:pt idx="345">
                  <c:v>147.93</c:v>
                </c:pt>
                <c:pt idx="346">
                  <c:v>139.97</c:v>
                </c:pt>
                <c:pt idx="347">
                  <c:v>131.27000000000001</c:v>
                </c:pt>
                <c:pt idx="348">
                  <c:v>50.48</c:v>
                </c:pt>
                <c:pt idx="349">
                  <c:v>132.47</c:v>
                </c:pt>
                <c:pt idx="350">
                  <c:v>141.16</c:v>
                </c:pt>
                <c:pt idx="351">
                  <c:v>147.4</c:v>
                </c:pt>
                <c:pt idx="352">
                  <c:v>151.13</c:v>
                </c:pt>
                <c:pt idx="353">
                  <c:v>153.88999999999999</c:v>
                </c:pt>
                <c:pt idx="354">
                  <c:v>155.11000000000001</c:v>
                </c:pt>
                <c:pt idx="355">
                  <c:v>155.41999999999999</c:v>
                </c:pt>
                <c:pt idx="356">
                  <c:v>151.56</c:v>
                </c:pt>
                <c:pt idx="357">
                  <c:v>149.37</c:v>
                </c:pt>
                <c:pt idx="358">
                  <c:v>144.12</c:v>
                </c:pt>
                <c:pt idx="359">
                  <c:v>136.16</c:v>
                </c:pt>
                <c:pt idx="360">
                  <c:v>124.81</c:v>
                </c:pt>
                <c:pt idx="361">
                  <c:v>124.77</c:v>
                </c:pt>
                <c:pt idx="362">
                  <c:v>137</c:v>
                </c:pt>
                <c:pt idx="363">
                  <c:v>143.96</c:v>
                </c:pt>
                <c:pt idx="364">
                  <c:v>148.88</c:v>
                </c:pt>
                <c:pt idx="365">
                  <c:v>153.54</c:v>
                </c:pt>
                <c:pt idx="366">
                  <c:v>155.62</c:v>
                </c:pt>
                <c:pt idx="367">
                  <c:v>155.69999999999999</c:v>
                </c:pt>
                <c:pt idx="368">
                  <c:v>152.94999999999999</c:v>
                </c:pt>
                <c:pt idx="369">
                  <c:v>152</c:v>
                </c:pt>
                <c:pt idx="370">
                  <c:v>147.93</c:v>
                </c:pt>
                <c:pt idx="371">
                  <c:v>139.97</c:v>
                </c:pt>
                <c:pt idx="372">
                  <c:v>131.27000000000001</c:v>
                </c:pt>
                <c:pt idx="373">
                  <c:v>50.48</c:v>
                </c:pt>
                <c:pt idx="374">
                  <c:v>132.47</c:v>
                </c:pt>
                <c:pt idx="375">
                  <c:v>141.16</c:v>
                </c:pt>
                <c:pt idx="376">
                  <c:v>147.4</c:v>
                </c:pt>
                <c:pt idx="377">
                  <c:v>151.13</c:v>
                </c:pt>
                <c:pt idx="378">
                  <c:v>153.88999999999999</c:v>
                </c:pt>
                <c:pt idx="379">
                  <c:v>155.11000000000001</c:v>
                </c:pt>
                <c:pt idx="380">
                  <c:v>155.41999999999999</c:v>
                </c:pt>
                <c:pt idx="381">
                  <c:v>151.56</c:v>
                </c:pt>
                <c:pt idx="382">
                  <c:v>149.37</c:v>
                </c:pt>
                <c:pt idx="383">
                  <c:v>144.12</c:v>
                </c:pt>
                <c:pt idx="384">
                  <c:v>136.16</c:v>
                </c:pt>
                <c:pt idx="385">
                  <c:v>124.81</c:v>
                </c:pt>
                <c:pt idx="386">
                  <c:v>124.77</c:v>
                </c:pt>
                <c:pt idx="387">
                  <c:v>137</c:v>
                </c:pt>
                <c:pt idx="388">
                  <c:v>143.96</c:v>
                </c:pt>
                <c:pt idx="389">
                  <c:v>148.88</c:v>
                </c:pt>
                <c:pt idx="390">
                  <c:v>153.54</c:v>
                </c:pt>
                <c:pt idx="391">
                  <c:v>155.62</c:v>
                </c:pt>
                <c:pt idx="392">
                  <c:v>155.69999999999999</c:v>
                </c:pt>
                <c:pt idx="393">
                  <c:v>154.99</c:v>
                </c:pt>
                <c:pt idx="394">
                  <c:v>151.53</c:v>
                </c:pt>
                <c:pt idx="395">
                  <c:v>146.36000000000001</c:v>
                </c:pt>
                <c:pt idx="396">
                  <c:v>140.97</c:v>
                </c:pt>
                <c:pt idx="397">
                  <c:v>131.05000000000001</c:v>
                </c:pt>
                <c:pt idx="398">
                  <c:v>50.36</c:v>
                </c:pt>
                <c:pt idx="399">
                  <c:v>132.38999999999999</c:v>
                </c:pt>
                <c:pt idx="400">
                  <c:v>141.21</c:v>
                </c:pt>
                <c:pt idx="401">
                  <c:v>147.1</c:v>
                </c:pt>
                <c:pt idx="402">
                  <c:v>152.12</c:v>
                </c:pt>
                <c:pt idx="403">
                  <c:v>154.72999999999999</c:v>
                </c:pt>
                <c:pt idx="404">
                  <c:v>155.75</c:v>
                </c:pt>
                <c:pt idx="405">
                  <c:v>154.24</c:v>
                </c:pt>
                <c:pt idx="406">
                  <c:v>151.38999999999999</c:v>
                </c:pt>
                <c:pt idx="407">
                  <c:v>148.83000000000001</c:v>
                </c:pt>
                <c:pt idx="408">
                  <c:v>141.94</c:v>
                </c:pt>
                <c:pt idx="409">
                  <c:v>137.32</c:v>
                </c:pt>
                <c:pt idx="410">
                  <c:v>123.66</c:v>
                </c:pt>
                <c:pt idx="411">
                  <c:v>124.02</c:v>
                </c:pt>
                <c:pt idx="412">
                  <c:v>136.9</c:v>
                </c:pt>
                <c:pt idx="413">
                  <c:v>142.69</c:v>
                </c:pt>
                <c:pt idx="414">
                  <c:v>149.59</c:v>
                </c:pt>
                <c:pt idx="415">
                  <c:v>152.61000000000001</c:v>
                </c:pt>
                <c:pt idx="416">
                  <c:v>154.5</c:v>
                </c:pt>
                <c:pt idx="417">
                  <c:v>155.69</c:v>
                </c:pt>
                <c:pt idx="418">
                  <c:v>154.24</c:v>
                </c:pt>
                <c:pt idx="419">
                  <c:v>151.66999999999999</c:v>
                </c:pt>
                <c:pt idx="420">
                  <c:v>147.16</c:v>
                </c:pt>
                <c:pt idx="421">
                  <c:v>139.84</c:v>
                </c:pt>
                <c:pt idx="422">
                  <c:v>131.77000000000001</c:v>
                </c:pt>
                <c:pt idx="423">
                  <c:v>50.67</c:v>
                </c:pt>
                <c:pt idx="424">
                  <c:v>131.94999999999999</c:v>
                </c:pt>
                <c:pt idx="425">
                  <c:v>141.28</c:v>
                </c:pt>
                <c:pt idx="426">
                  <c:v>147.41999999999999</c:v>
                </c:pt>
                <c:pt idx="427">
                  <c:v>152.30000000000001</c:v>
                </c:pt>
                <c:pt idx="428">
                  <c:v>153.78</c:v>
                </c:pt>
                <c:pt idx="429">
                  <c:v>155.93</c:v>
                </c:pt>
                <c:pt idx="430">
                  <c:v>155.02000000000001</c:v>
                </c:pt>
                <c:pt idx="431">
                  <c:v>151.38999999999999</c:v>
                </c:pt>
                <c:pt idx="432">
                  <c:v>148.83000000000001</c:v>
                </c:pt>
                <c:pt idx="433">
                  <c:v>141.94</c:v>
                </c:pt>
                <c:pt idx="434">
                  <c:v>137.32</c:v>
                </c:pt>
                <c:pt idx="435">
                  <c:v>123.66</c:v>
                </c:pt>
                <c:pt idx="436">
                  <c:v>124.02</c:v>
                </c:pt>
                <c:pt idx="437">
                  <c:v>136.9</c:v>
                </c:pt>
                <c:pt idx="438">
                  <c:v>142.69</c:v>
                </c:pt>
                <c:pt idx="439">
                  <c:v>149.59</c:v>
                </c:pt>
                <c:pt idx="440">
                  <c:v>152.61000000000001</c:v>
                </c:pt>
                <c:pt idx="441">
                  <c:v>154.5</c:v>
                </c:pt>
                <c:pt idx="442">
                  <c:v>155.69</c:v>
                </c:pt>
                <c:pt idx="443">
                  <c:v>154.24</c:v>
                </c:pt>
                <c:pt idx="444">
                  <c:v>151.66999999999999</c:v>
                </c:pt>
                <c:pt idx="445">
                  <c:v>147.16</c:v>
                </c:pt>
                <c:pt idx="446">
                  <c:v>139.84</c:v>
                </c:pt>
                <c:pt idx="447">
                  <c:v>131.77000000000001</c:v>
                </c:pt>
                <c:pt idx="448">
                  <c:v>50.67</c:v>
                </c:pt>
                <c:pt idx="449">
                  <c:v>131.94999999999999</c:v>
                </c:pt>
                <c:pt idx="450">
                  <c:v>141.28</c:v>
                </c:pt>
                <c:pt idx="451">
                  <c:v>147.41999999999999</c:v>
                </c:pt>
                <c:pt idx="452">
                  <c:v>152.30000000000001</c:v>
                </c:pt>
                <c:pt idx="453">
                  <c:v>153.78</c:v>
                </c:pt>
                <c:pt idx="454">
                  <c:v>155.93</c:v>
                </c:pt>
                <c:pt idx="455">
                  <c:v>155.02000000000001</c:v>
                </c:pt>
                <c:pt idx="456">
                  <c:v>151.38999999999999</c:v>
                </c:pt>
                <c:pt idx="457">
                  <c:v>148.83000000000001</c:v>
                </c:pt>
                <c:pt idx="458">
                  <c:v>141.94</c:v>
                </c:pt>
                <c:pt idx="459">
                  <c:v>137.32</c:v>
                </c:pt>
                <c:pt idx="460">
                  <c:v>123.66</c:v>
                </c:pt>
                <c:pt idx="461">
                  <c:v>124.02</c:v>
                </c:pt>
                <c:pt idx="462">
                  <c:v>136.9</c:v>
                </c:pt>
                <c:pt idx="463">
                  <c:v>142.69</c:v>
                </c:pt>
                <c:pt idx="464">
                  <c:v>149.59</c:v>
                </c:pt>
                <c:pt idx="465">
                  <c:v>152.61000000000001</c:v>
                </c:pt>
                <c:pt idx="466">
                  <c:v>154.5</c:v>
                </c:pt>
                <c:pt idx="467">
                  <c:v>155.69</c:v>
                </c:pt>
                <c:pt idx="468">
                  <c:v>154.24</c:v>
                </c:pt>
                <c:pt idx="469">
                  <c:v>151.66999999999999</c:v>
                </c:pt>
                <c:pt idx="470">
                  <c:v>147.16</c:v>
                </c:pt>
                <c:pt idx="471">
                  <c:v>139.84</c:v>
                </c:pt>
                <c:pt idx="472">
                  <c:v>131.77000000000001</c:v>
                </c:pt>
                <c:pt idx="473">
                  <c:v>50.67</c:v>
                </c:pt>
                <c:pt idx="474">
                  <c:v>131.94999999999999</c:v>
                </c:pt>
                <c:pt idx="475">
                  <c:v>141.28</c:v>
                </c:pt>
                <c:pt idx="476">
                  <c:v>147.41999999999999</c:v>
                </c:pt>
                <c:pt idx="477">
                  <c:v>152.30000000000001</c:v>
                </c:pt>
                <c:pt idx="478">
                  <c:v>153.78</c:v>
                </c:pt>
                <c:pt idx="479">
                  <c:v>155.93</c:v>
                </c:pt>
                <c:pt idx="480">
                  <c:v>155.02000000000001</c:v>
                </c:pt>
                <c:pt idx="481">
                  <c:v>151.38999999999999</c:v>
                </c:pt>
                <c:pt idx="482">
                  <c:v>148.83000000000001</c:v>
                </c:pt>
                <c:pt idx="483">
                  <c:v>141.94</c:v>
                </c:pt>
                <c:pt idx="484">
                  <c:v>137.32</c:v>
                </c:pt>
                <c:pt idx="485">
                  <c:v>123.66</c:v>
                </c:pt>
                <c:pt idx="486">
                  <c:v>124.02</c:v>
                </c:pt>
                <c:pt idx="487">
                  <c:v>136.9</c:v>
                </c:pt>
                <c:pt idx="488">
                  <c:v>142.69</c:v>
                </c:pt>
                <c:pt idx="489">
                  <c:v>149.59</c:v>
                </c:pt>
                <c:pt idx="490">
                  <c:v>152.61000000000001</c:v>
                </c:pt>
                <c:pt idx="491">
                  <c:v>154.5</c:v>
                </c:pt>
                <c:pt idx="492">
                  <c:v>155.69</c:v>
                </c:pt>
                <c:pt idx="493">
                  <c:v>154.24</c:v>
                </c:pt>
                <c:pt idx="494">
                  <c:v>151.66999999999999</c:v>
                </c:pt>
                <c:pt idx="495">
                  <c:v>147.16</c:v>
                </c:pt>
                <c:pt idx="496">
                  <c:v>139.84</c:v>
                </c:pt>
                <c:pt idx="497">
                  <c:v>131.77000000000001</c:v>
                </c:pt>
              </c:numCache>
            </c:numRef>
          </c:yVal>
          <c:smooth val="0"/>
          <c:extLst>
            <c:ext xmlns:c16="http://schemas.microsoft.com/office/drawing/2014/chart" uri="{C3380CC4-5D6E-409C-BE32-E72D297353CC}">
              <c16:uniqueId val="{00000000-AD64-4B4F-BA78-50FEB1FB2C59}"/>
            </c:ext>
          </c:extLst>
        </c:ser>
        <c:ser>
          <c:idx val="1"/>
          <c:order val="1"/>
          <c:tx>
            <c:strRef>
              <c:f>'Layer Time'!$K$5</c:f>
              <c:strCache>
                <c:ptCount val="1"/>
                <c:pt idx="0">
                  <c:v>adaptivecubic_5h45m 97.501</c:v>
                </c:pt>
              </c:strCache>
            </c:strRef>
          </c:tx>
          <c:spPr>
            <a:ln w="19050" cap="rnd">
              <a:solidFill>
                <a:schemeClr val="accent2"/>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Time'!$K$6:$K$503</c:f>
              <c:numCache>
                <c:formatCode>General</c:formatCode>
                <c:ptCount val="498"/>
                <c:pt idx="0">
                  <c:v>50.51</c:v>
                </c:pt>
                <c:pt idx="1">
                  <c:v>50.17</c:v>
                </c:pt>
                <c:pt idx="2">
                  <c:v>49.92</c:v>
                </c:pt>
                <c:pt idx="3">
                  <c:v>52.02</c:v>
                </c:pt>
                <c:pt idx="4">
                  <c:v>52.06</c:v>
                </c:pt>
                <c:pt idx="5">
                  <c:v>52.01</c:v>
                </c:pt>
                <c:pt idx="6">
                  <c:v>51.54</c:v>
                </c:pt>
                <c:pt idx="7">
                  <c:v>51.64</c:v>
                </c:pt>
                <c:pt idx="8">
                  <c:v>51.64</c:v>
                </c:pt>
                <c:pt idx="9">
                  <c:v>51.9</c:v>
                </c:pt>
                <c:pt idx="10">
                  <c:v>51.53</c:v>
                </c:pt>
                <c:pt idx="11">
                  <c:v>51.76</c:v>
                </c:pt>
                <c:pt idx="12">
                  <c:v>51.75</c:v>
                </c:pt>
                <c:pt idx="13">
                  <c:v>51.37</c:v>
                </c:pt>
                <c:pt idx="14">
                  <c:v>51.8</c:v>
                </c:pt>
                <c:pt idx="15">
                  <c:v>51.92</c:v>
                </c:pt>
                <c:pt idx="16">
                  <c:v>52.25</c:v>
                </c:pt>
                <c:pt idx="17">
                  <c:v>52.27</c:v>
                </c:pt>
                <c:pt idx="18">
                  <c:v>52.56</c:v>
                </c:pt>
                <c:pt idx="19">
                  <c:v>52.53</c:v>
                </c:pt>
                <c:pt idx="20">
                  <c:v>50.5</c:v>
                </c:pt>
                <c:pt idx="21">
                  <c:v>49.88</c:v>
                </c:pt>
                <c:pt idx="22">
                  <c:v>49.91</c:v>
                </c:pt>
                <c:pt idx="23">
                  <c:v>52.53</c:v>
                </c:pt>
                <c:pt idx="24">
                  <c:v>52.08</c:v>
                </c:pt>
                <c:pt idx="25">
                  <c:v>52.04</c:v>
                </c:pt>
                <c:pt idx="26">
                  <c:v>51.87</c:v>
                </c:pt>
                <c:pt idx="27">
                  <c:v>52.85</c:v>
                </c:pt>
                <c:pt idx="28">
                  <c:v>52.81</c:v>
                </c:pt>
                <c:pt idx="29">
                  <c:v>50.41</c:v>
                </c:pt>
                <c:pt idx="30">
                  <c:v>50.34</c:v>
                </c:pt>
                <c:pt idx="31">
                  <c:v>50.26</c:v>
                </c:pt>
                <c:pt idx="32">
                  <c:v>50.17</c:v>
                </c:pt>
                <c:pt idx="33">
                  <c:v>50.06</c:v>
                </c:pt>
                <c:pt idx="34">
                  <c:v>49.93</c:v>
                </c:pt>
                <c:pt idx="35">
                  <c:v>49.79</c:v>
                </c:pt>
                <c:pt idx="36">
                  <c:v>49.61</c:v>
                </c:pt>
                <c:pt idx="37">
                  <c:v>49.89</c:v>
                </c:pt>
                <c:pt idx="38">
                  <c:v>48.93</c:v>
                </c:pt>
                <c:pt idx="39">
                  <c:v>48.82</c:v>
                </c:pt>
                <c:pt idx="40">
                  <c:v>48.99</c:v>
                </c:pt>
                <c:pt idx="41">
                  <c:v>48.84</c:v>
                </c:pt>
                <c:pt idx="42">
                  <c:v>47.39</c:v>
                </c:pt>
                <c:pt idx="43">
                  <c:v>46.3</c:v>
                </c:pt>
                <c:pt idx="44">
                  <c:v>46.49</c:v>
                </c:pt>
                <c:pt idx="45">
                  <c:v>46.44</c:v>
                </c:pt>
                <c:pt idx="46">
                  <c:v>46.9</c:v>
                </c:pt>
                <c:pt idx="47">
                  <c:v>47.17</c:v>
                </c:pt>
                <c:pt idx="48">
                  <c:v>47.44</c:v>
                </c:pt>
                <c:pt idx="49">
                  <c:v>47.38</c:v>
                </c:pt>
                <c:pt idx="50">
                  <c:v>47.6</c:v>
                </c:pt>
                <c:pt idx="51">
                  <c:v>47.76</c:v>
                </c:pt>
                <c:pt idx="52">
                  <c:v>47.95</c:v>
                </c:pt>
                <c:pt idx="53">
                  <c:v>52.31</c:v>
                </c:pt>
                <c:pt idx="54">
                  <c:v>52.34</c:v>
                </c:pt>
                <c:pt idx="55">
                  <c:v>52.46</c:v>
                </c:pt>
                <c:pt idx="56">
                  <c:v>52.6</c:v>
                </c:pt>
                <c:pt idx="57">
                  <c:v>51.4</c:v>
                </c:pt>
                <c:pt idx="58">
                  <c:v>49.64</c:v>
                </c:pt>
                <c:pt idx="59">
                  <c:v>50.53</c:v>
                </c:pt>
                <c:pt idx="60">
                  <c:v>50.29</c:v>
                </c:pt>
                <c:pt idx="61">
                  <c:v>50.21</c:v>
                </c:pt>
                <c:pt idx="62">
                  <c:v>48.08</c:v>
                </c:pt>
                <c:pt idx="63">
                  <c:v>47.94</c:v>
                </c:pt>
                <c:pt idx="64">
                  <c:v>47.75</c:v>
                </c:pt>
                <c:pt idx="65">
                  <c:v>47.59</c:v>
                </c:pt>
                <c:pt idx="66">
                  <c:v>47.37</c:v>
                </c:pt>
                <c:pt idx="67">
                  <c:v>47.17</c:v>
                </c:pt>
                <c:pt idx="68">
                  <c:v>46.9</c:v>
                </c:pt>
                <c:pt idx="69">
                  <c:v>46.63</c:v>
                </c:pt>
                <c:pt idx="70">
                  <c:v>46.14</c:v>
                </c:pt>
                <c:pt idx="71">
                  <c:v>46.23</c:v>
                </c:pt>
                <c:pt idx="72">
                  <c:v>46.02</c:v>
                </c:pt>
                <c:pt idx="73">
                  <c:v>46.27</c:v>
                </c:pt>
                <c:pt idx="74">
                  <c:v>46.39</c:v>
                </c:pt>
                <c:pt idx="75">
                  <c:v>46.49</c:v>
                </c:pt>
                <c:pt idx="76">
                  <c:v>48.53</c:v>
                </c:pt>
                <c:pt idx="77">
                  <c:v>48.68</c:v>
                </c:pt>
                <c:pt idx="78">
                  <c:v>49.1</c:v>
                </c:pt>
                <c:pt idx="79">
                  <c:v>48.35</c:v>
                </c:pt>
                <c:pt idx="80">
                  <c:v>48.46</c:v>
                </c:pt>
                <c:pt idx="81">
                  <c:v>48.62</c:v>
                </c:pt>
                <c:pt idx="82">
                  <c:v>48.72</c:v>
                </c:pt>
                <c:pt idx="83">
                  <c:v>48.85</c:v>
                </c:pt>
                <c:pt idx="84">
                  <c:v>48.92</c:v>
                </c:pt>
                <c:pt idx="85">
                  <c:v>49.02</c:v>
                </c:pt>
                <c:pt idx="86">
                  <c:v>49.06</c:v>
                </c:pt>
                <c:pt idx="87">
                  <c:v>51.49</c:v>
                </c:pt>
                <c:pt idx="88">
                  <c:v>51.52</c:v>
                </c:pt>
                <c:pt idx="89">
                  <c:v>52.42</c:v>
                </c:pt>
                <c:pt idx="90">
                  <c:v>55.66</c:v>
                </c:pt>
                <c:pt idx="91">
                  <c:v>54.64</c:v>
                </c:pt>
                <c:pt idx="92">
                  <c:v>55.01</c:v>
                </c:pt>
                <c:pt idx="93">
                  <c:v>55.81</c:v>
                </c:pt>
                <c:pt idx="94">
                  <c:v>56.26</c:v>
                </c:pt>
                <c:pt idx="95">
                  <c:v>55.19</c:v>
                </c:pt>
                <c:pt idx="96">
                  <c:v>55.05</c:v>
                </c:pt>
                <c:pt idx="97">
                  <c:v>55.72</c:v>
                </c:pt>
                <c:pt idx="98">
                  <c:v>55.05</c:v>
                </c:pt>
                <c:pt idx="99">
                  <c:v>54.75</c:v>
                </c:pt>
                <c:pt idx="100">
                  <c:v>54.47</c:v>
                </c:pt>
                <c:pt idx="101">
                  <c:v>54.65</c:v>
                </c:pt>
                <c:pt idx="102">
                  <c:v>54.11</c:v>
                </c:pt>
                <c:pt idx="103">
                  <c:v>54.12</c:v>
                </c:pt>
                <c:pt idx="104">
                  <c:v>54.16</c:v>
                </c:pt>
                <c:pt idx="105">
                  <c:v>54.13</c:v>
                </c:pt>
                <c:pt idx="106">
                  <c:v>55.91</c:v>
                </c:pt>
                <c:pt idx="107">
                  <c:v>55.2</c:v>
                </c:pt>
                <c:pt idx="108">
                  <c:v>54.35</c:v>
                </c:pt>
                <c:pt idx="109">
                  <c:v>55.35</c:v>
                </c:pt>
                <c:pt idx="110">
                  <c:v>55.14</c:v>
                </c:pt>
                <c:pt idx="111">
                  <c:v>54.64</c:v>
                </c:pt>
                <c:pt idx="112">
                  <c:v>54.55</c:v>
                </c:pt>
                <c:pt idx="113">
                  <c:v>54.24</c:v>
                </c:pt>
                <c:pt idx="114">
                  <c:v>54.1</c:v>
                </c:pt>
                <c:pt idx="115">
                  <c:v>53.45</c:v>
                </c:pt>
                <c:pt idx="116">
                  <c:v>53.25</c:v>
                </c:pt>
                <c:pt idx="117">
                  <c:v>52.85</c:v>
                </c:pt>
                <c:pt idx="118">
                  <c:v>52.73</c:v>
                </c:pt>
                <c:pt idx="119">
                  <c:v>52.14</c:v>
                </c:pt>
                <c:pt idx="120">
                  <c:v>51.64</c:v>
                </c:pt>
                <c:pt idx="121">
                  <c:v>51.22</c:v>
                </c:pt>
                <c:pt idx="122">
                  <c:v>51.29</c:v>
                </c:pt>
                <c:pt idx="123">
                  <c:v>51.71</c:v>
                </c:pt>
                <c:pt idx="124">
                  <c:v>49.6</c:v>
                </c:pt>
                <c:pt idx="125">
                  <c:v>49.77</c:v>
                </c:pt>
                <c:pt idx="126">
                  <c:v>49.98</c:v>
                </c:pt>
                <c:pt idx="127">
                  <c:v>49.67</c:v>
                </c:pt>
                <c:pt idx="128">
                  <c:v>49.27</c:v>
                </c:pt>
                <c:pt idx="129">
                  <c:v>49</c:v>
                </c:pt>
                <c:pt idx="130">
                  <c:v>48.8</c:v>
                </c:pt>
                <c:pt idx="131">
                  <c:v>47.4</c:v>
                </c:pt>
                <c:pt idx="132">
                  <c:v>47.22</c:v>
                </c:pt>
                <c:pt idx="133">
                  <c:v>47.23</c:v>
                </c:pt>
                <c:pt idx="134">
                  <c:v>46.7</c:v>
                </c:pt>
                <c:pt idx="135">
                  <c:v>46.69</c:v>
                </c:pt>
                <c:pt idx="136">
                  <c:v>46.78</c:v>
                </c:pt>
                <c:pt idx="137">
                  <c:v>46.87</c:v>
                </c:pt>
                <c:pt idx="138">
                  <c:v>46.55</c:v>
                </c:pt>
                <c:pt idx="139">
                  <c:v>46.78</c:v>
                </c:pt>
                <c:pt idx="140">
                  <c:v>46.41</c:v>
                </c:pt>
                <c:pt idx="141">
                  <c:v>46.7</c:v>
                </c:pt>
                <c:pt idx="142">
                  <c:v>47.52</c:v>
                </c:pt>
                <c:pt idx="143">
                  <c:v>47.2</c:v>
                </c:pt>
                <c:pt idx="144">
                  <c:v>48.09</c:v>
                </c:pt>
                <c:pt idx="145">
                  <c:v>48.46</c:v>
                </c:pt>
                <c:pt idx="146">
                  <c:v>48.14</c:v>
                </c:pt>
                <c:pt idx="147">
                  <c:v>48.17</c:v>
                </c:pt>
                <c:pt idx="148">
                  <c:v>48.37</c:v>
                </c:pt>
                <c:pt idx="149">
                  <c:v>49.01</c:v>
                </c:pt>
                <c:pt idx="150">
                  <c:v>48.86</c:v>
                </c:pt>
                <c:pt idx="151">
                  <c:v>44.14</c:v>
                </c:pt>
                <c:pt idx="152">
                  <c:v>43.36</c:v>
                </c:pt>
                <c:pt idx="153">
                  <c:v>44.66</c:v>
                </c:pt>
                <c:pt idx="154">
                  <c:v>43.46</c:v>
                </c:pt>
                <c:pt idx="155">
                  <c:v>42.99</c:v>
                </c:pt>
                <c:pt idx="156">
                  <c:v>43.29</c:v>
                </c:pt>
                <c:pt idx="157">
                  <c:v>42.55</c:v>
                </c:pt>
                <c:pt idx="158">
                  <c:v>42.22</c:v>
                </c:pt>
                <c:pt idx="159">
                  <c:v>42.11</c:v>
                </c:pt>
                <c:pt idx="160">
                  <c:v>41.88</c:v>
                </c:pt>
                <c:pt idx="161">
                  <c:v>41.84</c:v>
                </c:pt>
                <c:pt idx="162">
                  <c:v>41.34</c:v>
                </c:pt>
                <c:pt idx="163">
                  <c:v>41.61</c:v>
                </c:pt>
                <c:pt idx="164">
                  <c:v>41.02</c:v>
                </c:pt>
                <c:pt idx="165">
                  <c:v>40.61</c:v>
                </c:pt>
                <c:pt idx="166">
                  <c:v>40.47</c:v>
                </c:pt>
                <c:pt idx="167">
                  <c:v>40.32</c:v>
                </c:pt>
                <c:pt idx="168">
                  <c:v>40.369999999999997</c:v>
                </c:pt>
                <c:pt idx="169">
                  <c:v>40.409999999999997</c:v>
                </c:pt>
                <c:pt idx="170">
                  <c:v>40.14</c:v>
                </c:pt>
                <c:pt idx="171">
                  <c:v>40.19</c:v>
                </c:pt>
                <c:pt idx="172">
                  <c:v>40.29</c:v>
                </c:pt>
                <c:pt idx="173">
                  <c:v>40.770000000000003</c:v>
                </c:pt>
                <c:pt idx="174">
                  <c:v>40.770000000000003</c:v>
                </c:pt>
                <c:pt idx="175">
                  <c:v>41.39</c:v>
                </c:pt>
                <c:pt idx="176">
                  <c:v>41.44</c:v>
                </c:pt>
                <c:pt idx="177">
                  <c:v>41.58</c:v>
                </c:pt>
                <c:pt idx="178">
                  <c:v>41.59</c:v>
                </c:pt>
                <c:pt idx="179">
                  <c:v>42.15</c:v>
                </c:pt>
                <c:pt idx="180">
                  <c:v>42.18</c:v>
                </c:pt>
                <c:pt idx="181">
                  <c:v>42.14</c:v>
                </c:pt>
                <c:pt idx="182">
                  <c:v>42.1</c:v>
                </c:pt>
                <c:pt idx="183">
                  <c:v>46.2</c:v>
                </c:pt>
                <c:pt idx="184">
                  <c:v>44.88</c:v>
                </c:pt>
                <c:pt idx="185">
                  <c:v>44.04</c:v>
                </c:pt>
                <c:pt idx="186">
                  <c:v>45.4</c:v>
                </c:pt>
                <c:pt idx="187">
                  <c:v>44.19</c:v>
                </c:pt>
                <c:pt idx="188">
                  <c:v>43.36</c:v>
                </c:pt>
                <c:pt idx="189">
                  <c:v>43.54</c:v>
                </c:pt>
                <c:pt idx="190">
                  <c:v>43.73</c:v>
                </c:pt>
                <c:pt idx="191">
                  <c:v>43.83</c:v>
                </c:pt>
                <c:pt idx="192">
                  <c:v>46.14</c:v>
                </c:pt>
                <c:pt idx="193">
                  <c:v>45.43</c:v>
                </c:pt>
                <c:pt idx="194">
                  <c:v>45.53</c:v>
                </c:pt>
                <c:pt idx="195">
                  <c:v>45.4</c:v>
                </c:pt>
                <c:pt idx="196">
                  <c:v>45.41</c:v>
                </c:pt>
                <c:pt idx="197">
                  <c:v>44.45</c:v>
                </c:pt>
                <c:pt idx="198">
                  <c:v>44.78</c:v>
                </c:pt>
                <c:pt idx="199">
                  <c:v>44.94</c:v>
                </c:pt>
                <c:pt idx="200">
                  <c:v>45.04</c:v>
                </c:pt>
                <c:pt idx="201">
                  <c:v>45.19</c:v>
                </c:pt>
                <c:pt idx="202">
                  <c:v>45.19</c:v>
                </c:pt>
                <c:pt idx="203">
                  <c:v>45.12</c:v>
                </c:pt>
                <c:pt idx="204">
                  <c:v>45.12</c:v>
                </c:pt>
                <c:pt idx="205">
                  <c:v>45.51</c:v>
                </c:pt>
                <c:pt idx="206">
                  <c:v>45.8</c:v>
                </c:pt>
                <c:pt idx="207">
                  <c:v>45.63</c:v>
                </c:pt>
                <c:pt idx="208">
                  <c:v>45.85</c:v>
                </c:pt>
                <c:pt idx="209">
                  <c:v>46.45</c:v>
                </c:pt>
                <c:pt idx="210">
                  <c:v>47.11</c:v>
                </c:pt>
                <c:pt idx="211">
                  <c:v>47.31</c:v>
                </c:pt>
                <c:pt idx="212">
                  <c:v>47.39</c:v>
                </c:pt>
                <c:pt idx="213">
                  <c:v>48.28</c:v>
                </c:pt>
                <c:pt idx="214">
                  <c:v>47.37</c:v>
                </c:pt>
                <c:pt idx="215">
                  <c:v>47.31</c:v>
                </c:pt>
                <c:pt idx="216">
                  <c:v>47.75</c:v>
                </c:pt>
                <c:pt idx="217">
                  <c:v>49.34</c:v>
                </c:pt>
                <c:pt idx="218">
                  <c:v>47.93</c:v>
                </c:pt>
                <c:pt idx="219">
                  <c:v>45.2</c:v>
                </c:pt>
                <c:pt idx="220">
                  <c:v>45.03</c:v>
                </c:pt>
                <c:pt idx="221">
                  <c:v>44.66</c:v>
                </c:pt>
                <c:pt idx="222">
                  <c:v>45.16</c:v>
                </c:pt>
                <c:pt idx="223">
                  <c:v>44.87</c:v>
                </c:pt>
                <c:pt idx="224">
                  <c:v>44.17</c:v>
                </c:pt>
                <c:pt idx="225">
                  <c:v>44.45</c:v>
                </c:pt>
                <c:pt idx="226">
                  <c:v>44.16</c:v>
                </c:pt>
                <c:pt idx="227">
                  <c:v>43.65</c:v>
                </c:pt>
                <c:pt idx="228">
                  <c:v>43.26</c:v>
                </c:pt>
                <c:pt idx="229">
                  <c:v>43.04</c:v>
                </c:pt>
                <c:pt idx="230">
                  <c:v>43.13</c:v>
                </c:pt>
                <c:pt idx="231">
                  <c:v>43.26</c:v>
                </c:pt>
                <c:pt idx="232">
                  <c:v>44.21</c:v>
                </c:pt>
                <c:pt idx="233">
                  <c:v>43.05</c:v>
                </c:pt>
                <c:pt idx="234">
                  <c:v>43.01</c:v>
                </c:pt>
                <c:pt idx="235">
                  <c:v>43.51</c:v>
                </c:pt>
                <c:pt idx="236">
                  <c:v>43.55</c:v>
                </c:pt>
                <c:pt idx="237">
                  <c:v>43.88</c:v>
                </c:pt>
                <c:pt idx="238">
                  <c:v>44</c:v>
                </c:pt>
                <c:pt idx="239">
                  <c:v>44.9</c:v>
                </c:pt>
                <c:pt idx="240">
                  <c:v>44.92</c:v>
                </c:pt>
                <c:pt idx="241">
                  <c:v>46.17</c:v>
                </c:pt>
                <c:pt idx="242">
                  <c:v>44.7</c:v>
                </c:pt>
                <c:pt idx="243">
                  <c:v>44.73</c:v>
                </c:pt>
                <c:pt idx="244">
                  <c:v>44.79</c:v>
                </c:pt>
                <c:pt idx="245">
                  <c:v>44.77</c:v>
                </c:pt>
                <c:pt idx="246">
                  <c:v>44.69</c:v>
                </c:pt>
                <c:pt idx="247">
                  <c:v>44.57</c:v>
                </c:pt>
                <c:pt idx="248">
                  <c:v>44.61</c:v>
                </c:pt>
                <c:pt idx="249">
                  <c:v>46.82</c:v>
                </c:pt>
                <c:pt idx="250">
                  <c:v>44.82</c:v>
                </c:pt>
                <c:pt idx="251">
                  <c:v>44.75</c:v>
                </c:pt>
                <c:pt idx="252">
                  <c:v>44.82</c:v>
                </c:pt>
                <c:pt idx="253">
                  <c:v>44.7</c:v>
                </c:pt>
                <c:pt idx="254">
                  <c:v>44.73</c:v>
                </c:pt>
                <c:pt idx="255">
                  <c:v>44.67</c:v>
                </c:pt>
                <c:pt idx="256">
                  <c:v>44.91</c:v>
                </c:pt>
                <c:pt idx="257">
                  <c:v>45.27</c:v>
                </c:pt>
                <c:pt idx="258">
                  <c:v>43.98</c:v>
                </c:pt>
                <c:pt idx="259">
                  <c:v>43.91</c:v>
                </c:pt>
                <c:pt idx="260">
                  <c:v>43.53</c:v>
                </c:pt>
                <c:pt idx="261">
                  <c:v>43.5</c:v>
                </c:pt>
                <c:pt idx="262">
                  <c:v>43.06</c:v>
                </c:pt>
                <c:pt idx="263">
                  <c:v>43.05</c:v>
                </c:pt>
                <c:pt idx="264">
                  <c:v>43.31</c:v>
                </c:pt>
                <c:pt idx="265">
                  <c:v>43.49</c:v>
                </c:pt>
                <c:pt idx="266">
                  <c:v>43.68</c:v>
                </c:pt>
                <c:pt idx="267">
                  <c:v>42.97</c:v>
                </c:pt>
                <c:pt idx="268">
                  <c:v>43.74</c:v>
                </c:pt>
                <c:pt idx="269">
                  <c:v>43.94</c:v>
                </c:pt>
                <c:pt idx="270">
                  <c:v>43.91</c:v>
                </c:pt>
                <c:pt idx="271">
                  <c:v>44.71</c:v>
                </c:pt>
                <c:pt idx="272">
                  <c:v>44.7</c:v>
                </c:pt>
                <c:pt idx="273">
                  <c:v>44.34</c:v>
                </c:pt>
                <c:pt idx="274">
                  <c:v>44.57</c:v>
                </c:pt>
                <c:pt idx="275">
                  <c:v>44.59</c:v>
                </c:pt>
                <c:pt idx="276">
                  <c:v>45.14</c:v>
                </c:pt>
                <c:pt idx="277">
                  <c:v>45.13</c:v>
                </c:pt>
                <c:pt idx="278">
                  <c:v>47.86</c:v>
                </c:pt>
                <c:pt idx="279">
                  <c:v>48.32</c:v>
                </c:pt>
                <c:pt idx="280">
                  <c:v>48.28</c:v>
                </c:pt>
                <c:pt idx="281">
                  <c:v>48.06</c:v>
                </c:pt>
                <c:pt idx="282">
                  <c:v>48.11</c:v>
                </c:pt>
                <c:pt idx="283">
                  <c:v>47.94</c:v>
                </c:pt>
                <c:pt idx="284">
                  <c:v>47.81</c:v>
                </c:pt>
                <c:pt idx="285">
                  <c:v>47.71</c:v>
                </c:pt>
                <c:pt idx="286">
                  <c:v>47.57</c:v>
                </c:pt>
                <c:pt idx="287">
                  <c:v>46.81</c:v>
                </c:pt>
                <c:pt idx="288">
                  <c:v>46.24</c:v>
                </c:pt>
                <c:pt idx="289">
                  <c:v>46.02</c:v>
                </c:pt>
                <c:pt idx="290">
                  <c:v>45.78</c:v>
                </c:pt>
                <c:pt idx="291">
                  <c:v>45.49</c:v>
                </c:pt>
                <c:pt idx="292">
                  <c:v>45.1</c:v>
                </c:pt>
                <c:pt idx="293">
                  <c:v>45.09</c:v>
                </c:pt>
                <c:pt idx="294">
                  <c:v>45.17</c:v>
                </c:pt>
                <c:pt idx="295">
                  <c:v>45.17</c:v>
                </c:pt>
                <c:pt idx="296">
                  <c:v>45.02</c:v>
                </c:pt>
                <c:pt idx="297">
                  <c:v>44.92</c:v>
                </c:pt>
                <c:pt idx="298">
                  <c:v>44.76</c:v>
                </c:pt>
                <c:pt idx="299">
                  <c:v>44.43</c:v>
                </c:pt>
                <c:pt idx="300">
                  <c:v>45.5</c:v>
                </c:pt>
                <c:pt idx="301">
                  <c:v>45.38</c:v>
                </c:pt>
                <c:pt idx="302">
                  <c:v>45.51</c:v>
                </c:pt>
                <c:pt idx="303">
                  <c:v>45.41</c:v>
                </c:pt>
                <c:pt idx="304">
                  <c:v>45.48</c:v>
                </c:pt>
                <c:pt idx="305">
                  <c:v>45.05</c:v>
                </c:pt>
                <c:pt idx="306">
                  <c:v>44.37</c:v>
                </c:pt>
                <c:pt idx="307">
                  <c:v>43.54</c:v>
                </c:pt>
                <c:pt idx="308">
                  <c:v>43.34</c:v>
                </c:pt>
                <c:pt idx="309">
                  <c:v>45.59</c:v>
                </c:pt>
                <c:pt idx="310">
                  <c:v>45.54</c:v>
                </c:pt>
                <c:pt idx="311">
                  <c:v>44.47</c:v>
                </c:pt>
                <c:pt idx="312">
                  <c:v>44.6</c:v>
                </c:pt>
                <c:pt idx="313">
                  <c:v>44.92</c:v>
                </c:pt>
                <c:pt idx="314">
                  <c:v>44.38</c:v>
                </c:pt>
                <c:pt idx="315">
                  <c:v>42.16</c:v>
                </c:pt>
                <c:pt idx="316">
                  <c:v>42.16</c:v>
                </c:pt>
                <c:pt idx="317">
                  <c:v>42.18</c:v>
                </c:pt>
                <c:pt idx="318">
                  <c:v>42.12</c:v>
                </c:pt>
                <c:pt idx="319">
                  <c:v>41.61</c:v>
                </c:pt>
                <c:pt idx="320">
                  <c:v>41.38</c:v>
                </c:pt>
                <c:pt idx="321">
                  <c:v>42.09</c:v>
                </c:pt>
                <c:pt idx="322">
                  <c:v>40.75</c:v>
                </c:pt>
                <c:pt idx="323">
                  <c:v>40.340000000000003</c:v>
                </c:pt>
                <c:pt idx="324">
                  <c:v>40.17</c:v>
                </c:pt>
                <c:pt idx="325">
                  <c:v>40.47</c:v>
                </c:pt>
                <c:pt idx="326">
                  <c:v>40.51</c:v>
                </c:pt>
                <c:pt idx="327">
                  <c:v>40.47</c:v>
                </c:pt>
                <c:pt idx="328">
                  <c:v>40.35</c:v>
                </c:pt>
                <c:pt idx="329">
                  <c:v>40.299999999999997</c:v>
                </c:pt>
                <c:pt idx="330">
                  <c:v>40.450000000000003</c:v>
                </c:pt>
                <c:pt idx="331">
                  <c:v>40.590000000000003</c:v>
                </c:pt>
                <c:pt idx="332">
                  <c:v>41</c:v>
                </c:pt>
                <c:pt idx="333">
                  <c:v>41.31</c:v>
                </c:pt>
                <c:pt idx="334">
                  <c:v>41.59</c:v>
                </c:pt>
                <c:pt idx="335">
                  <c:v>43.13</c:v>
                </c:pt>
                <c:pt idx="336">
                  <c:v>42.86</c:v>
                </c:pt>
                <c:pt idx="337">
                  <c:v>42.07</c:v>
                </c:pt>
                <c:pt idx="338">
                  <c:v>42.32</c:v>
                </c:pt>
                <c:pt idx="339">
                  <c:v>42.33</c:v>
                </c:pt>
                <c:pt idx="340">
                  <c:v>44.86</c:v>
                </c:pt>
                <c:pt idx="341">
                  <c:v>42.96</c:v>
                </c:pt>
                <c:pt idx="342">
                  <c:v>43.23</c:v>
                </c:pt>
                <c:pt idx="343">
                  <c:v>43.39</c:v>
                </c:pt>
                <c:pt idx="344">
                  <c:v>44.67</c:v>
                </c:pt>
                <c:pt idx="345">
                  <c:v>43.5</c:v>
                </c:pt>
                <c:pt idx="346">
                  <c:v>49.07</c:v>
                </c:pt>
                <c:pt idx="347">
                  <c:v>49.15</c:v>
                </c:pt>
                <c:pt idx="348">
                  <c:v>48.57</c:v>
                </c:pt>
                <c:pt idx="349">
                  <c:v>48.43</c:v>
                </c:pt>
                <c:pt idx="350">
                  <c:v>48.43</c:v>
                </c:pt>
                <c:pt idx="351">
                  <c:v>48.48</c:v>
                </c:pt>
                <c:pt idx="352">
                  <c:v>48.07</c:v>
                </c:pt>
                <c:pt idx="353">
                  <c:v>47.95</c:v>
                </c:pt>
                <c:pt idx="354">
                  <c:v>46.97</c:v>
                </c:pt>
                <c:pt idx="355">
                  <c:v>46.5</c:v>
                </c:pt>
                <c:pt idx="356">
                  <c:v>46.18</c:v>
                </c:pt>
                <c:pt idx="357">
                  <c:v>46.33</c:v>
                </c:pt>
                <c:pt idx="358">
                  <c:v>46.08</c:v>
                </c:pt>
                <c:pt idx="359">
                  <c:v>47.15</c:v>
                </c:pt>
                <c:pt idx="360">
                  <c:v>46.68</c:v>
                </c:pt>
                <c:pt idx="361">
                  <c:v>46.74</c:v>
                </c:pt>
                <c:pt idx="362">
                  <c:v>47.05</c:v>
                </c:pt>
                <c:pt idx="363">
                  <c:v>46.9</c:v>
                </c:pt>
                <c:pt idx="364">
                  <c:v>47.41</c:v>
                </c:pt>
                <c:pt idx="365">
                  <c:v>47.78</c:v>
                </c:pt>
                <c:pt idx="366">
                  <c:v>47.82</c:v>
                </c:pt>
                <c:pt idx="367">
                  <c:v>49.28</c:v>
                </c:pt>
                <c:pt idx="368">
                  <c:v>49.27</c:v>
                </c:pt>
                <c:pt idx="369">
                  <c:v>49.75</c:v>
                </c:pt>
                <c:pt idx="370">
                  <c:v>50.37</c:v>
                </c:pt>
                <c:pt idx="371">
                  <c:v>49.62</c:v>
                </c:pt>
                <c:pt idx="372">
                  <c:v>49.63</c:v>
                </c:pt>
                <c:pt idx="373">
                  <c:v>52.79</c:v>
                </c:pt>
                <c:pt idx="374">
                  <c:v>51.68</c:v>
                </c:pt>
                <c:pt idx="375">
                  <c:v>50.99</c:v>
                </c:pt>
                <c:pt idx="376">
                  <c:v>52.11</c:v>
                </c:pt>
                <c:pt idx="377">
                  <c:v>52.5</c:v>
                </c:pt>
                <c:pt idx="378">
                  <c:v>52.61</c:v>
                </c:pt>
                <c:pt idx="379">
                  <c:v>53.3</c:v>
                </c:pt>
                <c:pt idx="380">
                  <c:v>53.97</c:v>
                </c:pt>
                <c:pt idx="381">
                  <c:v>53.23</c:v>
                </c:pt>
                <c:pt idx="382">
                  <c:v>53.94</c:v>
                </c:pt>
                <c:pt idx="383">
                  <c:v>54.09</c:v>
                </c:pt>
                <c:pt idx="384">
                  <c:v>54.64</c:v>
                </c:pt>
                <c:pt idx="385">
                  <c:v>54.91</c:v>
                </c:pt>
                <c:pt idx="386">
                  <c:v>54.68</c:v>
                </c:pt>
                <c:pt idx="387">
                  <c:v>54.85</c:v>
                </c:pt>
                <c:pt idx="388">
                  <c:v>54.65</c:v>
                </c:pt>
                <c:pt idx="389">
                  <c:v>54.87</c:v>
                </c:pt>
                <c:pt idx="390">
                  <c:v>55.21</c:v>
                </c:pt>
                <c:pt idx="391">
                  <c:v>54.57</c:v>
                </c:pt>
                <c:pt idx="392">
                  <c:v>54.01</c:v>
                </c:pt>
                <c:pt idx="393">
                  <c:v>54.15</c:v>
                </c:pt>
                <c:pt idx="394">
                  <c:v>54.14</c:v>
                </c:pt>
                <c:pt idx="395">
                  <c:v>55.6</c:v>
                </c:pt>
                <c:pt idx="396">
                  <c:v>54.79</c:v>
                </c:pt>
                <c:pt idx="397">
                  <c:v>55.03</c:v>
                </c:pt>
                <c:pt idx="398">
                  <c:v>55.08</c:v>
                </c:pt>
                <c:pt idx="399">
                  <c:v>55.23</c:v>
                </c:pt>
                <c:pt idx="400">
                  <c:v>55.21</c:v>
                </c:pt>
                <c:pt idx="401">
                  <c:v>55.7</c:v>
                </c:pt>
                <c:pt idx="402">
                  <c:v>54.98</c:v>
                </c:pt>
                <c:pt idx="403">
                  <c:v>54.88</c:v>
                </c:pt>
                <c:pt idx="404">
                  <c:v>56.24</c:v>
                </c:pt>
                <c:pt idx="405">
                  <c:v>54.62</c:v>
                </c:pt>
                <c:pt idx="406">
                  <c:v>54.18</c:v>
                </c:pt>
                <c:pt idx="407">
                  <c:v>52.4</c:v>
                </c:pt>
                <c:pt idx="408">
                  <c:v>52.03</c:v>
                </c:pt>
                <c:pt idx="409">
                  <c:v>51.91</c:v>
                </c:pt>
                <c:pt idx="410">
                  <c:v>51.11</c:v>
                </c:pt>
                <c:pt idx="411">
                  <c:v>50.79</c:v>
                </c:pt>
                <c:pt idx="412">
                  <c:v>50.71</c:v>
                </c:pt>
                <c:pt idx="413">
                  <c:v>50.62</c:v>
                </c:pt>
                <c:pt idx="414">
                  <c:v>50.51</c:v>
                </c:pt>
                <c:pt idx="415">
                  <c:v>50.39</c:v>
                </c:pt>
                <c:pt idx="416">
                  <c:v>50.24</c:v>
                </c:pt>
                <c:pt idx="417">
                  <c:v>50.07</c:v>
                </c:pt>
                <c:pt idx="418">
                  <c:v>50.86</c:v>
                </c:pt>
                <c:pt idx="419">
                  <c:v>48.72</c:v>
                </c:pt>
                <c:pt idx="420">
                  <c:v>48.63</c:v>
                </c:pt>
                <c:pt idx="421">
                  <c:v>48.76</c:v>
                </c:pt>
                <c:pt idx="422">
                  <c:v>48.67</c:v>
                </c:pt>
                <c:pt idx="423">
                  <c:v>46.88</c:v>
                </c:pt>
                <c:pt idx="424">
                  <c:v>46.02</c:v>
                </c:pt>
                <c:pt idx="425">
                  <c:v>46.23</c:v>
                </c:pt>
                <c:pt idx="426">
                  <c:v>46.14</c:v>
                </c:pt>
                <c:pt idx="427">
                  <c:v>46.63</c:v>
                </c:pt>
                <c:pt idx="428">
                  <c:v>46.9</c:v>
                </c:pt>
                <c:pt idx="429">
                  <c:v>47.17</c:v>
                </c:pt>
                <c:pt idx="430">
                  <c:v>47.37</c:v>
                </c:pt>
                <c:pt idx="431">
                  <c:v>47.59</c:v>
                </c:pt>
                <c:pt idx="432">
                  <c:v>47.75</c:v>
                </c:pt>
                <c:pt idx="433">
                  <c:v>47.94</c:v>
                </c:pt>
                <c:pt idx="434">
                  <c:v>48.07</c:v>
                </c:pt>
                <c:pt idx="435">
                  <c:v>50.21</c:v>
                </c:pt>
                <c:pt idx="436">
                  <c:v>50.29</c:v>
                </c:pt>
                <c:pt idx="437">
                  <c:v>50.46</c:v>
                </c:pt>
                <c:pt idx="438">
                  <c:v>49.61</c:v>
                </c:pt>
                <c:pt idx="439">
                  <c:v>49.69</c:v>
                </c:pt>
                <c:pt idx="440">
                  <c:v>53.62</c:v>
                </c:pt>
                <c:pt idx="441">
                  <c:v>52.62</c:v>
                </c:pt>
                <c:pt idx="442">
                  <c:v>52.37</c:v>
                </c:pt>
                <c:pt idx="443">
                  <c:v>51.61</c:v>
                </c:pt>
                <c:pt idx="444">
                  <c:v>50.13</c:v>
                </c:pt>
                <c:pt idx="445">
                  <c:v>47.78</c:v>
                </c:pt>
                <c:pt idx="446">
                  <c:v>47.58</c:v>
                </c:pt>
                <c:pt idx="447">
                  <c:v>47.4</c:v>
                </c:pt>
                <c:pt idx="448">
                  <c:v>47.16</c:v>
                </c:pt>
                <c:pt idx="449">
                  <c:v>47.2</c:v>
                </c:pt>
                <c:pt idx="450">
                  <c:v>46.88</c:v>
                </c:pt>
                <c:pt idx="451">
                  <c:v>46.47</c:v>
                </c:pt>
                <c:pt idx="452">
                  <c:v>46.47</c:v>
                </c:pt>
                <c:pt idx="453">
                  <c:v>46.33</c:v>
                </c:pt>
                <c:pt idx="454">
                  <c:v>46.5</c:v>
                </c:pt>
                <c:pt idx="455">
                  <c:v>46.67</c:v>
                </c:pt>
                <c:pt idx="456">
                  <c:v>48.85</c:v>
                </c:pt>
                <c:pt idx="457">
                  <c:v>48.83</c:v>
                </c:pt>
                <c:pt idx="458">
                  <c:v>48.9</c:v>
                </c:pt>
                <c:pt idx="459">
                  <c:v>49.25</c:v>
                </c:pt>
                <c:pt idx="460">
                  <c:v>50.26</c:v>
                </c:pt>
                <c:pt idx="461">
                  <c:v>48.47</c:v>
                </c:pt>
                <c:pt idx="462">
                  <c:v>48.59</c:v>
                </c:pt>
                <c:pt idx="463">
                  <c:v>48.74</c:v>
                </c:pt>
                <c:pt idx="464">
                  <c:v>48.82</c:v>
                </c:pt>
                <c:pt idx="465">
                  <c:v>48.94</c:v>
                </c:pt>
                <c:pt idx="466">
                  <c:v>49</c:v>
                </c:pt>
                <c:pt idx="467">
                  <c:v>49.08</c:v>
                </c:pt>
                <c:pt idx="468">
                  <c:v>53.69</c:v>
                </c:pt>
                <c:pt idx="469">
                  <c:v>53.28</c:v>
                </c:pt>
                <c:pt idx="470">
                  <c:v>52.42</c:v>
                </c:pt>
                <c:pt idx="471">
                  <c:v>53.13</c:v>
                </c:pt>
                <c:pt idx="472">
                  <c:v>53.52</c:v>
                </c:pt>
                <c:pt idx="473">
                  <c:v>52.09</c:v>
                </c:pt>
                <c:pt idx="474">
                  <c:v>52.09</c:v>
                </c:pt>
                <c:pt idx="475">
                  <c:v>49.88</c:v>
                </c:pt>
                <c:pt idx="476">
                  <c:v>49.87</c:v>
                </c:pt>
                <c:pt idx="477">
                  <c:v>50.03</c:v>
                </c:pt>
                <c:pt idx="478">
                  <c:v>52.21</c:v>
                </c:pt>
                <c:pt idx="479">
                  <c:v>52.27</c:v>
                </c:pt>
                <c:pt idx="480">
                  <c:v>52.28</c:v>
                </c:pt>
                <c:pt idx="481">
                  <c:v>51.89</c:v>
                </c:pt>
                <c:pt idx="482">
                  <c:v>51.82</c:v>
                </c:pt>
                <c:pt idx="483">
                  <c:v>51.35</c:v>
                </c:pt>
                <c:pt idx="484">
                  <c:v>51.77</c:v>
                </c:pt>
                <c:pt idx="485">
                  <c:v>51.7</c:v>
                </c:pt>
                <c:pt idx="486">
                  <c:v>51.93</c:v>
                </c:pt>
                <c:pt idx="487">
                  <c:v>51.5</c:v>
                </c:pt>
                <c:pt idx="488">
                  <c:v>51.69</c:v>
                </c:pt>
                <c:pt idx="489">
                  <c:v>51.62</c:v>
                </c:pt>
                <c:pt idx="490">
                  <c:v>51.56</c:v>
                </c:pt>
                <c:pt idx="491">
                  <c:v>51.99</c:v>
                </c:pt>
                <c:pt idx="492">
                  <c:v>52.05</c:v>
                </c:pt>
                <c:pt idx="493">
                  <c:v>52.37</c:v>
                </c:pt>
                <c:pt idx="494">
                  <c:v>52.37</c:v>
                </c:pt>
                <c:pt idx="495">
                  <c:v>50.92</c:v>
                </c:pt>
                <c:pt idx="496">
                  <c:v>50.08</c:v>
                </c:pt>
                <c:pt idx="497">
                  <c:v>50.14</c:v>
                </c:pt>
              </c:numCache>
            </c:numRef>
          </c:yVal>
          <c:smooth val="0"/>
          <c:extLst>
            <c:ext xmlns:c16="http://schemas.microsoft.com/office/drawing/2014/chart" uri="{C3380CC4-5D6E-409C-BE32-E72D297353CC}">
              <c16:uniqueId val="{00000001-AD64-4B4F-BA78-50FEB1FB2C59}"/>
            </c:ext>
          </c:extLst>
        </c:ser>
        <c:ser>
          <c:idx val="2"/>
          <c:order val="2"/>
          <c:tx>
            <c:strRef>
              <c:f>'Layer Time'!$L$5</c:f>
              <c:strCache>
                <c:ptCount val="1"/>
                <c:pt idx="0">
                  <c:v>alignedrectilinear_8h47m 149.868</c:v>
                </c:pt>
              </c:strCache>
            </c:strRef>
          </c:tx>
          <c:spPr>
            <a:ln w="19050" cap="rnd">
              <a:solidFill>
                <a:schemeClr val="accent3"/>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Time'!$L$6:$L$503</c:f>
              <c:numCache>
                <c:formatCode>General</c:formatCode>
                <c:ptCount val="498"/>
                <c:pt idx="0">
                  <c:v>71.55</c:v>
                </c:pt>
                <c:pt idx="1">
                  <c:v>71.48</c:v>
                </c:pt>
                <c:pt idx="2">
                  <c:v>73.89</c:v>
                </c:pt>
                <c:pt idx="3">
                  <c:v>71.64</c:v>
                </c:pt>
                <c:pt idx="4">
                  <c:v>72.25</c:v>
                </c:pt>
                <c:pt idx="5">
                  <c:v>71.39</c:v>
                </c:pt>
                <c:pt idx="6">
                  <c:v>70.44</c:v>
                </c:pt>
                <c:pt idx="7">
                  <c:v>71.48</c:v>
                </c:pt>
                <c:pt idx="8">
                  <c:v>73.89</c:v>
                </c:pt>
                <c:pt idx="9">
                  <c:v>71.64</c:v>
                </c:pt>
                <c:pt idx="10">
                  <c:v>72.25</c:v>
                </c:pt>
                <c:pt idx="11">
                  <c:v>71.39</c:v>
                </c:pt>
                <c:pt idx="12">
                  <c:v>70.44</c:v>
                </c:pt>
                <c:pt idx="13">
                  <c:v>71.48</c:v>
                </c:pt>
                <c:pt idx="14">
                  <c:v>73.89</c:v>
                </c:pt>
                <c:pt idx="15">
                  <c:v>71.64</c:v>
                </c:pt>
                <c:pt idx="16">
                  <c:v>72.25</c:v>
                </c:pt>
                <c:pt idx="17">
                  <c:v>71.39</c:v>
                </c:pt>
                <c:pt idx="18">
                  <c:v>70.44</c:v>
                </c:pt>
                <c:pt idx="19">
                  <c:v>71.48</c:v>
                </c:pt>
                <c:pt idx="20">
                  <c:v>73.89</c:v>
                </c:pt>
                <c:pt idx="21">
                  <c:v>71.64</c:v>
                </c:pt>
                <c:pt idx="22">
                  <c:v>72.25</c:v>
                </c:pt>
                <c:pt idx="23">
                  <c:v>71.39</c:v>
                </c:pt>
                <c:pt idx="24">
                  <c:v>70.44</c:v>
                </c:pt>
                <c:pt idx="25">
                  <c:v>71.48</c:v>
                </c:pt>
                <c:pt idx="26">
                  <c:v>73.89</c:v>
                </c:pt>
                <c:pt idx="27">
                  <c:v>71.64</c:v>
                </c:pt>
                <c:pt idx="28">
                  <c:v>72.25</c:v>
                </c:pt>
                <c:pt idx="29">
                  <c:v>71.39</c:v>
                </c:pt>
                <c:pt idx="30">
                  <c:v>70.44</c:v>
                </c:pt>
                <c:pt idx="31">
                  <c:v>71.48</c:v>
                </c:pt>
                <c:pt idx="32">
                  <c:v>73.89</c:v>
                </c:pt>
                <c:pt idx="33">
                  <c:v>71.64</c:v>
                </c:pt>
                <c:pt idx="34">
                  <c:v>72.25</c:v>
                </c:pt>
                <c:pt idx="35">
                  <c:v>71.39</c:v>
                </c:pt>
                <c:pt idx="36">
                  <c:v>70.44</c:v>
                </c:pt>
                <c:pt idx="37">
                  <c:v>71.48</c:v>
                </c:pt>
                <c:pt idx="38">
                  <c:v>73.89</c:v>
                </c:pt>
                <c:pt idx="39">
                  <c:v>71.64</c:v>
                </c:pt>
                <c:pt idx="40">
                  <c:v>72.25</c:v>
                </c:pt>
                <c:pt idx="41">
                  <c:v>71.39</c:v>
                </c:pt>
                <c:pt idx="42">
                  <c:v>70.44</c:v>
                </c:pt>
                <c:pt idx="43">
                  <c:v>71.48</c:v>
                </c:pt>
                <c:pt idx="44">
                  <c:v>73.89</c:v>
                </c:pt>
                <c:pt idx="45">
                  <c:v>71.64</c:v>
                </c:pt>
                <c:pt idx="46">
                  <c:v>72.25</c:v>
                </c:pt>
                <c:pt idx="47">
                  <c:v>71.39</c:v>
                </c:pt>
                <c:pt idx="48">
                  <c:v>70.44</c:v>
                </c:pt>
                <c:pt idx="49">
                  <c:v>71.48</c:v>
                </c:pt>
                <c:pt idx="50">
                  <c:v>73.89</c:v>
                </c:pt>
                <c:pt idx="51">
                  <c:v>71.64</c:v>
                </c:pt>
                <c:pt idx="52">
                  <c:v>72.25</c:v>
                </c:pt>
                <c:pt idx="53">
                  <c:v>71.39</c:v>
                </c:pt>
                <c:pt idx="54">
                  <c:v>70.44</c:v>
                </c:pt>
                <c:pt idx="55">
                  <c:v>71.48</c:v>
                </c:pt>
                <c:pt idx="56">
                  <c:v>73.89</c:v>
                </c:pt>
                <c:pt idx="57">
                  <c:v>71.64</c:v>
                </c:pt>
                <c:pt idx="58">
                  <c:v>72.25</c:v>
                </c:pt>
                <c:pt idx="59">
                  <c:v>71.39</c:v>
                </c:pt>
                <c:pt idx="60">
                  <c:v>70.44</c:v>
                </c:pt>
                <c:pt idx="61">
                  <c:v>71.48</c:v>
                </c:pt>
                <c:pt idx="62">
                  <c:v>73.89</c:v>
                </c:pt>
                <c:pt idx="63">
                  <c:v>71.64</c:v>
                </c:pt>
                <c:pt idx="64">
                  <c:v>72.25</c:v>
                </c:pt>
                <c:pt idx="65">
                  <c:v>71.39</c:v>
                </c:pt>
                <c:pt idx="66">
                  <c:v>70.44</c:v>
                </c:pt>
                <c:pt idx="67">
                  <c:v>71.48</c:v>
                </c:pt>
                <c:pt idx="68">
                  <c:v>73.89</c:v>
                </c:pt>
                <c:pt idx="69">
                  <c:v>71.64</c:v>
                </c:pt>
                <c:pt idx="70">
                  <c:v>72.25</c:v>
                </c:pt>
                <c:pt idx="71">
                  <c:v>71.39</c:v>
                </c:pt>
                <c:pt idx="72">
                  <c:v>70.44</c:v>
                </c:pt>
                <c:pt idx="73">
                  <c:v>71.48</c:v>
                </c:pt>
                <c:pt idx="74">
                  <c:v>73.89</c:v>
                </c:pt>
                <c:pt idx="75">
                  <c:v>71.64</c:v>
                </c:pt>
                <c:pt idx="76">
                  <c:v>72.25</c:v>
                </c:pt>
                <c:pt idx="77">
                  <c:v>71.39</c:v>
                </c:pt>
                <c:pt idx="78">
                  <c:v>70.44</c:v>
                </c:pt>
                <c:pt idx="79">
                  <c:v>71.48</c:v>
                </c:pt>
                <c:pt idx="80">
                  <c:v>73.89</c:v>
                </c:pt>
                <c:pt idx="81">
                  <c:v>71.64</c:v>
                </c:pt>
                <c:pt idx="82">
                  <c:v>72.25</c:v>
                </c:pt>
                <c:pt idx="83">
                  <c:v>71.39</c:v>
                </c:pt>
                <c:pt idx="84">
                  <c:v>70.44</c:v>
                </c:pt>
                <c:pt idx="85">
                  <c:v>71.48</c:v>
                </c:pt>
                <c:pt idx="86">
                  <c:v>73.89</c:v>
                </c:pt>
                <c:pt idx="87">
                  <c:v>71.64</c:v>
                </c:pt>
                <c:pt idx="88">
                  <c:v>72.25</c:v>
                </c:pt>
                <c:pt idx="89">
                  <c:v>71.39</c:v>
                </c:pt>
                <c:pt idx="90">
                  <c:v>70.44</c:v>
                </c:pt>
                <c:pt idx="91">
                  <c:v>71.48</c:v>
                </c:pt>
                <c:pt idx="92">
                  <c:v>73.89</c:v>
                </c:pt>
                <c:pt idx="93">
                  <c:v>71.64</c:v>
                </c:pt>
                <c:pt idx="94">
                  <c:v>72.25</c:v>
                </c:pt>
                <c:pt idx="95">
                  <c:v>71.39</c:v>
                </c:pt>
                <c:pt idx="96">
                  <c:v>70.44</c:v>
                </c:pt>
                <c:pt idx="97">
                  <c:v>71.48</c:v>
                </c:pt>
                <c:pt idx="98">
                  <c:v>73.89</c:v>
                </c:pt>
                <c:pt idx="99">
                  <c:v>71.64</c:v>
                </c:pt>
                <c:pt idx="100">
                  <c:v>72.25</c:v>
                </c:pt>
                <c:pt idx="101">
                  <c:v>71.39</c:v>
                </c:pt>
                <c:pt idx="102">
                  <c:v>70.44</c:v>
                </c:pt>
                <c:pt idx="103">
                  <c:v>71.48</c:v>
                </c:pt>
                <c:pt idx="104">
                  <c:v>73.89</c:v>
                </c:pt>
                <c:pt idx="105">
                  <c:v>71.64</c:v>
                </c:pt>
                <c:pt idx="106">
                  <c:v>72.25</c:v>
                </c:pt>
                <c:pt idx="107">
                  <c:v>71.39</c:v>
                </c:pt>
                <c:pt idx="108">
                  <c:v>70.44</c:v>
                </c:pt>
                <c:pt idx="109">
                  <c:v>71.48</c:v>
                </c:pt>
                <c:pt idx="110">
                  <c:v>73.89</c:v>
                </c:pt>
                <c:pt idx="111">
                  <c:v>71.64</c:v>
                </c:pt>
                <c:pt idx="112">
                  <c:v>72.25</c:v>
                </c:pt>
                <c:pt idx="113">
                  <c:v>71.39</c:v>
                </c:pt>
                <c:pt idx="114">
                  <c:v>70.44</c:v>
                </c:pt>
                <c:pt idx="115">
                  <c:v>71.48</c:v>
                </c:pt>
                <c:pt idx="116">
                  <c:v>73.89</c:v>
                </c:pt>
                <c:pt idx="117">
                  <c:v>71.64</c:v>
                </c:pt>
                <c:pt idx="118">
                  <c:v>72.25</c:v>
                </c:pt>
                <c:pt idx="119">
                  <c:v>71.39</c:v>
                </c:pt>
                <c:pt idx="120">
                  <c:v>70.44</c:v>
                </c:pt>
                <c:pt idx="121">
                  <c:v>71.48</c:v>
                </c:pt>
                <c:pt idx="122">
                  <c:v>73.89</c:v>
                </c:pt>
                <c:pt idx="123">
                  <c:v>71.64</c:v>
                </c:pt>
                <c:pt idx="124">
                  <c:v>72.25</c:v>
                </c:pt>
                <c:pt idx="125">
                  <c:v>71.39</c:v>
                </c:pt>
                <c:pt idx="126">
                  <c:v>70.44</c:v>
                </c:pt>
                <c:pt idx="127">
                  <c:v>71.48</c:v>
                </c:pt>
                <c:pt idx="128">
                  <c:v>73.89</c:v>
                </c:pt>
                <c:pt idx="129">
                  <c:v>71.64</c:v>
                </c:pt>
                <c:pt idx="130">
                  <c:v>72.25</c:v>
                </c:pt>
                <c:pt idx="131">
                  <c:v>71.39</c:v>
                </c:pt>
                <c:pt idx="132">
                  <c:v>70.44</c:v>
                </c:pt>
                <c:pt idx="133">
                  <c:v>71.48</c:v>
                </c:pt>
                <c:pt idx="134">
                  <c:v>73.89</c:v>
                </c:pt>
                <c:pt idx="135">
                  <c:v>71.64</c:v>
                </c:pt>
                <c:pt idx="136">
                  <c:v>72.25</c:v>
                </c:pt>
                <c:pt idx="137">
                  <c:v>71.39</c:v>
                </c:pt>
                <c:pt idx="138">
                  <c:v>70.44</c:v>
                </c:pt>
                <c:pt idx="139">
                  <c:v>71.48</c:v>
                </c:pt>
                <c:pt idx="140">
                  <c:v>73.89</c:v>
                </c:pt>
                <c:pt idx="141">
                  <c:v>71.64</c:v>
                </c:pt>
                <c:pt idx="142">
                  <c:v>72.25</c:v>
                </c:pt>
                <c:pt idx="143">
                  <c:v>71.39</c:v>
                </c:pt>
                <c:pt idx="144">
                  <c:v>70.44</c:v>
                </c:pt>
                <c:pt idx="145">
                  <c:v>71.48</c:v>
                </c:pt>
                <c:pt idx="146">
                  <c:v>73.89</c:v>
                </c:pt>
                <c:pt idx="147">
                  <c:v>71.64</c:v>
                </c:pt>
                <c:pt idx="148">
                  <c:v>72.25</c:v>
                </c:pt>
                <c:pt idx="149">
                  <c:v>71.39</c:v>
                </c:pt>
                <c:pt idx="150">
                  <c:v>70.44</c:v>
                </c:pt>
                <c:pt idx="151">
                  <c:v>71.48</c:v>
                </c:pt>
                <c:pt idx="152">
                  <c:v>73.89</c:v>
                </c:pt>
                <c:pt idx="153">
                  <c:v>71.64</c:v>
                </c:pt>
                <c:pt idx="154">
                  <c:v>72.25</c:v>
                </c:pt>
                <c:pt idx="155">
                  <c:v>71.39</c:v>
                </c:pt>
                <c:pt idx="156">
                  <c:v>70.44</c:v>
                </c:pt>
                <c:pt idx="157">
                  <c:v>71.48</c:v>
                </c:pt>
                <c:pt idx="158">
                  <c:v>73.89</c:v>
                </c:pt>
                <c:pt idx="159">
                  <c:v>71.64</c:v>
                </c:pt>
                <c:pt idx="160">
                  <c:v>72.25</c:v>
                </c:pt>
                <c:pt idx="161">
                  <c:v>71.39</c:v>
                </c:pt>
                <c:pt idx="162">
                  <c:v>70.44</c:v>
                </c:pt>
                <c:pt idx="163">
                  <c:v>71.48</c:v>
                </c:pt>
                <c:pt idx="164">
                  <c:v>73.89</c:v>
                </c:pt>
                <c:pt idx="165">
                  <c:v>71.64</c:v>
                </c:pt>
                <c:pt idx="166">
                  <c:v>72.25</c:v>
                </c:pt>
                <c:pt idx="167">
                  <c:v>71.39</c:v>
                </c:pt>
                <c:pt idx="168">
                  <c:v>70.44</c:v>
                </c:pt>
                <c:pt idx="169">
                  <c:v>71.48</c:v>
                </c:pt>
                <c:pt idx="170">
                  <c:v>73.89</c:v>
                </c:pt>
                <c:pt idx="171">
                  <c:v>71.64</c:v>
                </c:pt>
                <c:pt idx="172">
                  <c:v>72.25</c:v>
                </c:pt>
                <c:pt idx="173">
                  <c:v>71.39</c:v>
                </c:pt>
                <c:pt idx="174">
                  <c:v>70.44</c:v>
                </c:pt>
                <c:pt idx="175">
                  <c:v>71.48</c:v>
                </c:pt>
                <c:pt idx="176">
                  <c:v>73.89</c:v>
                </c:pt>
                <c:pt idx="177">
                  <c:v>71.64</c:v>
                </c:pt>
                <c:pt idx="178">
                  <c:v>72.25</c:v>
                </c:pt>
                <c:pt idx="179">
                  <c:v>71.39</c:v>
                </c:pt>
                <c:pt idx="180">
                  <c:v>70.44</c:v>
                </c:pt>
                <c:pt idx="181">
                  <c:v>71.48</c:v>
                </c:pt>
                <c:pt idx="182">
                  <c:v>73.89</c:v>
                </c:pt>
                <c:pt idx="183">
                  <c:v>71.64</c:v>
                </c:pt>
                <c:pt idx="184">
                  <c:v>72.25</c:v>
                </c:pt>
                <c:pt idx="185">
                  <c:v>71.39</c:v>
                </c:pt>
                <c:pt idx="186">
                  <c:v>70.44</c:v>
                </c:pt>
                <c:pt idx="187">
                  <c:v>71.48</c:v>
                </c:pt>
                <c:pt idx="188">
                  <c:v>73.89</c:v>
                </c:pt>
                <c:pt idx="189">
                  <c:v>71.64</c:v>
                </c:pt>
                <c:pt idx="190">
                  <c:v>72.25</c:v>
                </c:pt>
                <c:pt idx="191">
                  <c:v>71.39</c:v>
                </c:pt>
                <c:pt idx="192">
                  <c:v>70.44</c:v>
                </c:pt>
                <c:pt idx="193">
                  <c:v>71.48</c:v>
                </c:pt>
                <c:pt idx="194">
                  <c:v>73.89</c:v>
                </c:pt>
                <c:pt idx="195">
                  <c:v>71.64</c:v>
                </c:pt>
                <c:pt idx="196">
                  <c:v>72.25</c:v>
                </c:pt>
                <c:pt idx="197">
                  <c:v>71.39</c:v>
                </c:pt>
                <c:pt idx="198">
                  <c:v>70.44</c:v>
                </c:pt>
                <c:pt idx="199">
                  <c:v>71.48</c:v>
                </c:pt>
                <c:pt idx="200">
                  <c:v>73.89</c:v>
                </c:pt>
                <c:pt idx="201">
                  <c:v>71.64</c:v>
                </c:pt>
                <c:pt idx="202">
                  <c:v>72.25</c:v>
                </c:pt>
                <c:pt idx="203">
                  <c:v>71.39</c:v>
                </c:pt>
                <c:pt idx="204">
                  <c:v>70.44</c:v>
                </c:pt>
                <c:pt idx="205">
                  <c:v>71.48</c:v>
                </c:pt>
                <c:pt idx="206">
                  <c:v>73.89</c:v>
                </c:pt>
                <c:pt idx="207">
                  <c:v>71.64</c:v>
                </c:pt>
                <c:pt idx="208">
                  <c:v>72.25</c:v>
                </c:pt>
                <c:pt idx="209">
                  <c:v>71.39</c:v>
                </c:pt>
                <c:pt idx="210">
                  <c:v>70.44</c:v>
                </c:pt>
                <c:pt idx="211">
                  <c:v>71.48</c:v>
                </c:pt>
                <c:pt idx="212">
                  <c:v>73.89</c:v>
                </c:pt>
                <c:pt idx="213">
                  <c:v>71.64</c:v>
                </c:pt>
                <c:pt idx="214">
                  <c:v>72.25</c:v>
                </c:pt>
                <c:pt idx="215">
                  <c:v>71.39</c:v>
                </c:pt>
                <c:pt idx="216">
                  <c:v>70.44</c:v>
                </c:pt>
                <c:pt idx="217">
                  <c:v>71.48</c:v>
                </c:pt>
                <c:pt idx="218">
                  <c:v>73.89</c:v>
                </c:pt>
                <c:pt idx="219">
                  <c:v>71.64</c:v>
                </c:pt>
                <c:pt idx="220">
                  <c:v>72.25</c:v>
                </c:pt>
                <c:pt idx="221">
                  <c:v>71.39</c:v>
                </c:pt>
                <c:pt idx="222">
                  <c:v>70.44</c:v>
                </c:pt>
                <c:pt idx="223">
                  <c:v>71.48</c:v>
                </c:pt>
                <c:pt idx="224">
                  <c:v>73.89</c:v>
                </c:pt>
                <c:pt idx="225">
                  <c:v>71.64</c:v>
                </c:pt>
                <c:pt idx="226">
                  <c:v>72.25</c:v>
                </c:pt>
                <c:pt idx="227">
                  <c:v>71.39</c:v>
                </c:pt>
                <c:pt idx="228">
                  <c:v>70.44</c:v>
                </c:pt>
                <c:pt idx="229">
                  <c:v>71.48</c:v>
                </c:pt>
                <c:pt idx="230">
                  <c:v>73.89</c:v>
                </c:pt>
                <c:pt idx="231">
                  <c:v>71.64</c:v>
                </c:pt>
                <c:pt idx="232">
                  <c:v>72.25</c:v>
                </c:pt>
                <c:pt idx="233">
                  <c:v>71.39</c:v>
                </c:pt>
                <c:pt idx="234">
                  <c:v>70.44</c:v>
                </c:pt>
                <c:pt idx="235">
                  <c:v>71.48</c:v>
                </c:pt>
                <c:pt idx="236">
                  <c:v>73.89</c:v>
                </c:pt>
                <c:pt idx="237">
                  <c:v>71.64</c:v>
                </c:pt>
                <c:pt idx="238">
                  <c:v>72.25</c:v>
                </c:pt>
                <c:pt idx="239">
                  <c:v>71.39</c:v>
                </c:pt>
                <c:pt idx="240">
                  <c:v>70.44</c:v>
                </c:pt>
                <c:pt idx="241">
                  <c:v>71.48</c:v>
                </c:pt>
                <c:pt idx="242">
                  <c:v>73.89</c:v>
                </c:pt>
                <c:pt idx="243">
                  <c:v>71.64</c:v>
                </c:pt>
                <c:pt idx="244">
                  <c:v>72.25</c:v>
                </c:pt>
                <c:pt idx="245">
                  <c:v>71.39</c:v>
                </c:pt>
                <c:pt idx="246">
                  <c:v>70.44</c:v>
                </c:pt>
                <c:pt idx="247">
                  <c:v>71.48</c:v>
                </c:pt>
                <c:pt idx="248">
                  <c:v>73.89</c:v>
                </c:pt>
                <c:pt idx="249">
                  <c:v>71.64</c:v>
                </c:pt>
                <c:pt idx="250">
                  <c:v>72.25</c:v>
                </c:pt>
                <c:pt idx="251">
                  <c:v>71.39</c:v>
                </c:pt>
                <c:pt idx="252">
                  <c:v>70.44</c:v>
                </c:pt>
                <c:pt idx="253">
                  <c:v>71.48</c:v>
                </c:pt>
                <c:pt idx="254">
                  <c:v>73.89</c:v>
                </c:pt>
                <c:pt idx="255">
                  <c:v>71.64</c:v>
                </c:pt>
                <c:pt idx="256">
                  <c:v>72.25</c:v>
                </c:pt>
                <c:pt idx="257">
                  <c:v>71.39</c:v>
                </c:pt>
                <c:pt idx="258">
                  <c:v>70.44</c:v>
                </c:pt>
                <c:pt idx="259">
                  <c:v>71.48</c:v>
                </c:pt>
                <c:pt idx="260">
                  <c:v>73.89</c:v>
                </c:pt>
                <c:pt idx="261">
                  <c:v>71.64</c:v>
                </c:pt>
                <c:pt idx="262">
                  <c:v>72.25</c:v>
                </c:pt>
                <c:pt idx="263">
                  <c:v>71.39</c:v>
                </c:pt>
                <c:pt idx="264">
                  <c:v>70.44</c:v>
                </c:pt>
                <c:pt idx="265">
                  <c:v>71.48</c:v>
                </c:pt>
                <c:pt idx="266">
                  <c:v>73.89</c:v>
                </c:pt>
                <c:pt idx="267">
                  <c:v>71.64</c:v>
                </c:pt>
                <c:pt idx="268">
                  <c:v>72.25</c:v>
                </c:pt>
                <c:pt idx="269">
                  <c:v>71.39</c:v>
                </c:pt>
                <c:pt idx="270">
                  <c:v>70.44</c:v>
                </c:pt>
                <c:pt idx="271">
                  <c:v>71.48</c:v>
                </c:pt>
                <c:pt idx="272">
                  <c:v>73.89</c:v>
                </c:pt>
                <c:pt idx="273">
                  <c:v>71.64</c:v>
                </c:pt>
                <c:pt idx="274">
                  <c:v>72.25</c:v>
                </c:pt>
                <c:pt idx="275">
                  <c:v>71.39</c:v>
                </c:pt>
                <c:pt idx="276">
                  <c:v>70.44</c:v>
                </c:pt>
                <c:pt idx="277">
                  <c:v>71.48</c:v>
                </c:pt>
                <c:pt idx="278">
                  <c:v>73.89</c:v>
                </c:pt>
                <c:pt idx="279">
                  <c:v>71.64</c:v>
                </c:pt>
                <c:pt idx="280">
                  <c:v>72.25</c:v>
                </c:pt>
                <c:pt idx="281">
                  <c:v>71.39</c:v>
                </c:pt>
                <c:pt idx="282">
                  <c:v>70.44</c:v>
                </c:pt>
                <c:pt idx="283">
                  <c:v>71.48</c:v>
                </c:pt>
                <c:pt idx="284">
                  <c:v>73.89</c:v>
                </c:pt>
                <c:pt idx="285">
                  <c:v>71.64</c:v>
                </c:pt>
                <c:pt idx="286">
                  <c:v>72.25</c:v>
                </c:pt>
                <c:pt idx="287">
                  <c:v>71.39</c:v>
                </c:pt>
                <c:pt idx="288">
                  <c:v>70.44</c:v>
                </c:pt>
                <c:pt idx="289">
                  <c:v>71.48</c:v>
                </c:pt>
                <c:pt idx="290">
                  <c:v>73.89</c:v>
                </c:pt>
                <c:pt idx="291">
                  <c:v>71.64</c:v>
                </c:pt>
                <c:pt idx="292">
                  <c:v>72.25</c:v>
                </c:pt>
                <c:pt idx="293">
                  <c:v>71.39</c:v>
                </c:pt>
                <c:pt idx="294">
                  <c:v>70.44</c:v>
                </c:pt>
                <c:pt idx="295">
                  <c:v>71.48</c:v>
                </c:pt>
                <c:pt idx="296">
                  <c:v>73.89</c:v>
                </c:pt>
                <c:pt idx="297">
                  <c:v>71.64</c:v>
                </c:pt>
                <c:pt idx="298">
                  <c:v>72.25</c:v>
                </c:pt>
                <c:pt idx="299">
                  <c:v>71.39</c:v>
                </c:pt>
                <c:pt idx="300">
                  <c:v>70.44</c:v>
                </c:pt>
                <c:pt idx="301">
                  <c:v>71.48</c:v>
                </c:pt>
                <c:pt idx="302">
                  <c:v>73.89</c:v>
                </c:pt>
                <c:pt idx="303">
                  <c:v>71.64</c:v>
                </c:pt>
                <c:pt idx="304">
                  <c:v>72.25</c:v>
                </c:pt>
                <c:pt idx="305">
                  <c:v>71.39</c:v>
                </c:pt>
                <c:pt idx="306">
                  <c:v>70.44</c:v>
                </c:pt>
                <c:pt idx="307">
                  <c:v>71.48</c:v>
                </c:pt>
                <c:pt idx="308">
                  <c:v>73.89</c:v>
                </c:pt>
                <c:pt idx="309">
                  <c:v>71.64</c:v>
                </c:pt>
                <c:pt idx="310">
                  <c:v>72.25</c:v>
                </c:pt>
                <c:pt idx="311">
                  <c:v>71.39</c:v>
                </c:pt>
                <c:pt idx="312">
                  <c:v>70.44</c:v>
                </c:pt>
                <c:pt idx="313">
                  <c:v>71.48</c:v>
                </c:pt>
                <c:pt idx="314">
                  <c:v>73.89</c:v>
                </c:pt>
                <c:pt idx="315">
                  <c:v>71.64</c:v>
                </c:pt>
                <c:pt idx="316">
                  <c:v>72.25</c:v>
                </c:pt>
                <c:pt idx="317">
                  <c:v>71.39</c:v>
                </c:pt>
                <c:pt idx="318">
                  <c:v>70.44</c:v>
                </c:pt>
                <c:pt idx="319">
                  <c:v>71.48</c:v>
                </c:pt>
                <c:pt idx="320">
                  <c:v>73.89</c:v>
                </c:pt>
                <c:pt idx="321">
                  <c:v>71.64</c:v>
                </c:pt>
                <c:pt idx="322">
                  <c:v>72.25</c:v>
                </c:pt>
                <c:pt idx="323">
                  <c:v>71.39</c:v>
                </c:pt>
                <c:pt idx="324">
                  <c:v>70.44</c:v>
                </c:pt>
                <c:pt idx="325">
                  <c:v>71.48</c:v>
                </c:pt>
                <c:pt idx="326">
                  <c:v>73.89</c:v>
                </c:pt>
                <c:pt idx="327">
                  <c:v>71.64</c:v>
                </c:pt>
                <c:pt idx="328">
                  <c:v>72.25</c:v>
                </c:pt>
                <c:pt idx="329">
                  <c:v>71.39</c:v>
                </c:pt>
                <c:pt idx="330">
                  <c:v>70.44</c:v>
                </c:pt>
                <c:pt idx="331">
                  <c:v>71.48</c:v>
                </c:pt>
                <c:pt idx="332">
                  <c:v>73.89</c:v>
                </c:pt>
                <c:pt idx="333">
                  <c:v>71.64</c:v>
                </c:pt>
                <c:pt idx="334">
                  <c:v>72.25</c:v>
                </c:pt>
                <c:pt idx="335">
                  <c:v>71.39</c:v>
                </c:pt>
                <c:pt idx="336">
                  <c:v>70.44</c:v>
                </c:pt>
                <c:pt idx="337">
                  <c:v>71.48</c:v>
                </c:pt>
                <c:pt idx="338">
                  <c:v>73.89</c:v>
                </c:pt>
                <c:pt idx="339">
                  <c:v>71.64</c:v>
                </c:pt>
                <c:pt idx="340">
                  <c:v>72.25</c:v>
                </c:pt>
                <c:pt idx="341">
                  <c:v>71.39</c:v>
                </c:pt>
                <c:pt idx="342">
                  <c:v>70.44</c:v>
                </c:pt>
                <c:pt idx="343">
                  <c:v>71.48</c:v>
                </c:pt>
                <c:pt idx="344">
                  <c:v>73.89</c:v>
                </c:pt>
                <c:pt idx="345">
                  <c:v>71.64</c:v>
                </c:pt>
                <c:pt idx="346">
                  <c:v>72.25</c:v>
                </c:pt>
                <c:pt idx="347">
                  <c:v>71.39</c:v>
                </c:pt>
                <c:pt idx="348">
                  <c:v>70.44</c:v>
                </c:pt>
                <c:pt idx="349">
                  <c:v>71.48</c:v>
                </c:pt>
                <c:pt idx="350">
                  <c:v>73.89</c:v>
                </c:pt>
                <c:pt idx="351">
                  <c:v>71.64</c:v>
                </c:pt>
                <c:pt idx="352">
                  <c:v>72.25</c:v>
                </c:pt>
                <c:pt idx="353">
                  <c:v>71.39</c:v>
                </c:pt>
                <c:pt idx="354">
                  <c:v>70.44</c:v>
                </c:pt>
                <c:pt idx="355">
                  <c:v>71.48</c:v>
                </c:pt>
                <c:pt idx="356">
                  <c:v>73.89</c:v>
                </c:pt>
                <c:pt idx="357">
                  <c:v>71.64</c:v>
                </c:pt>
                <c:pt idx="358">
                  <c:v>72.25</c:v>
                </c:pt>
                <c:pt idx="359">
                  <c:v>71.39</c:v>
                </c:pt>
                <c:pt idx="360">
                  <c:v>70.44</c:v>
                </c:pt>
                <c:pt idx="361">
                  <c:v>71.48</c:v>
                </c:pt>
                <c:pt idx="362">
                  <c:v>73.89</c:v>
                </c:pt>
                <c:pt idx="363">
                  <c:v>71.64</c:v>
                </c:pt>
                <c:pt idx="364">
                  <c:v>72.25</c:v>
                </c:pt>
                <c:pt idx="365">
                  <c:v>71.39</c:v>
                </c:pt>
                <c:pt idx="366">
                  <c:v>70.44</c:v>
                </c:pt>
                <c:pt idx="367">
                  <c:v>71.48</c:v>
                </c:pt>
                <c:pt idx="368">
                  <c:v>73.89</c:v>
                </c:pt>
                <c:pt idx="369">
                  <c:v>71.64</c:v>
                </c:pt>
                <c:pt idx="370">
                  <c:v>72.25</c:v>
                </c:pt>
                <c:pt idx="371">
                  <c:v>71.39</c:v>
                </c:pt>
                <c:pt idx="372">
                  <c:v>70.44</c:v>
                </c:pt>
                <c:pt idx="373">
                  <c:v>71.48</c:v>
                </c:pt>
                <c:pt idx="374">
                  <c:v>73.89</c:v>
                </c:pt>
                <c:pt idx="375">
                  <c:v>71.64</c:v>
                </c:pt>
                <c:pt idx="376">
                  <c:v>72.25</c:v>
                </c:pt>
                <c:pt idx="377">
                  <c:v>71.39</c:v>
                </c:pt>
                <c:pt idx="378">
                  <c:v>70.44</c:v>
                </c:pt>
                <c:pt idx="379">
                  <c:v>71.48</c:v>
                </c:pt>
                <c:pt idx="380">
                  <c:v>73.89</c:v>
                </c:pt>
                <c:pt idx="381">
                  <c:v>71.64</c:v>
                </c:pt>
                <c:pt idx="382">
                  <c:v>72.25</c:v>
                </c:pt>
                <c:pt idx="383">
                  <c:v>71.39</c:v>
                </c:pt>
                <c:pt idx="384">
                  <c:v>70.44</c:v>
                </c:pt>
                <c:pt idx="385">
                  <c:v>71.48</c:v>
                </c:pt>
                <c:pt idx="386">
                  <c:v>73.89</c:v>
                </c:pt>
                <c:pt idx="387">
                  <c:v>71.64</c:v>
                </c:pt>
                <c:pt idx="388">
                  <c:v>72.25</c:v>
                </c:pt>
                <c:pt idx="389">
                  <c:v>71.39</c:v>
                </c:pt>
                <c:pt idx="390">
                  <c:v>70.44</c:v>
                </c:pt>
                <c:pt idx="391">
                  <c:v>71.48</c:v>
                </c:pt>
                <c:pt idx="392">
                  <c:v>73.89</c:v>
                </c:pt>
                <c:pt idx="393">
                  <c:v>71.64</c:v>
                </c:pt>
                <c:pt idx="394">
                  <c:v>72.25</c:v>
                </c:pt>
                <c:pt idx="395">
                  <c:v>71.39</c:v>
                </c:pt>
                <c:pt idx="396">
                  <c:v>70.44</c:v>
                </c:pt>
                <c:pt idx="397">
                  <c:v>71.48</c:v>
                </c:pt>
                <c:pt idx="398">
                  <c:v>73.89</c:v>
                </c:pt>
                <c:pt idx="399">
                  <c:v>71.64</c:v>
                </c:pt>
                <c:pt idx="400">
                  <c:v>72.25</c:v>
                </c:pt>
                <c:pt idx="401">
                  <c:v>71.39</c:v>
                </c:pt>
                <c:pt idx="402">
                  <c:v>70.44</c:v>
                </c:pt>
                <c:pt idx="403">
                  <c:v>71.48</c:v>
                </c:pt>
                <c:pt idx="404">
                  <c:v>73.89</c:v>
                </c:pt>
                <c:pt idx="405">
                  <c:v>71.64</c:v>
                </c:pt>
                <c:pt idx="406">
                  <c:v>72.25</c:v>
                </c:pt>
                <c:pt idx="407">
                  <c:v>71.39</c:v>
                </c:pt>
                <c:pt idx="408">
                  <c:v>70.44</c:v>
                </c:pt>
                <c:pt idx="409">
                  <c:v>71.48</c:v>
                </c:pt>
                <c:pt idx="410">
                  <c:v>73.89</c:v>
                </c:pt>
                <c:pt idx="411">
                  <c:v>71.64</c:v>
                </c:pt>
                <c:pt idx="412">
                  <c:v>72.25</c:v>
                </c:pt>
                <c:pt idx="413">
                  <c:v>71.39</c:v>
                </c:pt>
                <c:pt idx="414">
                  <c:v>70.44</c:v>
                </c:pt>
                <c:pt idx="415">
                  <c:v>71.48</c:v>
                </c:pt>
                <c:pt idx="416">
                  <c:v>73.89</c:v>
                </c:pt>
                <c:pt idx="417">
                  <c:v>71.64</c:v>
                </c:pt>
                <c:pt idx="418">
                  <c:v>72.25</c:v>
                </c:pt>
                <c:pt idx="419">
                  <c:v>71.39</c:v>
                </c:pt>
                <c:pt idx="420">
                  <c:v>70.44</c:v>
                </c:pt>
                <c:pt idx="421">
                  <c:v>71.48</c:v>
                </c:pt>
                <c:pt idx="422">
                  <c:v>73.89</c:v>
                </c:pt>
                <c:pt idx="423">
                  <c:v>71.64</c:v>
                </c:pt>
                <c:pt idx="424">
                  <c:v>72.25</c:v>
                </c:pt>
                <c:pt idx="425">
                  <c:v>71.39</c:v>
                </c:pt>
                <c:pt idx="426">
                  <c:v>70.44</c:v>
                </c:pt>
                <c:pt idx="427">
                  <c:v>71.48</c:v>
                </c:pt>
                <c:pt idx="428">
                  <c:v>73.89</c:v>
                </c:pt>
                <c:pt idx="429">
                  <c:v>71.64</c:v>
                </c:pt>
                <c:pt idx="430">
                  <c:v>72.25</c:v>
                </c:pt>
                <c:pt idx="431">
                  <c:v>71.39</c:v>
                </c:pt>
                <c:pt idx="432">
                  <c:v>70.44</c:v>
                </c:pt>
                <c:pt idx="433">
                  <c:v>71.48</c:v>
                </c:pt>
                <c:pt idx="434">
                  <c:v>73.89</c:v>
                </c:pt>
                <c:pt idx="435">
                  <c:v>71.64</c:v>
                </c:pt>
                <c:pt idx="436">
                  <c:v>72.25</c:v>
                </c:pt>
                <c:pt idx="437">
                  <c:v>71.39</c:v>
                </c:pt>
                <c:pt idx="438">
                  <c:v>70.44</c:v>
                </c:pt>
                <c:pt idx="439">
                  <c:v>71.48</c:v>
                </c:pt>
                <c:pt idx="440">
                  <c:v>73.89</c:v>
                </c:pt>
                <c:pt idx="441">
                  <c:v>71.64</c:v>
                </c:pt>
                <c:pt idx="442">
                  <c:v>72.25</c:v>
                </c:pt>
                <c:pt idx="443">
                  <c:v>71.39</c:v>
                </c:pt>
                <c:pt idx="444">
                  <c:v>70.44</c:v>
                </c:pt>
                <c:pt idx="445">
                  <c:v>71.48</c:v>
                </c:pt>
                <c:pt idx="446">
                  <c:v>73.89</c:v>
                </c:pt>
                <c:pt idx="447">
                  <c:v>71.64</c:v>
                </c:pt>
                <c:pt idx="448">
                  <c:v>72.25</c:v>
                </c:pt>
                <c:pt idx="449">
                  <c:v>71.39</c:v>
                </c:pt>
                <c:pt idx="450">
                  <c:v>70.44</c:v>
                </c:pt>
                <c:pt idx="451">
                  <c:v>71.48</c:v>
                </c:pt>
                <c:pt idx="452">
                  <c:v>73.89</c:v>
                </c:pt>
                <c:pt idx="453">
                  <c:v>71.64</c:v>
                </c:pt>
                <c:pt idx="454">
                  <c:v>72.25</c:v>
                </c:pt>
                <c:pt idx="455">
                  <c:v>71.39</c:v>
                </c:pt>
                <c:pt idx="456">
                  <c:v>70.44</c:v>
                </c:pt>
                <c:pt idx="457">
                  <c:v>71.48</c:v>
                </c:pt>
                <c:pt idx="458">
                  <c:v>73.89</c:v>
                </c:pt>
                <c:pt idx="459">
                  <c:v>71.64</c:v>
                </c:pt>
                <c:pt idx="460">
                  <c:v>72.25</c:v>
                </c:pt>
                <c:pt idx="461">
                  <c:v>71.39</c:v>
                </c:pt>
                <c:pt idx="462">
                  <c:v>70.44</c:v>
                </c:pt>
                <c:pt idx="463">
                  <c:v>71.48</c:v>
                </c:pt>
                <c:pt idx="464">
                  <c:v>73.89</c:v>
                </c:pt>
                <c:pt idx="465">
                  <c:v>71.64</c:v>
                </c:pt>
                <c:pt idx="466">
                  <c:v>72.25</c:v>
                </c:pt>
                <c:pt idx="467">
                  <c:v>71.39</c:v>
                </c:pt>
                <c:pt idx="468">
                  <c:v>70.44</c:v>
                </c:pt>
                <c:pt idx="469">
                  <c:v>71.48</c:v>
                </c:pt>
                <c:pt idx="470">
                  <c:v>73.89</c:v>
                </c:pt>
                <c:pt idx="471">
                  <c:v>71.64</c:v>
                </c:pt>
                <c:pt idx="472">
                  <c:v>72.25</c:v>
                </c:pt>
                <c:pt idx="473">
                  <c:v>71.39</c:v>
                </c:pt>
                <c:pt idx="474">
                  <c:v>70.44</c:v>
                </c:pt>
                <c:pt idx="475">
                  <c:v>71.48</c:v>
                </c:pt>
                <c:pt idx="476">
                  <c:v>73.89</c:v>
                </c:pt>
                <c:pt idx="477">
                  <c:v>71.64</c:v>
                </c:pt>
                <c:pt idx="478">
                  <c:v>72.25</c:v>
                </c:pt>
                <c:pt idx="479">
                  <c:v>71.39</c:v>
                </c:pt>
                <c:pt idx="480">
                  <c:v>70.44</c:v>
                </c:pt>
                <c:pt idx="481">
                  <c:v>71.48</c:v>
                </c:pt>
                <c:pt idx="482">
                  <c:v>73.89</c:v>
                </c:pt>
                <c:pt idx="483">
                  <c:v>71.64</c:v>
                </c:pt>
                <c:pt idx="484">
                  <c:v>72.25</c:v>
                </c:pt>
                <c:pt idx="485">
                  <c:v>71.39</c:v>
                </c:pt>
                <c:pt idx="486">
                  <c:v>70.44</c:v>
                </c:pt>
                <c:pt idx="487">
                  <c:v>71.48</c:v>
                </c:pt>
                <c:pt idx="488">
                  <c:v>73.89</c:v>
                </c:pt>
                <c:pt idx="489">
                  <c:v>71.64</c:v>
                </c:pt>
                <c:pt idx="490">
                  <c:v>72.25</c:v>
                </c:pt>
                <c:pt idx="491">
                  <c:v>71.39</c:v>
                </c:pt>
                <c:pt idx="492">
                  <c:v>70.44</c:v>
                </c:pt>
                <c:pt idx="493">
                  <c:v>71.48</c:v>
                </c:pt>
                <c:pt idx="494">
                  <c:v>73.89</c:v>
                </c:pt>
                <c:pt idx="495">
                  <c:v>71.64</c:v>
                </c:pt>
                <c:pt idx="496">
                  <c:v>72.25</c:v>
                </c:pt>
                <c:pt idx="497">
                  <c:v>71.39</c:v>
                </c:pt>
              </c:numCache>
            </c:numRef>
          </c:yVal>
          <c:smooth val="0"/>
          <c:extLst>
            <c:ext xmlns:c16="http://schemas.microsoft.com/office/drawing/2014/chart" uri="{C3380CC4-5D6E-409C-BE32-E72D297353CC}">
              <c16:uniqueId val="{00000002-AD64-4B4F-BA78-50FEB1FB2C59}"/>
            </c:ext>
          </c:extLst>
        </c:ser>
        <c:ser>
          <c:idx val="3"/>
          <c:order val="3"/>
          <c:tx>
            <c:strRef>
              <c:f>'Layer Time'!$M$5</c:f>
              <c:strCache>
                <c:ptCount val="1"/>
                <c:pt idx="0">
                  <c:v>archimedeanchords_7h45m 148.136</c:v>
                </c:pt>
              </c:strCache>
            </c:strRef>
          </c:tx>
          <c:spPr>
            <a:ln w="19050" cap="rnd">
              <a:solidFill>
                <a:schemeClr val="accent4"/>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Time'!$M$6:$M$503</c:f>
              <c:numCache>
                <c:formatCode>General</c:formatCode>
                <c:ptCount val="498"/>
                <c:pt idx="0">
                  <c:v>16.29</c:v>
                </c:pt>
                <c:pt idx="1">
                  <c:v>15.72</c:v>
                </c:pt>
                <c:pt idx="2">
                  <c:v>16.29</c:v>
                </c:pt>
                <c:pt idx="3">
                  <c:v>17.41</c:v>
                </c:pt>
                <c:pt idx="4">
                  <c:v>16.29</c:v>
                </c:pt>
                <c:pt idx="5">
                  <c:v>17.41</c:v>
                </c:pt>
                <c:pt idx="6">
                  <c:v>16.29</c:v>
                </c:pt>
                <c:pt idx="7">
                  <c:v>17.41</c:v>
                </c:pt>
                <c:pt idx="8">
                  <c:v>16.29</c:v>
                </c:pt>
                <c:pt idx="9">
                  <c:v>17.41</c:v>
                </c:pt>
                <c:pt idx="10">
                  <c:v>16.29</c:v>
                </c:pt>
                <c:pt idx="11">
                  <c:v>17.41</c:v>
                </c:pt>
                <c:pt idx="12">
                  <c:v>16.29</c:v>
                </c:pt>
                <c:pt idx="13">
                  <c:v>17.41</c:v>
                </c:pt>
                <c:pt idx="14">
                  <c:v>16.29</c:v>
                </c:pt>
                <c:pt idx="15">
                  <c:v>17.41</c:v>
                </c:pt>
                <c:pt idx="16">
                  <c:v>16.29</c:v>
                </c:pt>
                <c:pt idx="17">
                  <c:v>17.41</c:v>
                </c:pt>
                <c:pt idx="18">
                  <c:v>16.29</c:v>
                </c:pt>
                <c:pt idx="19">
                  <c:v>17.41</c:v>
                </c:pt>
                <c:pt idx="20">
                  <c:v>16.29</c:v>
                </c:pt>
                <c:pt idx="21">
                  <c:v>17.41</c:v>
                </c:pt>
                <c:pt idx="22">
                  <c:v>16.29</c:v>
                </c:pt>
                <c:pt idx="23">
                  <c:v>17.41</c:v>
                </c:pt>
                <c:pt idx="24">
                  <c:v>16.29</c:v>
                </c:pt>
                <c:pt idx="25">
                  <c:v>17.41</c:v>
                </c:pt>
                <c:pt idx="26">
                  <c:v>16.29</c:v>
                </c:pt>
                <c:pt idx="27">
                  <c:v>17.41</c:v>
                </c:pt>
                <c:pt idx="28">
                  <c:v>16.29</c:v>
                </c:pt>
                <c:pt idx="29">
                  <c:v>17.41</c:v>
                </c:pt>
                <c:pt idx="30">
                  <c:v>16.29</c:v>
                </c:pt>
                <c:pt idx="31">
                  <c:v>17.41</c:v>
                </c:pt>
                <c:pt idx="32">
                  <c:v>16.29</c:v>
                </c:pt>
                <c:pt idx="33">
                  <c:v>17.41</c:v>
                </c:pt>
                <c:pt idx="34">
                  <c:v>16.29</c:v>
                </c:pt>
                <c:pt idx="35">
                  <c:v>17.41</c:v>
                </c:pt>
                <c:pt idx="36">
                  <c:v>16.29</c:v>
                </c:pt>
                <c:pt idx="37">
                  <c:v>17.41</c:v>
                </c:pt>
                <c:pt idx="38">
                  <c:v>16.29</c:v>
                </c:pt>
                <c:pt idx="39">
                  <c:v>17.41</c:v>
                </c:pt>
                <c:pt idx="40">
                  <c:v>16.29</c:v>
                </c:pt>
                <c:pt idx="41">
                  <c:v>17.41</c:v>
                </c:pt>
                <c:pt idx="42">
                  <c:v>16.29</c:v>
                </c:pt>
                <c:pt idx="43">
                  <c:v>17.41</c:v>
                </c:pt>
                <c:pt idx="44">
                  <c:v>16.29</c:v>
                </c:pt>
                <c:pt idx="45">
                  <c:v>17.41</c:v>
                </c:pt>
                <c:pt idx="46">
                  <c:v>16.29</c:v>
                </c:pt>
                <c:pt idx="47">
                  <c:v>17.41</c:v>
                </c:pt>
                <c:pt idx="48">
                  <c:v>16.29</c:v>
                </c:pt>
                <c:pt idx="49">
                  <c:v>17.41</c:v>
                </c:pt>
                <c:pt idx="50">
                  <c:v>16.29</c:v>
                </c:pt>
                <c:pt idx="51">
                  <c:v>17.41</c:v>
                </c:pt>
                <c:pt idx="52">
                  <c:v>16.29</c:v>
                </c:pt>
                <c:pt idx="53">
                  <c:v>17.41</c:v>
                </c:pt>
                <c:pt idx="54">
                  <c:v>16.29</c:v>
                </c:pt>
                <c:pt idx="55">
                  <c:v>17.41</c:v>
                </c:pt>
                <c:pt idx="56">
                  <c:v>16.29</c:v>
                </c:pt>
                <c:pt idx="57">
                  <c:v>17.41</c:v>
                </c:pt>
                <c:pt idx="58">
                  <c:v>16.29</c:v>
                </c:pt>
                <c:pt idx="59">
                  <c:v>17.41</c:v>
                </c:pt>
                <c:pt idx="60">
                  <c:v>16.29</c:v>
                </c:pt>
                <c:pt idx="61">
                  <c:v>17.41</c:v>
                </c:pt>
                <c:pt idx="62">
                  <c:v>16.29</c:v>
                </c:pt>
                <c:pt idx="63">
                  <c:v>17.41</c:v>
                </c:pt>
                <c:pt idx="64">
                  <c:v>16.29</c:v>
                </c:pt>
                <c:pt idx="65">
                  <c:v>17.41</c:v>
                </c:pt>
                <c:pt idx="66">
                  <c:v>16.29</c:v>
                </c:pt>
                <c:pt idx="67">
                  <c:v>17.41</c:v>
                </c:pt>
                <c:pt idx="68">
                  <c:v>16.29</c:v>
                </c:pt>
                <c:pt idx="69">
                  <c:v>17.41</c:v>
                </c:pt>
                <c:pt idx="70">
                  <c:v>16.29</c:v>
                </c:pt>
                <c:pt idx="71">
                  <c:v>17.41</c:v>
                </c:pt>
                <c:pt idx="72">
                  <c:v>16.29</c:v>
                </c:pt>
                <c:pt idx="73">
                  <c:v>17.41</c:v>
                </c:pt>
                <c:pt idx="74">
                  <c:v>16.29</c:v>
                </c:pt>
                <c:pt idx="75">
                  <c:v>17.41</c:v>
                </c:pt>
                <c:pt idx="76">
                  <c:v>16.29</c:v>
                </c:pt>
                <c:pt idx="77">
                  <c:v>17.41</c:v>
                </c:pt>
                <c:pt idx="78">
                  <c:v>16.29</c:v>
                </c:pt>
                <c:pt idx="79">
                  <c:v>17.41</c:v>
                </c:pt>
                <c:pt idx="80">
                  <c:v>16.29</c:v>
                </c:pt>
                <c:pt idx="81">
                  <c:v>17.41</c:v>
                </c:pt>
                <c:pt idx="82">
                  <c:v>16.29</c:v>
                </c:pt>
                <c:pt idx="83">
                  <c:v>17.41</c:v>
                </c:pt>
                <c:pt idx="84">
                  <c:v>16.29</c:v>
                </c:pt>
                <c:pt idx="85">
                  <c:v>17.41</c:v>
                </c:pt>
                <c:pt idx="86">
                  <c:v>16.29</c:v>
                </c:pt>
                <c:pt idx="87">
                  <c:v>17.41</c:v>
                </c:pt>
                <c:pt idx="88">
                  <c:v>16.29</c:v>
                </c:pt>
                <c:pt idx="89">
                  <c:v>17.41</c:v>
                </c:pt>
                <c:pt idx="90">
                  <c:v>16.29</c:v>
                </c:pt>
                <c:pt idx="91">
                  <c:v>17.41</c:v>
                </c:pt>
                <c:pt idx="92">
                  <c:v>16.29</c:v>
                </c:pt>
                <c:pt idx="93">
                  <c:v>17.41</c:v>
                </c:pt>
                <c:pt idx="94">
                  <c:v>16.29</c:v>
                </c:pt>
                <c:pt idx="95">
                  <c:v>17.41</c:v>
                </c:pt>
                <c:pt idx="96">
                  <c:v>16.29</c:v>
                </c:pt>
                <c:pt idx="97">
                  <c:v>17.41</c:v>
                </c:pt>
                <c:pt idx="98">
                  <c:v>16.29</c:v>
                </c:pt>
                <c:pt idx="99">
                  <c:v>17.41</c:v>
                </c:pt>
                <c:pt idx="100">
                  <c:v>16.29</c:v>
                </c:pt>
                <c:pt idx="101">
                  <c:v>17.41</c:v>
                </c:pt>
                <c:pt idx="102">
                  <c:v>16.29</c:v>
                </c:pt>
                <c:pt idx="103">
                  <c:v>17.41</c:v>
                </c:pt>
                <c:pt idx="104">
                  <c:v>16.29</c:v>
                </c:pt>
                <c:pt idx="105">
                  <c:v>17.41</c:v>
                </c:pt>
                <c:pt idx="106">
                  <c:v>16.29</c:v>
                </c:pt>
                <c:pt idx="107">
                  <c:v>17.41</c:v>
                </c:pt>
                <c:pt idx="108">
                  <c:v>16.29</c:v>
                </c:pt>
                <c:pt idx="109">
                  <c:v>17.41</c:v>
                </c:pt>
                <c:pt idx="110">
                  <c:v>16.29</c:v>
                </c:pt>
                <c:pt idx="111">
                  <c:v>17.41</c:v>
                </c:pt>
                <c:pt idx="112">
                  <c:v>16.29</c:v>
                </c:pt>
                <c:pt idx="113">
                  <c:v>17.41</c:v>
                </c:pt>
                <c:pt idx="114">
                  <c:v>16.29</c:v>
                </c:pt>
                <c:pt idx="115">
                  <c:v>17.41</c:v>
                </c:pt>
                <c:pt idx="116">
                  <c:v>16.29</c:v>
                </c:pt>
                <c:pt idx="117">
                  <c:v>17.41</c:v>
                </c:pt>
                <c:pt idx="118">
                  <c:v>16.29</c:v>
                </c:pt>
                <c:pt idx="119">
                  <c:v>17.41</c:v>
                </c:pt>
                <c:pt idx="120">
                  <c:v>16.29</c:v>
                </c:pt>
                <c:pt idx="121">
                  <c:v>17.41</c:v>
                </c:pt>
                <c:pt idx="122">
                  <c:v>16.29</c:v>
                </c:pt>
                <c:pt idx="123">
                  <c:v>17.41</c:v>
                </c:pt>
                <c:pt idx="124">
                  <c:v>16.29</c:v>
                </c:pt>
                <c:pt idx="125">
                  <c:v>17.41</c:v>
                </c:pt>
                <c:pt idx="126">
                  <c:v>16.29</c:v>
                </c:pt>
                <c:pt idx="127">
                  <c:v>17.41</c:v>
                </c:pt>
                <c:pt idx="128">
                  <c:v>16.29</c:v>
                </c:pt>
                <c:pt idx="129">
                  <c:v>17.41</c:v>
                </c:pt>
                <c:pt idx="130">
                  <c:v>16.29</c:v>
                </c:pt>
                <c:pt idx="131">
                  <c:v>17.41</c:v>
                </c:pt>
                <c:pt idx="132">
                  <c:v>16.29</c:v>
                </c:pt>
                <c:pt idx="133">
                  <c:v>17.41</c:v>
                </c:pt>
                <c:pt idx="134">
                  <c:v>16.29</c:v>
                </c:pt>
                <c:pt idx="135">
                  <c:v>17.41</c:v>
                </c:pt>
                <c:pt idx="136">
                  <c:v>16.29</c:v>
                </c:pt>
                <c:pt idx="137">
                  <c:v>17.41</c:v>
                </c:pt>
                <c:pt idx="138">
                  <c:v>16.29</c:v>
                </c:pt>
                <c:pt idx="139">
                  <c:v>17.41</c:v>
                </c:pt>
                <c:pt idx="140">
                  <c:v>16.29</c:v>
                </c:pt>
                <c:pt idx="141">
                  <c:v>17.41</c:v>
                </c:pt>
                <c:pt idx="142">
                  <c:v>16.29</c:v>
                </c:pt>
                <c:pt idx="143">
                  <c:v>17.41</c:v>
                </c:pt>
                <c:pt idx="144">
                  <c:v>16.29</c:v>
                </c:pt>
                <c:pt idx="145">
                  <c:v>17.41</c:v>
                </c:pt>
                <c:pt idx="146">
                  <c:v>16.29</c:v>
                </c:pt>
                <c:pt idx="147">
                  <c:v>17.41</c:v>
                </c:pt>
                <c:pt idx="148">
                  <c:v>16.29</c:v>
                </c:pt>
                <c:pt idx="149">
                  <c:v>17.41</c:v>
                </c:pt>
                <c:pt idx="150">
                  <c:v>16.29</c:v>
                </c:pt>
                <c:pt idx="151">
                  <c:v>17.41</c:v>
                </c:pt>
                <c:pt idx="152">
                  <c:v>16.29</c:v>
                </c:pt>
                <c:pt idx="153">
                  <c:v>17.41</c:v>
                </c:pt>
                <c:pt idx="154">
                  <c:v>16.29</c:v>
                </c:pt>
                <c:pt idx="155">
                  <c:v>17.41</c:v>
                </c:pt>
                <c:pt idx="156">
                  <c:v>16.29</c:v>
                </c:pt>
                <c:pt idx="157">
                  <c:v>17.41</c:v>
                </c:pt>
                <c:pt idx="158">
                  <c:v>16.29</c:v>
                </c:pt>
                <c:pt idx="159">
                  <c:v>17.41</c:v>
                </c:pt>
                <c:pt idx="160">
                  <c:v>16.29</c:v>
                </c:pt>
                <c:pt idx="161">
                  <c:v>17.41</c:v>
                </c:pt>
                <c:pt idx="162">
                  <c:v>16.29</c:v>
                </c:pt>
                <c:pt idx="163">
                  <c:v>17.41</c:v>
                </c:pt>
                <c:pt idx="164">
                  <c:v>16.29</c:v>
                </c:pt>
                <c:pt idx="165">
                  <c:v>17.41</c:v>
                </c:pt>
                <c:pt idx="166">
                  <c:v>16.29</c:v>
                </c:pt>
                <c:pt idx="167">
                  <c:v>17.41</c:v>
                </c:pt>
                <c:pt idx="168">
                  <c:v>16.29</c:v>
                </c:pt>
                <c:pt idx="169">
                  <c:v>17.41</c:v>
                </c:pt>
                <c:pt idx="170">
                  <c:v>16.29</c:v>
                </c:pt>
                <c:pt idx="171">
                  <c:v>17.41</c:v>
                </c:pt>
                <c:pt idx="172">
                  <c:v>16.29</c:v>
                </c:pt>
                <c:pt idx="173">
                  <c:v>17.41</c:v>
                </c:pt>
                <c:pt idx="174">
                  <c:v>16.29</c:v>
                </c:pt>
                <c:pt idx="175">
                  <c:v>17.41</c:v>
                </c:pt>
                <c:pt idx="176">
                  <c:v>16.29</c:v>
                </c:pt>
                <c:pt idx="177">
                  <c:v>17.41</c:v>
                </c:pt>
                <c:pt idx="178">
                  <c:v>16.29</c:v>
                </c:pt>
                <c:pt idx="179">
                  <c:v>17.41</c:v>
                </c:pt>
                <c:pt idx="180">
                  <c:v>16.29</c:v>
                </c:pt>
                <c:pt idx="181">
                  <c:v>17.41</c:v>
                </c:pt>
                <c:pt idx="182">
                  <c:v>16.29</c:v>
                </c:pt>
                <c:pt idx="183">
                  <c:v>17.41</c:v>
                </c:pt>
                <c:pt idx="184">
                  <c:v>16.29</c:v>
                </c:pt>
                <c:pt idx="185">
                  <c:v>17.41</c:v>
                </c:pt>
                <c:pt idx="186">
                  <c:v>16.29</c:v>
                </c:pt>
                <c:pt idx="187">
                  <c:v>17.41</c:v>
                </c:pt>
                <c:pt idx="188">
                  <c:v>16.29</c:v>
                </c:pt>
                <c:pt idx="189">
                  <c:v>17.41</c:v>
                </c:pt>
                <c:pt idx="190">
                  <c:v>16.29</c:v>
                </c:pt>
                <c:pt idx="191">
                  <c:v>17.41</c:v>
                </c:pt>
                <c:pt idx="192">
                  <c:v>16.29</c:v>
                </c:pt>
                <c:pt idx="193">
                  <c:v>17.41</c:v>
                </c:pt>
                <c:pt idx="194">
                  <c:v>16.29</c:v>
                </c:pt>
                <c:pt idx="195">
                  <c:v>17.41</c:v>
                </c:pt>
                <c:pt idx="196">
                  <c:v>16.29</c:v>
                </c:pt>
                <c:pt idx="197">
                  <c:v>17.41</c:v>
                </c:pt>
                <c:pt idx="198">
                  <c:v>16.29</c:v>
                </c:pt>
                <c:pt idx="199">
                  <c:v>17.41</c:v>
                </c:pt>
                <c:pt idx="200">
                  <c:v>16.29</c:v>
                </c:pt>
                <c:pt idx="201">
                  <c:v>17.41</c:v>
                </c:pt>
                <c:pt idx="202">
                  <c:v>16.29</c:v>
                </c:pt>
                <c:pt idx="203">
                  <c:v>17.41</c:v>
                </c:pt>
                <c:pt idx="204">
                  <c:v>16.29</c:v>
                </c:pt>
                <c:pt idx="205">
                  <c:v>17.41</c:v>
                </c:pt>
                <c:pt idx="206">
                  <c:v>16.29</c:v>
                </c:pt>
                <c:pt idx="207">
                  <c:v>17.41</c:v>
                </c:pt>
                <c:pt idx="208">
                  <c:v>16.29</c:v>
                </c:pt>
                <c:pt idx="209">
                  <c:v>17.41</c:v>
                </c:pt>
                <c:pt idx="210">
                  <c:v>16.29</c:v>
                </c:pt>
                <c:pt idx="211">
                  <c:v>17.41</c:v>
                </c:pt>
                <c:pt idx="212">
                  <c:v>16.29</c:v>
                </c:pt>
                <c:pt idx="213">
                  <c:v>17.41</c:v>
                </c:pt>
                <c:pt idx="214">
                  <c:v>16.29</c:v>
                </c:pt>
                <c:pt idx="215">
                  <c:v>17.41</c:v>
                </c:pt>
                <c:pt idx="216">
                  <c:v>16.29</c:v>
                </c:pt>
                <c:pt idx="217">
                  <c:v>17.41</c:v>
                </c:pt>
                <c:pt idx="218">
                  <c:v>16.29</c:v>
                </c:pt>
                <c:pt idx="219">
                  <c:v>17.41</c:v>
                </c:pt>
                <c:pt idx="220">
                  <c:v>16.29</c:v>
                </c:pt>
                <c:pt idx="221">
                  <c:v>17.41</c:v>
                </c:pt>
                <c:pt idx="222">
                  <c:v>16.29</c:v>
                </c:pt>
                <c:pt idx="223">
                  <c:v>17.41</c:v>
                </c:pt>
                <c:pt idx="224">
                  <c:v>16.29</c:v>
                </c:pt>
                <c:pt idx="225">
                  <c:v>17.41</c:v>
                </c:pt>
                <c:pt idx="226">
                  <c:v>16.29</c:v>
                </c:pt>
                <c:pt idx="227">
                  <c:v>17.41</c:v>
                </c:pt>
                <c:pt idx="228">
                  <c:v>16.29</c:v>
                </c:pt>
                <c:pt idx="229">
                  <c:v>17.41</c:v>
                </c:pt>
                <c:pt idx="230">
                  <c:v>16.29</c:v>
                </c:pt>
                <c:pt idx="231">
                  <c:v>17.41</c:v>
                </c:pt>
                <c:pt idx="232">
                  <c:v>16.29</c:v>
                </c:pt>
                <c:pt idx="233">
                  <c:v>17.41</c:v>
                </c:pt>
                <c:pt idx="234">
                  <c:v>16.29</c:v>
                </c:pt>
                <c:pt idx="235">
                  <c:v>17.41</c:v>
                </c:pt>
                <c:pt idx="236">
                  <c:v>16.29</c:v>
                </c:pt>
                <c:pt idx="237">
                  <c:v>17.41</c:v>
                </c:pt>
                <c:pt idx="238">
                  <c:v>16.29</c:v>
                </c:pt>
                <c:pt idx="239">
                  <c:v>17.41</c:v>
                </c:pt>
                <c:pt idx="240">
                  <c:v>16.29</c:v>
                </c:pt>
                <c:pt idx="241">
                  <c:v>17.41</c:v>
                </c:pt>
                <c:pt idx="242">
                  <c:v>16.29</c:v>
                </c:pt>
                <c:pt idx="243">
                  <c:v>17.41</c:v>
                </c:pt>
                <c:pt idx="244">
                  <c:v>16.29</c:v>
                </c:pt>
                <c:pt idx="245">
                  <c:v>17.41</c:v>
                </c:pt>
                <c:pt idx="246">
                  <c:v>16.29</c:v>
                </c:pt>
                <c:pt idx="247">
                  <c:v>17.41</c:v>
                </c:pt>
                <c:pt idx="248">
                  <c:v>16.29</c:v>
                </c:pt>
                <c:pt idx="249">
                  <c:v>17.41</c:v>
                </c:pt>
                <c:pt idx="250">
                  <c:v>16.29</c:v>
                </c:pt>
                <c:pt idx="251">
                  <c:v>17.41</c:v>
                </c:pt>
                <c:pt idx="252">
                  <c:v>16.29</c:v>
                </c:pt>
                <c:pt idx="253">
                  <c:v>17.41</c:v>
                </c:pt>
                <c:pt idx="254">
                  <c:v>16.29</c:v>
                </c:pt>
                <c:pt idx="255">
                  <c:v>17.41</c:v>
                </c:pt>
                <c:pt idx="256">
                  <c:v>16.29</c:v>
                </c:pt>
                <c:pt idx="257">
                  <c:v>17.41</c:v>
                </c:pt>
                <c:pt idx="258">
                  <c:v>16.29</c:v>
                </c:pt>
                <c:pt idx="259">
                  <c:v>17.41</c:v>
                </c:pt>
                <c:pt idx="260">
                  <c:v>16.29</c:v>
                </c:pt>
                <c:pt idx="261">
                  <c:v>17.41</c:v>
                </c:pt>
                <c:pt idx="262">
                  <c:v>16.29</c:v>
                </c:pt>
                <c:pt idx="263">
                  <c:v>17.41</c:v>
                </c:pt>
                <c:pt idx="264">
                  <c:v>16.29</c:v>
                </c:pt>
                <c:pt idx="265">
                  <c:v>17.41</c:v>
                </c:pt>
                <c:pt idx="266">
                  <c:v>16.29</c:v>
                </c:pt>
                <c:pt idx="267">
                  <c:v>17.41</c:v>
                </c:pt>
                <c:pt idx="268">
                  <c:v>16.29</c:v>
                </c:pt>
                <c:pt idx="269">
                  <c:v>17.41</c:v>
                </c:pt>
                <c:pt idx="270">
                  <c:v>16.29</c:v>
                </c:pt>
                <c:pt idx="271">
                  <c:v>17.41</c:v>
                </c:pt>
                <c:pt idx="272">
                  <c:v>16.29</c:v>
                </c:pt>
                <c:pt idx="273">
                  <c:v>17.41</c:v>
                </c:pt>
                <c:pt idx="274">
                  <c:v>16.29</c:v>
                </c:pt>
                <c:pt idx="275">
                  <c:v>17.41</c:v>
                </c:pt>
                <c:pt idx="276">
                  <c:v>16.29</c:v>
                </c:pt>
                <c:pt idx="277">
                  <c:v>17.41</c:v>
                </c:pt>
                <c:pt idx="278">
                  <c:v>16.29</c:v>
                </c:pt>
                <c:pt idx="279">
                  <c:v>17.41</c:v>
                </c:pt>
                <c:pt idx="280">
                  <c:v>16.29</c:v>
                </c:pt>
                <c:pt idx="281">
                  <c:v>17.41</c:v>
                </c:pt>
                <c:pt idx="282">
                  <c:v>16.29</c:v>
                </c:pt>
                <c:pt idx="283">
                  <c:v>17.41</c:v>
                </c:pt>
                <c:pt idx="284">
                  <c:v>16.29</c:v>
                </c:pt>
                <c:pt idx="285">
                  <c:v>17.41</c:v>
                </c:pt>
                <c:pt idx="286">
                  <c:v>16.29</c:v>
                </c:pt>
                <c:pt idx="287">
                  <c:v>17.41</c:v>
                </c:pt>
                <c:pt idx="288">
                  <c:v>16.29</c:v>
                </c:pt>
                <c:pt idx="289">
                  <c:v>17.41</c:v>
                </c:pt>
                <c:pt idx="290">
                  <c:v>16.29</c:v>
                </c:pt>
                <c:pt idx="291">
                  <c:v>17.41</c:v>
                </c:pt>
                <c:pt idx="292">
                  <c:v>16.29</c:v>
                </c:pt>
                <c:pt idx="293">
                  <c:v>17.41</c:v>
                </c:pt>
                <c:pt idx="294">
                  <c:v>16.29</c:v>
                </c:pt>
                <c:pt idx="295">
                  <c:v>17.41</c:v>
                </c:pt>
                <c:pt idx="296">
                  <c:v>16.29</c:v>
                </c:pt>
                <c:pt idx="297">
                  <c:v>17.41</c:v>
                </c:pt>
                <c:pt idx="298">
                  <c:v>16.29</c:v>
                </c:pt>
                <c:pt idx="299">
                  <c:v>17.41</c:v>
                </c:pt>
                <c:pt idx="300">
                  <c:v>16.29</c:v>
                </c:pt>
                <c:pt idx="301">
                  <c:v>17.41</c:v>
                </c:pt>
                <c:pt idx="302">
                  <c:v>16.29</c:v>
                </c:pt>
                <c:pt idx="303">
                  <c:v>17.41</c:v>
                </c:pt>
                <c:pt idx="304">
                  <c:v>16.29</c:v>
                </c:pt>
                <c:pt idx="305">
                  <c:v>17.41</c:v>
                </c:pt>
                <c:pt idx="306">
                  <c:v>16.29</c:v>
                </c:pt>
                <c:pt idx="307">
                  <c:v>17.41</c:v>
                </c:pt>
                <c:pt idx="308">
                  <c:v>16.29</c:v>
                </c:pt>
                <c:pt idx="309">
                  <c:v>17.41</c:v>
                </c:pt>
                <c:pt idx="310">
                  <c:v>16.29</c:v>
                </c:pt>
                <c:pt idx="311">
                  <c:v>17.41</c:v>
                </c:pt>
                <c:pt idx="312">
                  <c:v>16.29</c:v>
                </c:pt>
                <c:pt idx="313">
                  <c:v>17.41</c:v>
                </c:pt>
                <c:pt idx="314">
                  <c:v>16.29</c:v>
                </c:pt>
                <c:pt idx="315">
                  <c:v>17.41</c:v>
                </c:pt>
                <c:pt idx="316">
                  <c:v>16.29</c:v>
                </c:pt>
                <c:pt idx="317">
                  <c:v>17.41</c:v>
                </c:pt>
                <c:pt idx="318">
                  <c:v>16.29</c:v>
                </c:pt>
                <c:pt idx="319">
                  <c:v>17.41</c:v>
                </c:pt>
                <c:pt idx="320">
                  <c:v>16.29</c:v>
                </c:pt>
                <c:pt idx="321">
                  <c:v>17.41</c:v>
                </c:pt>
                <c:pt idx="322">
                  <c:v>16.29</c:v>
                </c:pt>
                <c:pt idx="323">
                  <c:v>17.41</c:v>
                </c:pt>
                <c:pt idx="324">
                  <c:v>16.29</c:v>
                </c:pt>
                <c:pt idx="325">
                  <c:v>17.41</c:v>
                </c:pt>
                <c:pt idx="326">
                  <c:v>16.29</c:v>
                </c:pt>
                <c:pt idx="327">
                  <c:v>17.41</c:v>
                </c:pt>
                <c:pt idx="328">
                  <c:v>16.29</c:v>
                </c:pt>
                <c:pt idx="329">
                  <c:v>17.41</c:v>
                </c:pt>
                <c:pt idx="330">
                  <c:v>16.29</c:v>
                </c:pt>
                <c:pt idx="331">
                  <c:v>17.41</c:v>
                </c:pt>
                <c:pt idx="332">
                  <c:v>16.29</c:v>
                </c:pt>
                <c:pt idx="333">
                  <c:v>17.41</c:v>
                </c:pt>
                <c:pt idx="334">
                  <c:v>16.29</c:v>
                </c:pt>
                <c:pt idx="335">
                  <c:v>17.41</c:v>
                </c:pt>
                <c:pt idx="336">
                  <c:v>16.29</c:v>
                </c:pt>
                <c:pt idx="337">
                  <c:v>17.41</c:v>
                </c:pt>
                <c:pt idx="338">
                  <c:v>16.29</c:v>
                </c:pt>
                <c:pt idx="339">
                  <c:v>17.41</c:v>
                </c:pt>
                <c:pt idx="340">
                  <c:v>16.29</c:v>
                </c:pt>
                <c:pt idx="341">
                  <c:v>17.41</c:v>
                </c:pt>
                <c:pt idx="342">
                  <c:v>16.29</c:v>
                </c:pt>
                <c:pt idx="343">
                  <c:v>17.41</c:v>
                </c:pt>
                <c:pt idx="344">
                  <c:v>16.29</c:v>
                </c:pt>
                <c:pt idx="345">
                  <c:v>17.41</c:v>
                </c:pt>
                <c:pt idx="346">
                  <c:v>16.29</c:v>
                </c:pt>
                <c:pt idx="347">
                  <c:v>17.41</c:v>
                </c:pt>
                <c:pt idx="348">
                  <c:v>16.29</c:v>
                </c:pt>
                <c:pt idx="349">
                  <c:v>17.41</c:v>
                </c:pt>
                <c:pt idx="350">
                  <c:v>16.29</c:v>
                </c:pt>
                <c:pt idx="351">
                  <c:v>17.41</c:v>
                </c:pt>
                <c:pt idx="352">
                  <c:v>16.29</c:v>
                </c:pt>
                <c:pt idx="353">
                  <c:v>17.41</c:v>
                </c:pt>
                <c:pt idx="354">
                  <c:v>16.29</c:v>
                </c:pt>
                <c:pt idx="355">
                  <c:v>17.41</c:v>
                </c:pt>
                <c:pt idx="356">
                  <c:v>16.29</c:v>
                </c:pt>
                <c:pt idx="357">
                  <c:v>17.41</c:v>
                </c:pt>
                <c:pt idx="358">
                  <c:v>16.29</c:v>
                </c:pt>
                <c:pt idx="359">
                  <c:v>17.41</c:v>
                </c:pt>
                <c:pt idx="360">
                  <c:v>16.29</c:v>
                </c:pt>
                <c:pt idx="361">
                  <c:v>17.41</c:v>
                </c:pt>
                <c:pt idx="362">
                  <c:v>16.29</c:v>
                </c:pt>
                <c:pt idx="363">
                  <c:v>17.41</c:v>
                </c:pt>
                <c:pt idx="364">
                  <c:v>16.29</c:v>
                </c:pt>
                <c:pt idx="365">
                  <c:v>17.41</c:v>
                </c:pt>
                <c:pt idx="366">
                  <c:v>16.29</c:v>
                </c:pt>
                <c:pt idx="367">
                  <c:v>17.41</c:v>
                </c:pt>
                <c:pt idx="368">
                  <c:v>16.29</c:v>
                </c:pt>
                <c:pt idx="369">
                  <c:v>17.41</c:v>
                </c:pt>
                <c:pt idx="370">
                  <c:v>16.29</c:v>
                </c:pt>
                <c:pt idx="371">
                  <c:v>17.41</c:v>
                </c:pt>
                <c:pt idx="372">
                  <c:v>16.29</c:v>
                </c:pt>
                <c:pt idx="373">
                  <c:v>17.41</c:v>
                </c:pt>
                <c:pt idx="374">
                  <c:v>16.29</c:v>
                </c:pt>
                <c:pt idx="375">
                  <c:v>17.41</c:v>
                </c:pt>
                <c:pt idx="376">
                  <c:v>16.29</c:v>
                </c:pt>
                <c:pt idx="377">
                  <c:v>17.41</c:v>
                </c:pt>
                <c:pt idx="378">
                  <c:v>16.29</c:v>
                </c:pt>
                <c:pt idx="379">
                  <c:v>17.41</c:v>
                </c:pt>
                <c:pt idx="380">
                  <c:v>16.29</c:v>
                </c:pt>
                <c:pt idx="381">
                  <c:v>17.41</c:v>
                </c:pt>
                <c:pt idx="382">
                  <c:v>16.29</c:v>
                </c:pt>
                <c:pt idx="383">
                  <c:v>17.41</c:v>
                </c:pt>
                <c:pt idx="384">
                  <c:v>16.29</c:v>
                </c:pt>
                <c:pt idx="385">
                  <c:v>17.41</c:v>
                </c:pt>
                <c:pt idx="386">
                  <c:v>16.29</c:v>
                </c:pt>
                <c:pt idx="387">
                  <c:v>17.41</c:v>
                </c:pt>
                <c:pt idx="388">
                  <c:v>16.29</c:v>
                </c:pt>
                <c:pt idx="389">
                  <c:v>17.41</c:v>
                </c:pt>
                <c:pt idx="390">
                  <c:v>16.29</c:v>
                </c:pt>
                <c:pt idx="391">
                  <c:v>17.41</c:v>
                </c:pt>
                <c:pt idx="392">
                  <c:v>16.29</c:v>
                </c:pt>
                <c:pt idx="393">
                  <c:v>17.41</c:v>
                </c:pt>
                <c:pt idx="394">
                  <c:v>16.29</c:v>
                </c:pt>
                <c:pt idx="395">
                  <c:v>17.41</c:v>
                </c:pt>
                <c:pt idx="396">
                  <c:v>16.29</c:v>
                </c:pt>
                <c:pt idx="397">
                  <c:v>17.41</c:v>
                </c:pt>
                <c:pt idx="398">
                  <c:v>16.29</c:v>
                </c:pt>
                <c:pt idx="399">
                  <c:v>17.41</c:v>
                </c:pt>
                <c:pt idx="400">
                  <c:v>16.29</c:v>
                </c:pt>
                <c:pt idx="401">
                  <c:v>17.41</c:v>
                </c:pt>
                <c:pt idx="402">
                  <c:v>16.29</c:v>
                </c:pt>
                <c:pt idx="403">
                  <c:v>17.41</c:v>
                </c:pt>
                <c:pt idx="404">
                  <c:v>16.29</c:v>
                </c:pt>
                <c:pt idx="405">
                  <c:v>17.41</c:v>
                </c:pt>
                <c:pt idx="406">
                  <c:v>16.29</c:v>
                </c:pt>
                <c:pt idx="407">
                  <c:v>17.41</c:v>
                </c:pt>
                <c:pt idx="408">
                  <c:v>16.29</c:v>
                </c:pt>
                <c:pt idx="409">
                  <c:v>17.41</c:v>
                </c:pt>
                <c:pt idx="410">
                  <c:v>16.29</c:v>
                </c:pt>
                <c:pt idx="411">
                  <c:v>17.41</c:v>
                </c:pt>
                <c:pt idx="412">
                  <c:v>16.29</c:v>
                </c:pt>
                <c:pt idx="413">
                  <c:v>17.41</c:v>
                </c:pt>
                <c:pt idx="414">
                  <c:v>16.29</c:v>
                </c:pt>
                <c:pt idx="415">
                  <c:v>17.41</c:v>
                </c:pt>
                <c:pt idx="416">
                  <c:v>16.29</c:v>
                </c:pt>
                <c:pt idx="417">
                  <c:v>17.41</c:v>
                </c:pt>
                <c:pt idx="418">
                  <c:v>16.29</c:v>
                </c:pt>
                <c:pt idx="419">
                  <c:v>17.41</c:v>
                </c:pt>
                <c:pt idx="420">
                  <c:v>16.29</c:v>
                </c:pt>
                <c:pt idx="421">
                  <c:v>17.41</c:v>
                </c:pt>
                <c:pt idx="422">
                  <c:v>16.29</c:v>
                </c:pt>
                <c:pt idx="423">
                  <c:v>17.41</c:v>
                </c:pt>
                <c:pt idx="424">
                  <c:v>16.29</c:v>
                </c:pt>
                <c:pt idx="425">
                  <c:v>17.41</c:v>
                </c:pt>
                <c:pt idx="426">
                  <c:v>16.29</c:v>
                </c:pt>
                <c:pt idx="427">
                  <c:v>17.41</c:v>
                </c:pt>
                <c:pt idx="428">
                  <c:v>16.29</c:v>
                </c:pt>
                <c:pt idx="429">
                  <c:v>17.41</c:v>
                </c:pt>
                <c:pt idx="430">
                  <c:v>16.29</c:v>
                </c:pt>
                <c:pt idx="431">
                  <c:v>17.41</c:v>
                </c:pt>
                <c:pt idx="432">
                  <c:v>16.29</c:v>
                </c:pt>
                <c:pt idx="433">
                  <c:v>17.41</c:v>
                </c:pt>
                <c:pt idx="434">
                  <c:v>16.29</c:v>
                </c:pt>
                <c:pt idx="435">
                  <c:v>17.41</c:v>
                </c:pt>
                <c:pt idx="436">
                  <c:v>16.29</c:v>
                </c:pt>
                <c:pt idx="437">
                  <c:v>17.41</c:v>
                </c:pt>
                <c:pt idx="438">
                  <c:v>16.29</c:v>
                </c:pt>
                <c:pt idx="439">
                  <c:v>17.41</c:v>
                </c:pt>
                <c:pt idx="440">
                  <c:v>16.29</c:v>
                </c:pt>
                <c:pt idx="441">
                  <c:v>17.41</c:v>
                </c:pt>
                <c:pt idx="442">
                  <c:v>16.29</c:v>
                </c:pt>
                <c:pt idx="443">
                  <c:v>17.41</c:v>
                </c:pt>
                <c:pt idx="444">
                  <c:v>16.29</c:v>
                </c:pt>
                <c:pt idx="445">
                  <c:v>17.41</c:v>
                </c:pt>
                <c:pt idx="446">
                  <c:v>16.29</c:v>
                </c:pt>
                <c:pt idx="447">
                  <c:v>17.41</c:v>
                </c:pt>
                <c:pt idx="448">
                  <c:v>16.29</c:v>
                </c:pt>
                <c:pt idx="449">
                  <c:v>17.41</c:v>
                </c:pt>
                <c:pt idx="450">
                  <c:v>16.29</c:v>
                </c:pt>
                <c:pt idx="451">
                  <c:v>17.41</c:v>
                </c:pt>
                <c:pt idx="452">
                  <c:v>16.29</c:v>
                </c:pt>
                <c:pt idx="453">
                  <c:v>17.41</c:v>
                </c:pt>
                <c:pt idx="454">
                  <c:v>16.29</c:v>
                </c:pt>
                <c:pt idx="455">
                  <c:v>17.41</c:v>
                </c:pt>
                <c:pt idx="456">
                  <c:v>16.29</c:v>
                </c:pt>
                <c:pt idx="457">
                  <c:v>17.41</c:v>
                </c:pt>
                <c:pt idx="458">
                  <c:v>16.29</c:v>
                </c:pt>
                <c:pt idx="459">
                  <c:v>17.41</c:v>
                </c:pt>
                <c:pt idx="460">
                  <c:v>16.29</c:v>
                </c:pt>
                <c:pt idx="461">
                  <c:v>17.41</c:v>
                </c:pt>
                <c:pt idx="462">
                  <c:v>16.29</c:v>
                </c:pt>
                <c:pt idx="463">
                  <c:v>17.41</c:v>
                </c:pt>
                <c:pt idx="464">
                  <c:v>16.29</c:v>
                </c:pt>
                <c:pt idx="465">
                  <c:v>17.41</c:v>
                </c:pt>
                <c:pt idx="466">
                  <c:v>16.29</c:v>
                </c:pt>
                <c:pt idx="467">
                  <c:v>17.41</c:v>
                </c:pt>
                <c:pt idx="468">
                  <c:v>16.29</c:v>
                </c:pt>
                <c:pt idx="469">
                  <c:v>17.41</c:v>
                </c:pt>
                <c:pt idx="470">
                  <c:v>16.29</c:v>
                </c:pt>
                <c:pt idx="471">
                  <c:v>17.41</c:v>
                </c:pt>
                <c:pt idx="472">
                  <c:v>16.29</c:v>
                </c:pt>
                <c:pt idx="473">
                  <c:v>17.41</c:v>
                </c:pt>
                <c:pt idx="474">
                  <c:v>16.29</c:v>
                </c:pt>
                <c:pt idx="475">
                  <c:v>17.41</c:v>
                </c:pt>
                <c:pt idx="476">
                  <c:v>16.29</c:v>
                </c:pt>
                <c:pt idx="477">
                  <c:v>17.41</c:v>
                </c:pt>
                <c:pt idx="478">
                  <c:v>16.29</c:v>
                </c:pt>
                <c:pt idx="479">
                  <c:v>17.41</c:v>
                </c:pt>
                <c:pt idx="480">
                  <c:v>16.29</c:v>
                </c:pt>
                <c:pt idx="481">
                  <c:v>17.41</c:v>
                </c:pt>
                <c:pt idx="482">
                  <c:v>16.29</c:v>
                </c:pt>
                <c:pt idx="483">
                  <c:v>17.41</c:v>
                </c:pt>
                <c:pt idx="484">
                  <c:v>16.29</c:v>
                </c:pt>
                <c:pt idx="485">
                  <c:v>17.41</c:v>
                </c:pt>
                <c:pt idx="486">
                  <c:v>16.29</c:v>
                </c:pt>
                <c:pt idx="487">
                  <c:v>17.41</c:v>
                </c:pt>
                <c:pt idx="488">
                  <c:v>16.29</c:v>
                </c:pt>
                <c:pt idx="489">
                  <c:v>17.41</c:v>
                </c:pt>
                <c:pt idx="490">
                  <c:v>16.29</c:v>
                </c:pt>
                <c:pt idx="491">
                  <c:v>17.41</c:v>
                </c:pt>
                <c:pt idx="492">
                  <c:v>16.29</c:v>
                </c:pt>
                <c:pt idx="493">
                  <c:v>17.41</c:v>
                </c:pt>
                <c:pt idx="494">
                  <c:v>16.29</c:v>
                </c:pt>
                <c:pt idx="495">
                  <c:v>17.41</c:v>
                </c:pt>
                <c:pt idx="496">
                  <c:v>16.29</c:v>
                </c:pt>
                <c:pt idx="497">
                  <c:v>17.41</c:v>
                </c:pt>
              </c:numCache>
            </c:numRef>
          </c:yVal>
          <c:smooth val="0"/>
          <c:extLst>
            <c:ext xmlns:c16="http://schemas.microsoft.com/office/drawing/2014/chart" uri="{C3380CC4-5D6E-409C-BE32-E72D297353CC}">
              <c16:uniqueId val="{00000003-AD64-4B4F-BA78-50FEB1FB2C59}"/>
            </c:ext>
          </c:extLst>
        </c:ser>
        <c:ser>
          <c:idx val="4"/>
          <c:order val="4"/>
          <c:tx>
            <c:strRef>
              <c:f>'Layer Time'!$N$5</c:f>
              <c:strCache>
                <c:ptCount val="1"/>
                <c:pt idx="0">
                  <c:v>concentric_8h11m 158.703</c:v>
                </c:pt>
              </c:strCache>
            </c:strRef>
          </c:tx>
          <c:spPr>
            <a:ln w="19050" cap="rnd">
              <a:solidFill>
                <a:schemeClr val="accent5"/>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Time'!$N$6:$N$503</c:f>
              <c:numCache>
                <c:formatCode>General</c:formatCode>
                <c:ptCount val="498"/>
                <c:pt idx="0">
                  <c:v>64.39</c:v>
                </c:pt>
                <c:pt idx="1">
                  <c:v>64.41</c:v>
                </c:pt>
                <c:pt idx="2">
                  <c:v>64.400000000000006</c:v>
                </c:pt>
                <c:pt idx="3">
                  <c:v>64.38</c:v>
                </c:pt>
                <c:pt idx="4">
                  <c:v>64.38</c:v>
                </c:pt>
                <c:pt idx="5">
                  <c:v>64.39</c:v>
                </c:pt>
                <c:pt idx="6">
                  <c:v>64.41</c:v>
                </c:pt>
                <c:pt idx="7">
                  <c:v>64.400000000000006</c:v>
                </c:pt>
                <c:pt idx="8">
                  <c:v>64.38</c:v>
                </c:pt>
                <c:pt idx="9">
                  <c:v>64.400000000000006</c:v>
                </c:pt>
                <c:pt idx="10">
                  <c:v>64.400000000000006</c:v>
                </c:pt>
                <c:pt idx="11">
                  <c:v>64.41</c:v>
                </c:pt>
                <c:pt idx="12">
                  <c:v>64.400000000000006</c:v>
                </c:pt>
                <c:pt idx="13">
                  <c:v>64.37</c:v>
                </c:pt>
                <c:pt idx="14">
                  <c:v>64.41</c:v>
                </c:pt>
                <c:pt idx="15">
                  <c:v>64.400000000000006</c:v>
                </c:pt>
                <c:pt idx="16">
                  <c:v>64.41</c:v>
                </c:pt>
                <c:pt idx="17">
                  <c:v>64.400000000000006</c:v>
                </c:pt>
                <c:pt idx="18">
                  <c:v>64.36</c:v>
                </c:pt>
                <c:pt idx="19">
                  <c:v>64.41</c:v>
                </c:pt>
                <c:pt idx="20">
                  <c:v>64.400000000000006</c:v>
                </c:pt>
                <c:pt idx="21">
                  <c:v>64.41</c:v>
                </c:pt>
                <c:pt idx="22">
                  <c:v>64.39</c:v>
                </c:pt>
                <c:pt idx="23">
                  <c:v>64.349999999999994</c:v>
                </c:pt>
                <c:pt idx="24">
                  <c:v>64.41</c:v>
                </c:pt>
                <c:pt idx="25">
                  <c:v>64.400000000000006</c:v>
                </c:pt>
                <c:pt idx="26">
                  <c:v>64.41</c:v>
                </c:pt>
                <c:pt idx="27">
                  <c:v>64.39</c:v>
                </c:pt>
                <c:pt idx="28">
                  <c:v>64.33</c:v>
                </c:pt>
                <c:pt idx="29">
                  <c:v>64.400000000000006</c:v>
                </c:pt>
                <c:pt idx="30">
                  <c:v>64.400000000000006</c:v>
                </c:pt>
                <c:pt idx="31">
                  <c:v>64.400000000000006</c:v>
                </c:pt>
                <c:pt idx="32">
                  <c:v>64.39</c:v>
                </c:pt>
                <c:pt idx="33">
                  <c:v>64.38</c:v>
                </c:pt>
                <c:pt idx="34">
                  <c:v>64.39</c:v>
                </c:pt>
                <c:pt idx="35">
                  <c:v>64.41</c:v>
                </c:pt>
                <c:pt idx="36">
                  <c:v>64.400000000000006</c:v>
                </c:pt>
                <c:pt idx="37">
                  <c:v>64.38</c:v>
                </c:pt>
                <c:pt idx="38">
                  <c:v>64.400000000000006</c:v>
                </c:pt>
                <c:pt idx="39">
                  <c:v>64.400000000000006</c:v>
                </c:pt>
                <c:pt idx="40">
                  <c:v>64.41</c:v>
                </c:pt>
                <c:pt idx="41">
                  <c:v>64.400000000000006</c:v>
                </c:pt>
                <c:pt idx="42">
                  <c:v>64.37</c:v>
                </c:pt>
                <c:pt idx="43">
                  <c:v>64.41</c:v>
                </c:pt>
                <c:pt idx="44">
                  <c:v>64.400000000000006</c:v>
                </c:pt>
                <c:pt idx="45">
                  <c:v>64.41</c:v>
                </c:pt>
                <c:pt idx="46">
                  <c:v>64.400000000000006</c:v>
                </c:pt>
                <c:pt idx="47">
                  <c:v>64.36</c:v>
                </c:pt>
                <c:pt idx="48">
                  <c:v>64.41</c:v>
                </c:pt>
                <c:pt idx="49">
                  <c:v>64.400000000000006</c:v>
                </c:pt>
                <c:pt idx="50">
                  <c:v>64.41</c:v>
                </c:pt>
                <c:pt idx="51">
                  <c:v>64.39</c:v>
                </c:pt>
                <c:pt idx="52">
                  <c:v>64.349999999999994</c:v>
                </c:pt>
                <c:pt idx="53">
                  <c:v>64.41</c:v>
                </c:pt>
                <c:pt idx="54">
                  <c:v>64.400000000000006</c:v>
                </c:pt>
                <c:pt idx="55">
                  <c:v>64.41</c:v>
                </c:pt>
                <c:pt idx="56">
                  <c:v>64.39</c:v>
                </c:pt>
                <c:pt idx="57">
                  <c:v>64.33</c:v>
                </c:pt>
                <c:pt idx="58">
                  <c:v>64.400000000000006</c:v>
                </c:pt>
                <c:pt idx="59">
                  <c:v>64.400000000000006</c:v>
                </c:pt>
                <c:pt idx="60">
                  <c:v>64.400000000000006</c:v>
                </c:pt>
                <c:pt idx="61">
                  <c:v>64.39</c:v>
                </c:pt>
                <c:pt idx="62">
                  <c:v>64.37</c:v>
                </c:pt>
                <c:pt idx="63">
                  <c:v>64.39</c:v>
                </c:pt>
                <c:pt idx="64">
                  <c:v>64.41</c:v>
                </c:pt>
                <c:pt idx="65">
                  <c:v>64.400000000000006</c:v>
                </c:pt>
                <c:pt idx="66">
                  <c:v>64.38</c:v>
                </c:pt>
                <c:pt idx="67">
                  <c:v>64.400000000000006</c:v>
                </c:pt>
                <c:pt idx="68">
                  <c:v>64.400000000000006</c:v>
                </c:pt>
                <c:pt idx="69">
                  <c:v>64.41</c:v>
                </c:pt>
                <c:pt idx="70">
                  <c:v>64.400000000000006</c:v>
                </c:pt>
                <c:pt idx="71">
                  <c:v>64.37</c:v>
                </c:pt>
                <c:pt idx="72">
                  <c:v>64.41</c:v>
                </c:pt>
                <c:pt idx="73">
                  <c:v>64.400000000000006</c:v>
                </c:pt>
                <c:pt idx="74">
                  <c:v>64.41</c:v>
                </c:pt>
                <c:pt idx="75">
                  <c:v>64.400000000000006</c:v>
                </c:pt>
                <c:pt idx="76">
                  <c:v>64.36</c:v>
                </c:pt>
                <c:pt idx="77">
                  <c:v>64.41</c:v>
                </c:pt>
                <c:pt idx="78">
                  <c:v>64.400000000000006</c:v>
                </c:pt>
                <c:pt idx="79">
                  <c:v>64.41</c:v>
                </c:pt>
                <c:pt idx="80">
                  <c:v>64.39</c:v>
                </c:pt>
                <c:pt idx="81">
                  <c:v>64.349999999999994</c:v>
                </c:pt>
                <c:pt idx="82">
                  <c:v>64.41</c:v>
                </c:pt>
                <c:pt idx="83">
                  <c:v>64.400000000000006</c:v>
                </c:pt>
                <c:pt idx="84">
                  <c:v>64.41</c:v>
                </c:pt>
                <c:pt idx="85">
                  <c:v>64.39</c:v>
                </c:pt>
                <c:pt idx="86">
                  <c:v>64.33</c:v>
                </c:pt>
                <c:pt idx="87">
                  <c:v>64.400000000000006</c:v>
                </c:pt>
                <c:pt idx="88">
                  <c:v>64.400000000000006</c:v>
                </c:pt>
                <c:pt idx="89">
                  <c:v>64.400000000000006</c:v>
                </c:pt>
                <c:pt idx="90">
                  <c:v>64.39</c:v>
                </c:pt>
                <c:pt idx="91">
                  <c:v>64.37</c:v>
                </c:pt>
                <c:pt idx="92">
                  <c:v>64.39</c:v>
                </c:pt>
                <c:pt idx="93">
                  <c:v>64.41</c:v>
                </c:pt>
                <c:pt idx="94">
                  <c:v>64.400000000000006</c:v>
                </c:pt>
                <c:pt idx="95">
                  <c:v>64.38</c:v>
                </c:pt>
                <c:pt idx="96">
                  <c:v>64.39</c:v>
                </c:pt>
                <c:pt idx="97">
                  <c:v>64.400000000000006</c:v>
                </c:pt>
                <c:pt idx="98">
                  <c:v>64.41</c:v>
                </c:pt>
                <c:pt idx="99">
                  <c:v>64.400000000000006</c:v>
                </c:pt>
                <c:pt idx="100">
                  <c:v>64.37</c:v>
                </c:pt>
                <c:pt idx="101">
                  <c:v>64.41</c:v>
                </c:pt>
                <c:pt idx="102">
                  <c:v>64.400000000000006</c:v>
                </c:pt>
                <c:pt idx="103">
                  <c:v>64.41</c:v>
                </c:pt>
                <c:pt idx="104">
                  <c:v>64.400000000000006</c:v>
                </c:pt>
                <c:pt idx="105">
                  <c:v>64.37</c:v>
                </c:pt>
                <c:pt idx="106">
                  <c:v>64.41</c:v>
                </c:pt>
                <c:pt idx="107">
                  <c:v>64.400000000000006</c:v>
                </c:pt>
                <c:pt idx="108">
                  <c:v>64.41</c:v>
                </c:pt>
                <c:pt idx="109">
                  <c:v>64.39</c:v>
                </c:pt>
                <c:pt idx="110">
                  <c:v>64.349999999999994</c:v>
                </c:pt>
                <c:pt idx="111">
                  <c:v>64.41</c:v>
                </c:pt>
                <c:pt idx="112">
                  <c:v>64.400000000000006</c:v>
                </c:pt>
                <c:pt idx="113">
                  <c:v>64.41</c:v>
                </c:pt>
                <c:pt idx="114">
                  <c:v>64.39</c:v>
                </c:pt>
                <c:pt idx="115">
                  <c:v>64.33</c:v>
                </c:pt>
                <c:pt idx="116">
                  <c:v>64.41</c:v>
                </c:pt>
                <c:pt idx="117">
                  <c:v>64.400000000000006</c:v>
                </c:pt>
                <c:pt idx="118">
                  <c:v>64.400000000000006</c:v>
                </c:pt>
                <c:pt idx="119">
                  <c:v>64.39</c:v>
                </c:pt>
                <c:pt idx="120">
                  <c:v>64.37</c:v>
                </c:pt>
                <c:pt idx="121">
                  <c:v>64.39</c:v>
                </c:pt>
                <c:pt idx="122">
                  <c:v>64.41</c:v>
                </c:pt>
                <c:pt idx="123">
                  <c:v>64.400000000000006</c:v>
                </c:pt>
                <c:pt idx="124">
                  <c:v>64.38</c:v>
                </c:pt>
                <c:pt idx="125">
                  <c:v>64.39</c:v>
                </c:pt>
                <c:pt idx="126">
                  <c:v>64.400000000000006</c:v>
                </c:pt>
                <c:pt idx="127">
                  <c:v>64.41</c:v>
                </c:pt>
                <c:pt idx="128">
                  <c:v>64.400000000000006</c:v>
                </c:pt>
                <c:pt idx="129">
                  <c:v>64.37</c:v>
                </c:pt>
                <c:pt idx="130">
                  <c:v>64.41</c:v>
                </c:pt>
                <c:pt idx="131">
                  <c:v>64.400000000000006</c:v>
                </c:pt>
                <c:pt idx="132">
                  <c:v>64.41</c:v>
                </c:pt>
                <c:pt idx="133">
                  <c:v>64.400000000000006</c:v>
                </c:pt>
                <c:pt idx="134">
                  <c:v>64.37</c:v>
                </c:pt>
                <c:pt idx="135">
                  <c:v>64.41</c:v>
                </c:pt>
                <c:pt idx="136">
                  <c:v>64.400000000000006</c:v>
                </c:pt>
                <c:pt idx="137">
                  <c:v>64.41</c:v>
                </c:pt>
                <c:pt idx="138">
                  <c:v>64.39</c:v>
                </c:pt>
                <c:pt idx="139">
                  <c:v>64.349999999999994</c:v>
                </c:pt>
                <c:pt idx="140">
                  <c:v>64.41</c:v>
                </c:pt>
                <c:pt idx="141">
                  <c:v>64.400000000000006</c:v>
                </c:pt>
                <c:pt idx="142">
                  <c:v>64.41</c:v>
                </c:pt>
                <c:pt idx="143">
                  <c:v>64.39</c:v>
                </c:pt>
                <c:pt idx="144">
                  <c:v>64.34</c:v>
                </c:pt>
                <c:pt idx="145">
                  <c:v>64.41</c:v>
                </c:pt>
                <c:pt idx="146">
                  <c:v>64.400000000000006</c:v>
                </c:pt>
                <c:pt idx="147">
                  <c:v>64.400000000000006</c:v>
                </c:pt>
                <c:pt idx="148">
                  <c:v>64.39</c:v>
                </c:pt>
                <c:pt idx="149">
                  <c:v>64.37</c:v>
                </c:pt>
                <c:pt idx="150">
                  <c:v>64.39</c:v>
                </c:pt>
                <c:pt idx="151">
                  <c:v>64.41</c:v>
                </c:pt>
                <c:pt idx="152">
                  <c:v>64.400000000000006</c:v>
                </c:pt>
                <c:pt idx="153">
                  <c:v>64.38</c:v>
                </c:pt>
                <c:pt idx="154">
                  <c:v>64.39</c:v>
                </c:pt>
                <c:pt idx="155">
                  <c:v>64.400000000000006</c:v>
                </c:pt>
                <c:pt idx="156">
                  <c:v>64.41</c:v>
                </c:pt>
                <c:pt idx="157">
                  <c:v>64.400000000000006</c:v>
                </c:pt>
                <c:pt idx="158">
                  <c:v>64.37</c:v>
                </c:pt>
                <c:pt idx="159">
                  <c:v>64.41</c:v>
                </c:pt>
                <c:pt idx="160">
                  <c:v>64.400000000000006</c:v>
                </c:pt>
                <c:pt idx="161">
                  <c:v>64.41</c:v>
                </c:pt>
                <c:pt idx="162">
                  <c:v>64.400000000000006</c:v>
                </c:pt>
                <c:pt idx="163">
                  <c:v>64.37</c:v>
                </c:pt>
                <c:pt idx="164">
                  <c:v>64.41</c:v>
                </c:pt>
                <c:pt idx="165">
                  <c:v>64.400000000000006</c:v>
                </c:pt>
                <c:pt idx="166">
                  <c:v>64.41</c:v>
                </c:pt>
                <c:pt idx="167">
                  <c:v>64.400000000000006</c:v>
                </c:pt>
                <c:pt idx="168">
                  <c:v>64.36</c:v>
                </c:pt>
                <c:pt idx="169">
                  <c:v>64.41</c:v>
                </c:pt>
                <c:pt idx="170">
                  <c:v>64.400000000000006</c:v>
                </c:pt>
                <c:pt idx="171">
                  <c:v>64.41</c:v>
                </c:pt>
                <c:pt idx="172">
                  <c:v>64.39</c:v>
                </c:pt>
                <c:pt idx="173">
                  <c:v>64.34</c:v>
                </c:pt>
                <c:pt idx="174">
                  <c:v>64.41</c:v>
                </c:pt>
                <c:pt idx="175">
                  <c:v>64.400000000000006</c:v>
                </c:pt>
                <c:pt idx="176">
                  <c:v>64.400000000000006</c:v>
                </c:pt>
                <c:pt idx="177">
                  <c:v>64.39</c:v>
                </c:pt>
                <c:pt idx="178">
                  <c:v>64.37</c:v>
                </c:pt>
                <c:pt idx="179">
                  <c:v>64.39</c:v>
                </c:pt>
                <c:pt idx="180">
                  <c:v>64.41</c:v>
                </c:pt>
                <c:pt idx="181">
                  <c:v>64.400000000000006</c:v>
                </c:pt>
                <c:pt idx="182">
                  <c:v>64.38</c:v>
                </c:pt>
                <c:pt idx="183">
                  <c:v>64.39</c:v>
                </c:pt>
                <c:pt idx="184">
                  <c:v>64.400000000000006</c:v>
                </c:pt>
                <c:pt idx="185">
                  <c:v>64.41</c:v>
                </c:pt>
                <c:pt idx="186">
                  <c:v>64.400000000000006</c:v>
                </c:pt>
                <c:pt idx="187">
                  <c:v>64.38</c:v>
                </c:pt>
                <c:pt idx="188">
                  <c:v>64.400000000000006</c:v>
                </c:pt>
                <c:pt idx="189">
                  <c:v>64.400000000000006</c:v>
                </c:pt>
                <c:pt idx="190">
                  <c:v>64.41</c:v>
                </c:pt>
                <c:pt idx="191">
                  <c:v>64.400000000000006</c:v>
                </c:pt>
                <c:pt idx="192">
                  <c:v>64.37</c:v>
                </c:pt>
                <c:pt idx="193">
                  <c:v>64.41</c:v>
                </c:pt>
                <c:pt idx="194">
                  <c:v>64.400000000000006</c:v>
                </c:pt>
                <c:pt idx="195">
                  <c:v>64.41</c:v>
                </c:pt>
                <c:pt idx="196">
                  <c:v>64.400000000000006</c:v>
                </c:pt>
                <c:pt idx="197">
                  <c:v>64.36</c:v>
                </c:pt>
                <c:pt idx="198">
                  <c:v>64.41</c:v>
                </c:pt>
                <c:pt idx="199">
                  <c:v>64.400000000000006</c:v>
                </c:pt>
                <c:pt idx="200">
                  <c:v>64.41</c:v>
                </c:pt>
                <c:pt idx="201">
                  <c:v>64.39</c:v>
                </c:pt>
                <c:pt idx="202">
                  <c:v>64.34</c:v>
                </c:pt>
                <c:pt idx="203">
                  <c:v>64.41</c:v>
                </c:pt>
                <c:pt idx="204">
                  <c:v>64.400000000000006</c:v>
                </c:pt>
                <c:pt idx="205">
                  <c:v>64.400000000000006</c:v>
                </c:pt>
                <c:pt idx="206">
                  <c:v>64.39</c:v>
                </c:pt>
                <c:pt idx="207">
                  <c:v>64.36</c:v>
                </c:pt>
                <c:pt idx="208">
                  <c:v>64.39</c:v>
                </c:pt>
                <c:pt idx="209">
                  <c:v>64.41</c:v>
                </c:pt>
                <c:pt idx="210">
                  <c:v>64.400000000000006</c:v>
                </c:pt>
                <c:pt idx="211">
                  <c:v>64.38</c:v>
                </c:pt>
                <c:pt idx="212">
                  <c:v>64.39</c:v>
                </c:pt>
                <c:pt idx="213">
                  <c:v>64.400000000000006</c:v>
                </c:pt>
                <c:pt idx="214">
                  <c:v>64.41</c:v>
                </c:pt>
                <c:pt idx="215">
                  <c:v>64.400000000000006</c:v>
                </c:pt>
                <c:pt idx="216">
                  <c:v>64.38</c:v>
                </c:pt>
                <c:pt idx="217">
                  <c:v>64.400000000000006</c:v>
                </c:pt>
                <c:pt idx="218">
                  <c:v>64.400000000000006</c:v>
                </c:pt>
                <c:pt idx="219">
                  <c:v>64.41</c:v>
                </c:pt>
                <c:pt idx="220">
                  <c:v>64.400000000000006</c:v>
                </c:pt>
                <c:pt idx="221">
                  <c:v>64.37</c:v>
                </c:pt>
                <c:pt idx="222">
                  <c:v>64.41</c:v>
                </c:pt>
                <c:pt idx="223">
                  <c:v>64.400000000000006</c:v>
                </c:pt>
                <c:pt idx="224">
                  <c:v>64.41</c:v>
                </c:pt>
                <c:pt idx="225">
                  <c:v>64.400000000000006</c:v>
                </c:pt>
                <c:pt idx="226">
                  <c:v>64.36</c:v>
                </c:pt>
                <c:pt idx="227">
                  <c:v>64.41</c:v>
                </c:pt>
                <c:pt idx="228">
                  <c:v>64.400000000000006</c:v>
                </c:pt>
                <c:pt idx="229">
                  <c:v>64.41</c:v>
                </c:pt>
                <c:pt idx="230">
                  <c:v>64.39</c:v>
                </c:pt>
                <c:pt idx="231">
                  <c:v>64.34</c:v>
                </c:pt>
                <c:pt idx="232">
                  <c:v>64.41</c:v>
                </c:pt>
                <c:pt idx="233">
                  <c:v>64.400000000000006</c:v>
                </c:pt>
                <c:pt idx="234">
                  <c:v>64.400000000000006</c:v>
                </c:pt>
                <c:pt idx="235">
                  <c:v>64.39</c:v>
                </c:pt>
                <c:pt idx="236">
                  <c:v>64.36</c:v>
                </c:pt>
                <c:pt idx="237">
                  <c:v>64.39</c:v>
                </c:pt>
                <c:pt idx="238">
                  <c:v>64.41</c:v>
                </c:pt>
                <c:pt idx="239">
                  <c:v>64.400000000000006</c:v>
                </c:pt>
                <c:pt idx="240">
                  <c:v>64.38</c:v>
                </c:pt>
                <c:pt idx="241">
                  <c:v>64.39</c:v>
                </c:pt>
                <c:pt idx="242">
                  <c:v>64.400000000000006</c:v>
                </c:pt>
                <c:pt idx="243">
                  <c:v>64.41</c:v>
                </c:pt>
                <c:pt idx="244">
                  <c:v>64.400000000000006</c:v>
                </c:pt>
                <c:pt idx="245">
                  <c:v>64.38</c:v>
                </c:pt>
                <c:pt idx="246">
                  <c:v>64.400000000000006</c:v>
                </c:pt>
                <c:pt idx="247">
                  <c:v>64.400000000000006</c:v>
                </c:pt>
                <c:pt idx="248">
                  <c:v>64.41</c:v>
                </c:pt>
                <c:pt idx="249">
                  <c:v>64.400000000000006</c:v>
                </c:pt>
                <c:pt idx="250">
                  <c:v>64.37</c:v>
                </c:pt>
                <c:pt idx="251">
                  <c:v>64.41</c:v>
                </c:pt>
                <c:pt idx="252">
                  <c:v>64.400000000000006</c:v>
                </c:pt>
                <c:pt idx="253">
                  <c:v>64.41</c:v>
                </c:pt>
                <c:pt idx="254">
                  <c:v>64.400000000000006</c:v>
                </c:pt>
                <c:pt idx="255">
                  <c:v>64.36</c:v>
                </c:pt>
                <c:pt idx="256">
                  <c:v>64.41</c:v>
                </c:pt>
                <c:pt idx="257">
                  <c:v>64.400000000000006</c:v>
                </c:pt>
                <c:pt idx="258">
                  <c:v>64.41</c:v>
                </c:pt>
                <c:pt idx="259">
                  <c:v>64.39</c:v>
                </c:pt>
                <c:pt idx="260">
                  <c:v>64.34</c:v>
                </c:pt>
                <c:pt idx="261">
                  <c:v>64.41</c:v>
                </c:pt>
                <c:pt idx="262">
                  <c:v>64.400000000000006</c:v>
                </c:pt>
                <c:pt idx="263">
                  <c:v>64.400000000000006</c:v>
                </c:pt>
                <c:pt idx="264">
                  <c:v>64.39</c:v>
                </c:pt>
                <c:pt idx="265">
                  <c:v>64.36</c:v>
                </c:pt>
                <c:pt idx="266">
                  <c:v>64.39</c:v>
                </c:pt>
                <c:pt idx="267">
                  <c:v>64.41</c:v>
                </c:pt>
                <c:pt idx="268">
                  <c:v>64.400000000000006</c:v>
                </c:pt>
                <c:pt idx="269">
                  <c:v>64.38</c:v>
                </c:pt>
                <c:pt idx="270">
                  <c:v>64.39</c:v>
                </c:pt>
                <c:pt idx="271">
                  <c:v>64.39</c:v>
                </c:pt>
                <c:pt idx="272">
                  <c:v>64.41</c:v>
                </c:pt>
                <c:pt idx="273">
                  <c:v>64.400000000000006</c:v>
                </c:pt>
                <c:pt idx="274">
                  <c:v>64.38</c:v>
                </c:pt>
                <c:pt idx="275">
                  <c:v>64.400000000000006</c:v>
                </c:pt>
                <c:pt idx="276">
                  <c:v>64.400000000000006</c:v>
                </c:pt>
                <c:pt idx="277">
                  <c:v>64.41</c:v>
                </c:pt>
                <c:pt idx="278">
                  <c:v>64.400000000000006</c:v>
                </c:pt>
                <c:pt idx="279">
                  <c:v>64.37</c:v>
                </c:pt>
                <c:pt idx="280">
                  <c:v>64.41</c:v>
                </c:pt>
                <c:pt idx="281">
                  <c:v>64.400000000000006</c:v>
                </c:pt>
                <c:pt idx="282">
                  <c:v>64.41</c:v>
                </c:pt>
                <c:pt idx="283">
                  <c:v>64.400000000000006</c:v>
                </c:pt>
                <c:pt idx="284">
                  <c:v>64.36</c:v>
                </c:pt>
                <c:pt idx="285">
                  <c:v>64.41</c:v>
                </c:pt>
                <c:pt idx="286">
                  <c:v>64.400000000000006</c:v>
                </c:pt>
                <c:pt idx="287">
                  <c:v>64.41</c:v>
                </c:pt>
                <c:pt idx="288">
                  <c:v>64.39</c:v>
                </c:pt>
                <c:pt idx="289">
                  <c:v>64.34</c:v>
                </c:pt>
                <c:pt idx="290">
                  <c:v>64.41</c:v>
                </c:pt>
                <c:pt idx="291">
                  <c:v>64.400000000000006</c:v>
                </c:pt>
                <c:pt idx="292">
                  <c:v>64.400000000000006</c:v>
                </c:pt>
                <c:pt idx="293">
                  <c:v>64.39</c:v>
                </c:pt>
                <c:pt idx="294">
                  <c:v>64.349999999999994</c:v>
                </c:pt>
                <c:pt idx="295">
                  <c:v>64.39</c:v>
                </c:pt>
                <c:pt idx="296">
                  <c:v>64.41</c:v>
                </c:pt>
                <c:pt idx="297">
                  <c:v>64.400000000000006</c:v>
                </c:pt>
                <c:pt idx="298">
                  <c:v>64.38</c:v>
                </c:pt>
                <c:pt idx="299">
                  <c:v>64.39</c:v>
                </c:pt>
                <c:pt idx="300">
                  <c:v>64.39</c:v>
                </c:pt>
                <c:pt idx="301">
                  <c:v>64.41</c:v>
                </c:pt>
                <c:pt idx="302">
                  <c:v>64.400000000000006</c:v>
                </c:pt>
                <c:pt idx="303">
                  <c:v>64.38</c:v>
                </c:pt>
                <c:pt idx="304">
                  <c:v>64.400000000000006</c:v>
                </c:pt>
                <c:pt idx="305">
                  <c:v>64.400000000000006</c:v>
                </c:pt>
                <c:pt idx="306">
                  <c:v>64.41</c:v>
                </c:pt>
                <c:pt idx="307">
                  <c:v>64.400000000000006</c:v>
                </c:pt>
                <c:pt idx="308">
                  <c:v>64.37</c:v>
                </c:pt>
                <c:pt idx="309">
                  <c:v>64.41</c:v>
                </c:pt>
                <c:pt idx="310">
                  <c:v>64.400000000000006</c:v>
                </c:pt>
                <c:pt idx="311">
                  <c:v>64.41</c:v>
                </c:pt>
                <c:pt idx="312">
                  <c:v>64.400000000000006</c:v>
                </c:pt>
                <c:pt idx="313">
                  <c:v>64.36</c:v>
                </c:pt>
                <c:pt idx="314">
                  <c:v>64.41</c:v>
                </c:pt>
                <c:pt idx="315">
                  <c:v>64.400000000000006</c:v>
                </c:pt>
                <c:pt idx="316">
                  <c:v>64.41</c:v>
                </c:pt>
                <c:pt idx="317">
                  <c:v>64.39</c:v>
                </c:pt>
                <c:pt idx="318">
                  <c:v>64.349999999999994</c:v>
                </c:pt>
                <c:pt idx="319">
                  <c:v>64.41</c:v>
                </c:pt>
                <c:pt idx="320">
                  <c:v>64.400000000000006</c:v>
                </c:pt>
                <c:pt idx="321">
                  <c:v>64.400000000000006</c:v>
                </c:pt>
                <c:pt idx="322">
                  <c:v>64.39</c:v>
                </c:pt>
                <c:pt idx="323">
                  <c:v>64.349999999999994</c:v>
                </c:pt>
                <c:pt idx="324">
                  <c:v>64.39</c:v>
                </c:pt>
                <c:pt idx="325">
                  <c:v>64.41</c:v>
                </c:pt>
                <c:pt idx="326">
                  <c:v>64.400000000000006</c:v>
                </c:pt>
                <c:pt idx="327">
                  <c:v>64.38</c:v>
                </c:pt>
                <c:pt idx="328">
                  <c:v>64.38</c:v>
                </c:pt>
                <c:pt idx="329">
                  <c:v>64.39</c:v>
                </c:pt>
                <c:pt idx="330">
                  <c:v>64.41</c:v>
                </c:pt>
                <c:pt idx="331">
                  <c:v>64.400000000000006</c:v>
                </c:pt>
                <c:pt idx="332">
                  <c:v>64.38</c:v>
                </c:pt>
                <c:pt idx="333">
                  <c:v>64.400000000000006</c:v>
                </c:pt>
                <c:pt idx="334">
                  <c:v>64.400000000000006</c:v>
                </c:pt>
                <c:pt idx="335">
                  <c:v>64.41</c:v>
                </c:pt>
                <c:pt idx="336">
                  <c:v>64.400000000000006</c:v>
                </c:pt>
                <c:pt idx="337">
                  <c:v>64.37</c:v>
                </c:pt>
                <c:pt idx="338">
                  <c:v>64.41</c:v>
                </c:pt>
                <c:pt idx="339">
                  <c:v>64.400000000000006</c:v>
                </c:pt>
                <c:pt idx="340">
                  <c:v>64.41</c:v>
                </c:pt>
                <c:pt idx="341">
                  <c:v>64.400000000000006</c:v>
                </c:pt>
                <c:pt idx="342">
                  <c:v>64.36</c:v>
                </c:pt>
                <c:pt idx="343">
                  <c:v>64.41</c:v>
                </c:pt>
                <c:pt idx="344">
                  <c:v>64.400000000000006</c:v>
                </c:pt>
                <c:pt idx="345">
                  <c:v>64.41</c:v>
                </c:pt>
                <c:pt idx="346">
                  <c:v>64.39</c:v>
                </c:pt>
                <c:pt idx="347">
                  <c:v>64.349999999999994</c:v>
                </c:pt>
                <c:pt idx="348">
                  <c:v>64.41</c:v>
                </c:pt>
                <c:pt idx="349">
                  <c:v>64.400000000000006</c:v>
                </c:pt>
                <c:pt idx="350">
                  <c:v>64.400000000000006</c:v>
                </c:pt>
                <c:pt idx="351">
                  <c:v>64.39</c:v>
                </c:pt>
                <c:pt idx="352">
                  <c:v>64.34</c:v>
                </c:pt>
                <c:pt idx="353">
                  <c:v>64.39</c:v>
                </c:pt>
                <c:pt idx="354">
                  <c:v>64.41</c:v>
                </c:pt>
                <c:pt idx="355">
                  <c:v>64.400000000000006</c:v>
                </c:pt>
                <c:pt idx="356">
                  <c:v>64.38</c:v>
                </c:pt>
                <c:pt idx="357">
                  <c:v>64.38</c:v>
                </c:pt>
                <c:pt idx="358">
                  <c:v>64.39</c:v>
                </c:pt>
                <c:pt idx="359">
                  <c:v>64.41</c:v>
                </c:pt>
                <c:pt idx="360">
                  <c:v>64.400000000000006</c:v>
                </c:pt>
                <c:pt idx="361">
                  <c:v>64.38</c:v>
                </c:pt>
                <c:pt idx="362">
                  <c:v>64.400000000000006</c:v>
                </c:pt>
                <c:pt idx="363">
                  <c:v>64.400000000000006</c:v>
                </c:pt>
                <c:pt idx="364">
                  <c:v>64.41</c:v>
                </c:pt>
                <c:pt idx="365">
                  <c:v>64.400000000000006</c:v>
                </c:pt>
                <c:pt idx="366">
                  <c:v>64.37</c:v>
                </c:pt>
                <c:pt idx="367">
                  <c:v>64.41</c:v>
                </c:pt>
                <c:pt idx="368">
                  <c:v>64.400000000000006</c:v>
                </c:pt>
                <c:pt idx="369">
                  <c:v>64.41</c:v>
                </c:pt>
                <c:pt idx="370">
                  <c:v>64.400000000000006</c:v>
                </c:pt>
                <c:pt idx="371">
                  <c:v>64.36</c:v>
                </c:pt>
                <c:pt idx="372">
                  <c:v>64.41</c:v>
                </c:pt>
                <c:pt idx="373">
                  <c:v>64.400000000000006</c:v>
                </c:pt>
                <c:pt idx="374">
                  <c:v>64.41</c:v>
                </c:pt>
                <c:pt idx="375">
                  <c:v>64.39</c:v>
                </c:pt>
                <c:pt idx="376">
                  <c:v>64.349999999999994</c:v>
                </c:pt>
                <c:pt idx="377">
                  <c:v>64.41</c:v>
                </c:pt>
                <c:pt idx="378">
                  <c:v>64.400000000000006</c:v>
                </c:pt>
                <c:pt idx="379">
                  <c:v>64.400000000000006</c:v>
                </c:pt>
                <c:pt idx="380">
                  <c:v>64.39</c:v>
                </c:pt>
                <c:pt idx="381">
                  <c:v>64.34</c:v>
                </c:pt>
                <c:pt idx="382">
                  <c:v>64.39</c:v>
                </c:pt>
                <c:pt idx="383">
                  <c:v>64.41</c:v>
                </c:pt>
                <c:pt idx="384">
                  <c:v>64.400000000000006</c:v>
                </c:pt>
                <c:pt idx="385">
                  <c:v>64.38</c:v>
                </c:pt>
                <c:pt idx="386">
                  <c:v>64.38</c:v>
                </c:pt>
                <c:pt idx="387">
                  <c:v>64.39</c:v>
                </c:pt>
                <c:pt idx="388">
                  <c:v>64.41</c:v>
                </c:pt>
                <c:pt idx="389">
                  <c:v>64.400000000000006</c:v>
                </c:pt>
                <c:pt idx="390">
                  <c:v>64.38</c:v>
                </c:pt>
                <c:pt idx="391">
                  <c:v>64.400000000000006</c:v>
                </c:pt>
                <c:pt idx="392">
                  <c:v>64.400000000000006</c:v>
                </c:pt>
                <c:pt idx="393">
                  <c:v>64.41</c:v>
                </c:pt>
                <c:pt idx="394">
                  <c:v>64.400000000000006</c:v>
                </c:pt>
                <c:pt idx="395">
                  <c:v>64.37</c:v>
                </c:pt>
                <c:pt idx="396">
                  <c:v>64.41</c:v>
                </c:pt>
                <c:pt idx="397">
                  <c:v>64.400000000000006</c:v>
                </c:pt>
                <c:pt idx="398">
                  <c:v>64.41</c:v>
                </c:pt>
                <c:pt idx="399">
                  <c:v>64.400000000000006</c:v>
                </c:pt>
                <c:pt idx="400">
                  <c:v>64.36</c:v>
                </c:pt>
                <c:pt idx="401">
                  <c:v>64.41</c:v>
                </c:pt>
                <c:pt idx="402">
                  <c:v>64.400000000000006</c:v>
                </c:pt>
                <c:pt idx="403">
                  <c:v>64.41</c:v>
                </c:pt>
                <c:pt idx="404">
                  <c:v>64.39</c:v>
                </c:pt>
                <c:pt idx="405">
                  <c:v>64.349999999999994</c:v>
                </c:pt>
                <c:pt idx="406">
                  <c:v>64.41</c:v>
                </c:pt>
                <c:pt idx="407">
                  <c:v>64.400000000000006</c:v>
                </c:pt>
                <c:pt idx="408">
                  <c:v>64.41</c:v>
                </c:pt>
                <c:pt idx="409">
                  <c:v>64.39</c:v>
                </c:pt>
                <c:pt idx="410">
                  <c:v>64.319999999999993</c:v>
                </c:pt>
                <c:pt idx="411">
                  <c:v>64.39</c:v>
                </c:pt>
                <c:pt idx="412">
                  <c:v>64.41</c:v>
                </c:pt>
                <c:pt idx="413">
                  <c:v>64.400000000000006</c:v>
                </c:pt>
                <c:pt idx="414">
                  <c:v>64.38</c:v>
                </c:pt>
                <c:pt idx="415">
                  <c:v>64.38</c:v>
                </c:pt>
                <c:pt idx="416">
                  <c:v>64.39</c:v>
                </c:pt>
                <c:pt idx="417">
                  <c:v>64.41</c:v>
                </c:pt>
                <c:pt idx="418">
                  <c:v>64.400000000000006</c:v>
                </c:pt>
                <c:pt idx="419">
                  <c:v>64.38</c:v>
                </c:pt>
                <c:pt idx="420">
                  <c:v>64.400000000000006</c:v>
                </c:pt>
                <c:pt idx="421">
                  <c:v>64.400000000000006</c:v>
                </c:pt>
                <c:pt idx="422">
                  <c:v>64.41</c:v>
                </c:pt>
                <c:pt idx="423">
                  <c:v>64.400000000000006</c:v>
                </c:pt>
                <c:pt idx="424">
                  <c:v>64.37</c:v>
                </c:pt>
                <c:pt idx="425">
                  <c:v>64.41</c:v>
                </c:pt>
                <c:pt idx="426">
                  <c:v>64.400000000000006</c:v>
                </c:pt>
                <c:pt idx="427">
                  <c:v>64.41</c:v>
                </c:pt>
                <c:pt idx="428">
                  <c:v>64.400000000000006</c:v>
                </c:pt>
                <c:pt idx="429">
                  <c:v>64.36</c:v>
                </c:pt>
                <c:pt idx="430">
                  <c:v>64.41</c:v>
                </c:pt>
                <c:pt idx="431">
                  <c:v>64.400000000000006</c:v>
                </c:pt>
                <c:pt idx="432">
                  <c:v>64.41</c:v>
                </c:pt>
                <c:pt idx="433">
                  <c:v>64.39</c:v>
                </c:pt>
                <c:pt idx="434">
                  <c:v>64.349999999999994</c:v>
                </c:pt>
                <c:pt idx="435">
                  <c:v>64.41</c:v>
                </c:pt>
                <c:pt idx="436">
                  <c:v>64.400000000000006</c:v>
                </c:pt>
                <c:pt idx="437">
                  <c:v>64.41</c:v>
                </c:pt>
                <c:pt idx="438">
                  <c:v>64.39</c:v>
                </c:pt>
                <c:pt idx="439">
                  <c:v>64.319999999999993</c:v>
                </c:pt>
                <c:pt idx="440">
                  <c:v>64.400000000000006</c:v>
                </c:pt>
                <c:pt idx="441">
                  <c:v>64.41</c:v>
                </c:pt>
                <c:pt idx="442">
                  <c:v>64.400000000000006</c:v>
                </c:pt>
                <c:pt idx="443">
                  <c:v>64.39</c:v>
                </c:pt>
                <c:pt idx="444">
                  <c:v>64.38</c:v>
                </c:pt>
                <c:pt idx="445">
                  <c:v>64.39</c:v>
                </c:pt>
                <c:pt idx="446">
                  <c:v>64.41</c:v>
                </c:pt>
                <c:pt idx="447">
                  <c:v>64.400000000000006</c:v>
                </c:pt>
                <c:pt idx="448">
                  <c:v>64.38</c:v>
                </c:pt>
                <c:pt idx="449">
                  <c:v>64.400000000000006</c:v>
                </c:pt>
                <c:pt idx="450">
                  <c:v>64.400000000000006</c:v>
                </c:pt>
                <c:pt idx="451">
                  <c:v>64.41</c:v>
                </c:pt>
                <c:pt idx="452">
                  <c:v>64.400000000000006</c:v>
                </c:pt>
                <c:pt idx="453">
                  <c:v>64.37</c:v>
                </c:pt>
                <c:pt idx="454">
                  <c:v>64.41</c:v>
                </c:pt>
                <c:pt idx="455">
                  <c:v>64.400000000000006</c:v>
                </c:pt>
                <c:pt idx="456">
                  <c:v>64.41</c:v>
                </c:pt>
                <c:pt idx="457">
                  <c:v>64.400000000000006</c:v>
                </c:pt>
                <c:pt idx="458">
                  <c:v>64.36</c:v>
                </c:pt>
                <c:pt idx="459">
                  <c:v>64.41</c:v>
                </c:pt>
                <c:pt idx="460">
                  <c:v>64.400000000000006</c:v>
                </c:pt>
                <c:pt idx="461">
                  <c:v>64.41</c:v>
                </c:pt>
                <c:pt idx="462">
                  <c:v>64.39</c:v>
                </c:pt>
                <c:pt idx="463">
                  <c:v>64.349999999999994</c:v>
                </c:pt>
                <c:pt idx="464">
                  <c:v>64.41</c:v>
                </c:pt>
                <c:pt idx="465">
                  <c:v>64.400000000000006</c:v>
                </c:pt>
                <c:pt idx="466">
                  <c:v>64.41</c:v>
                </c:pt>
                <c:pt idx="467">
                  <c:v>64.39</c:v>
                </c:pt>
                <c:pt idx="468">
                  <c:v>64.33</c:v>
                </c:pt>
                <c:pt idx="469">
                  <c:v>64.400000000000006</c:v>
                </c:pt>
                <c:pt idx="470">
                  <c:v>64.400000000000006</c:v>
                </c:pt>
                <c:pt idx="471">
                  <c:v>64.400000000000006</c:v>
                </c:pt>
                <c:pt idx="472">
                  <c:v>64.39</c:v>
                </c:pt>
                <c:pt idx="473">
                  <c:v>64.37</c:v>
                </c:pt>
                <c:pt idx="474">
                  <c:v>64.39</c:v>
                </c:pt>
                <c:pt idx="475">
                  <c:v>64.41</c:v>
                </c:pt>
                <c:pt idx="476">
                  <c:v>64.400000000000006</c:v>
                </c:pt>
                <c:pt idx="477">
                  <c:v>64.38</c:v>
                </c:pt>
                <c:pt idx="478">
                  <c:v>64.400000000000006</c:v>
                </c:pt>
                <c:pt idx="479">
                  <c:v>64.400000000000006</c:v>
                </c:pt>
                <c:pt idx="480">
                  <c:v>64.41</c:v>
                </c:pt>
                <c:pt idx="481">
                  <c:v>64.400000000000006</c:v>
                </c:pt>
                <c:pt idx="482">
                  <c:v>64.37</c:v>
                </c:pt>
                <c:pt idx="483">
                  <c:v>64.41</c:v>
                </c:pt>
                <c:pt idx="484">
                  <c:v>64.400000000000006</c:v>
                </c:pt>
                <c:pt idx="485">
                  <c:v>64.41</c:v>
                </c:pt>
                <c:pt idx="486">
                  <c:v>64.400000000000006</c:v>
                </c:pt>
                <c:pt idx="487">
                  <c:v>64.36</c:v>
                </c:pt>
                <c:pt idx="488">
                  <c:v>64.41</c:v>
                </c:pt>
                <c:pt idx="489">
                  <c:v>64.400000000000006</c:v>
                </c:pt>
                <c:pt idx="490">
                  <c:v>64.41</c:v>
                </c:pt>
                <c:pt idx="491">
                  <c:v>64.39</c:v>
                </c:pt>
                <c:pt idx="492">
                  <c:v>64.349999999999994</c:v>
                </c:pt>
                <c:pt idx="493">
                  <c:v>64.41</c:v>
                </c:pt>
                <c:pt idx="494">
                  <c:v>64.400000000000006</c:v>
                </c:pt>
                <c:pt idx="495">
                  <c:v>64.41</c:v>
                </c:pt>
                <c:pt idx="496">
                  <c:v>64.39</c:v>
                </c:pt>
                <c:pt idx="497">
                  <c:v>64.33</c:v>
                </c:pt>
              </c:numCache>
            </c:numRef>
          </c:yVal>
          <c:smooth val="0"/>
          <c:extLst>
            <c:ext xmlns:c16="http://schemas.microsoft.com/office/drawing/2014/chart" uri="{C3380CC4-5D6E-409C-BE32-E72D297353CC}">
              <c16:uniqueId val="{00000004-AD64-4B4F-BA78-50FEB1FB2C59}"/>
            </c:ext>
          </c:extLst>
        </c:ser>
        <c:ser>
          <c:idx val="5"/>
          <c:order val="5"/>
          <c:tx>
            <c:strRef>
              <c:f>'Layer Time'!$O$5</c:f>
              <c:strCache>
                <c:ptCount val="1"/>
                <c:pt idx="0">
                  <c:v>crosshatch_10h41m 144.631</c:v>
                </c:pt>
              </c:strCache>
            </c:strRef>
          </c:tx>
          <c:spPr>
            <a:ln w="19050" cap="rnd">
              <a:solidFill>
                <a:schemeClr val="accent6"/>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Time'!$O$6:$O$503</c:f>
              <c:numCache>
                <c:formatCode>General</c:formatCode>
                <c:ptCount val="498"/>
                <c:pt idx="0">
                  <c:v>208.12</c:v>
                </c:pt>
                <c:pt idx="1">
                  <c:v>197.6</c:v>
                </c:pt>
                <c:pt idx="2">
                  <c:v>183.96</c:v>
                </c:pt>
                <c:pt idx="3">
                  <c:v>60.54</c:v>
                </c:pt>
                <c:pt idx="4">
                  <c:v>60.95</c:v>
                </c:pt>
                <c:pt idx="5">
                  <c:v>60.77</c:v>
                </c:pt>
                <c:pt idx="6">
                  <c:v>60.62</c:v>
                </c:pt>
                <c:pt idx="7">
                  <c:v>61.11</c:v>
                </c:pt>
                <c:pt idx="8">
                  <c:v>61.29</c:v>
                </c:pt>
                <c:pt idx="9">
                  <c:v>60.77</c:v>
                </c:pt>
                <c:pt idx="10">
                  <c:v>60.62</c:v>
                </c:pt>
                <c:pt idx="11">
                  <c:v>61.11</c:v>
                </c:pt>
                <c:pt idx="12">
                  <c:v>61.29</c:v>
                </c:pt>
                <c:pt idx="13">
                  <c:v>179.78</c:v>
                </c:pt>
                <c:pt idx="14">
                  <c:v>193.44</c:v>
                </c:pt>
                <c:pt idx="15">
                  <c:v>205.12</c:v>
                </c:pt>
                <c:pt idx="16">
                  <c:v>218.65</c:v>
                </c:pt>
                <c:pt idx="17">
                  <c:v>207.78</c:v>
                </c:pt>
                <c:pt idx="18">
                  <c:v>195.38</c:v>
                </c:pt>
                <c:pt idx="19">
                  <c:v>182.19</c:v>
                </c:pt>
                <c:pt idx="20">
                  <c:v>61.15</c:v>
                </c:pt>
                <c:pt idx="21">
                  <c:v>61.53</c:v>
                </c:pt>
                <c:pt idx="22">
                  <c:v>61.23</c:v>
                </c:pt>
                <c:pt idx="23">
                  <c:v>62.28</c:v>
                </c:pt>
                <c:pt idx="24">
                  <c:v>60.14</c:v>
                </c:pt>
                <c:pt idx="25">
                  <c:v>61.23</c:v>
                </c:pt>
                <c:pt idx="26">
                  <c:v>62.28</c:v>
                </c:pt>
                <c:pt idx="27">
                  <c:v>60.14</c:v>
                </c:pt>
                <c:pt idx="28">
                  <c:v>61.23</c:v>
                </c:pt>
                <c:pt idx="29">
                  <c:v>62.28</c:v>
                </c:pt>
                <c:pt idx="30">
                  <c:v>180.38</c:v>
                </c:pt>
                <c:pt idx="31">
                  <c:v>194.27</c:v>
                </c:pt>
                <c:pt idx="32">
                  <c:v>206.54</c:v>
                </c:pt>
                <c:pt idx="33">
                  <c:v>218.46</c:v>
                </c:pt>
                <c:pt idx="34">
                  <c:v>207.07</c:v>
                </c:pt>
                <c:pt idx="35">
                  <c:v>195.67</c:v>
                </c:pt>
                <c:pt idx="36">
                  <c:v>182.1</c:v>
                </c:pt>
                <c:pt idx="37">
                  <c:v>60.9</c:v>
                </c:pt>
                <c:pt idx="38">
                  <c:v>61.21</c:v>
                </c:pt>
                <c:pt idx="39">
                  <c:v>61.11</c:v>
                </c:pt>
                <c:pt idx="40">
                  <c:v>61.29</c:v>
                </c:pt>
                <c:pt idx="41">
                  <c:v>60.77</c:v>
                </c:pt>
                <c:pt idx="42">
                  <c:v>60.62</c:v>
                </c:pt>
                <c:pt idx="43">
                  <c:v>61.11</c:v>
                </c:pt>
                <c:pt idx="44">
                  <c:v>61.29</c:v>
                </c:pt>
                <c:pt idx="45">
                  <c:v>60.77</c:v>
                </c:pt>
                <c:pt idx="46">
                  <c:v>60.62</c:v>
                </c:pt>
                <c:pt idx="47">
                  <c:v>183.05</c:v>
                </c:pt>
                <c:pt idx="48">
                  <c:v>195.19</c:v>
                </c:pt>
                <c:pt idx="49">
                  <c:v>207.23</c:v>
                </c:pt>
                <c:pt idx="50">
                  <c:v>218.62</c:v>
                </c:pt>
                <c:pt idx="51">
                  <c:v>207.22</c:v>
                </c:pt>
                <c:pt idx="52">
                  <c:v>195.29</c:v>
                </c:pt>
                <c:pt idx="53">
                  <c:v>180.95</c:v>
                </c:pt>
                <c:pt idx="54">
                  <c:v>61.57</c:v>
                </c:pt>
                <c:pt idx="55">
                  <c:v>61.53</c:v>
                </c:pt>
                <c:pt idx="56">
                  <c:v>61.23</c:v>
                </c:pt>
                <c:pt idx="57">
                  <c:v>62.28</c:v>
                </c:pt>
                <c:pt idx="58">
                  <c:v>60.14</c:v>
                </c:pt>
                <c:pt idx="59">
                  <c:v>61.23</c:v>
                </c:pt>
                <c:pt idx="60">
                  <c:v>62.28</c:v>
                </c:pt>
                <c:pt idx="61">
                  <c:v>60.14</c:v>
                </c:pt>
                <c:pt idx="62">
                  <c:v>61.23</c:v>
                </c:pt>
                <c:pt idx="63">
                  <c:v>62.28</c:v>
                </c:pt>
                <c:pt idx="64">
                  <c:v>184.14</c:v>
                </c:pt>
                <c:pt idx="65">
                  <c:v>196.34</c:v>
                </c:pt>
                <c:pt idx="66">
                  <c:v>208.06</c:v>
                </c:pt>
                <c:pt idx="67">
                  <c:v>217.85</c:v>
                </c:pt>
                <c:pt idx="68">
                  <c:v>205.27</c:v>
                </c:pt>
                <c:pt idx="69">
                  <c:v>193.96</c:v>
                </c:pt>
                <c:pt idx="70">
                  <c:v>180.71</c:v>
                </c:pt>
                <c:pt idx="71">
                  <c:v>61.33</c:v>
                </c:pt>
                <c:pt idx="72">
                  <c:v>61.21</c:v>
                </c:pt>
                <c:pt idx="73">
                  <c:v>61.11</c:v>
                </c:pt>
                <c:pt idx="74">
                  <c:v>61.29</c:v>
                </c:pt>
                <c:pt idx="75">
                  <c:v>60.77</c:v>
                </c:pt>
                <c:pt idx="76">
                  <c:v>60.62</c:v>
                </c:pt>
                <c:pt idx="77">
                  <c:v>61.11</c:v>
                </c:pt>
                <c:pt idx="78">
                  <c:v>61.29</c:v>
                </c:pt>
                <c:pt idx="79">
                  <c:v>60.77</c:v>
                </c:pt>
                <c:pt idx="80">
                  <c:v>60.62</c:v>
                </c:pt>
                <c:pt idx="81">
                  <c:v>184.04</c:v>
                </c:pt>
                <c:pt idx="82">
                  <c:v>197.5</c:v>
                </c:pt>
                <c:pt idx="83">
                  <c:v>209.29</c:v>
                </c:pt>
                <c:pt idx="84">
                  <c:v>217.43</c:v>
                </c:pt>
                <c:pt idx="85">
                  <c:v>204.69</c:v>
                </c:pt>
                <c:pt idx="86">
                  <c:v>193.6</c:v>
                </c:pt>
                <c:pt idx="87">
                  <c:v>180.19</c:v>
                </c:pt>
                <c:pt idx="88">
                  <c:v>60.39</c:v>
                </c:pt>
                <c:pt idx="89">
                  <c:v>62.28</c:v>
                </c:pt>
                <c:pt idx="90">
                  <c:v>60.14</c:v>
                </c:pt>
                <c:pt idx="91">
                  <c:v>61.23</c:v>
                </c:pt>
                <c:pt idx="92">
                  <c:v>62.28</c:v>
                </c:pt>
                <c:pt idx="93">
                  <c:v>60.14</c:v>
                </c:pt>
                <c:pt idx="94">
                  <c:v>61.23</c:v>
                </c:pt>
                <c:pt idx="95">
                  <c:v>62.28</c:v>
                </c:pt>
                <c:pt idx="96">
                  <c:v>60.14</c:v>
                </c:pt>
                <c:pt idx="97">
                  <c:v>61.23</c:v>
                </c:pt>
                <c:pt idx="98">
                  <c:v>184.06</c:v>
                </c:pt>
                <c:pt idx="99">
                  <c:v>196.9</c:v>
                </c:pt>
                <c:pt idx="100">
                  <c:v>209.84</c:v>
                </c:pt>
                <c:pt idx="101">
                  <c:v>216.8</c:v>
                </c:pt>
                <c:pt idx="102">
                  <c:v>204.01</c:v>
                </c:pt>
                <c:pt idx="103">
                  <c:v>192.21</c:v>
                </c:pt>
                <c:pt idx="104">
                  <c:v>178.66</c:v>
                </c:pt>
                <c:pt idx="105">
                  <c:v>60.04</c:v>
                </c:pt>
                <c:pt idx="106">
                  <c:v>60.62</c:v>
                </c:pt>
                <c:pt idx="107">
                  <c:v>61.11</c:v>
                </c:pt>
                <c:pt idx="108">
                  <c:v>61.29</c:v>
                </c:pt>
                <c:pt idx="109">
                  <c:v>60.77</c:v>
                </c:pt>
                <c:pt idx="110">
                  <c:v>60.62</c:v>
                </c:pt>
                <c:pt idx="111">
                  <c:v>61.11</c:v>
                </c:pt>
                <c:pt idx="112">
                  <c:v>61.29</c:v>
                </c:pt>
                <c:pt idx="113">
                  <c:v>60.77</c:v>
                </c:pt>
                <c:pt idx="114">
                  <c:v>60.62</c:v>
                </c:pt>
                <c:pt idx="115">
                  <c:v>185.77</c:v>
                </c:pt>
                <c:pt idx="116">
                  <c:v>198.03</c:v>
                </c:pt>
                <c:pt idx="117">
                  <c:v>211.4</c:v>
                </c:pt>
                <c:pt idx="118">
                  <c:v>215.2</c:v>
                </c:pt>
                <c:pt idx="119">
                  <c:v>203</c:v>
                </c:pt>
                <c:pt idx="120">
                  <c:v>191.55</c:v>
                </c:pt>
                <c:pt idx="121">
                  <c:v>177.95</c:v>
                </c:pt>
                <c:pt idx="122">
                  <c:v>60.16</c:v>
                </c:pt>
                <c:pt idx="123">
                  <c:v>61.23</c:v>
                </c:pt>
                <c:pt idx="124">
                  <c:v>62.28</c:v>
                </c:pt>
                <c:pt idx="125">
                  <c:v>60.14</c:v>
                </c:pt>
                <c:pt idx="126">
                  <c:v>61.23</c:v>
                </c:pt>
                <c:pt idx="127">
                  <c:v>62.28</c:v>
                </c:pt>
                <c:pt idx="128">
                  <c:v>60.14</c:v>
                </c:pt>
                <c:pt idx="129">
                  <c:v>61.23</c:v>
                </c:pt>
                <c:pt idx="130">
                  <c:v>62.28</c:v>
                </c:pt>
                <c:pt idx="131">
                  <c:v>140.08000000000001</c:v>
                </c:pt>
                <c:pt idx="132">
                  <c:v>184.74</c:v>
                </c:pt>
                <c:pt idx="133">
                  <c:v>198.57</c:v>
                </c:pt>
                <c:pt idx="134">
                  <c:v>210.9</c:v>
                </c:pt>
                <c:pt idx="135">
                  <c:v>215.61</c:v>
                </c:pt>
                <c:pt idx="136">
                  <c:v>203.18</c:v>
                </c:pt>
                <c:pt idx="137">
                  <c:v>190.46</c:v>
                </c:pt>
                <c:pt idx="138">
                  <c:v>177.22</c:v>
                </c:pt>
                <c:pt idx="139">
                  <c:v>61.04</c:v>
                </c:pt>
                <c:pt idx="140">
                  <c:v>60.77</c:v>
                </c:pt>
                <c:pt idx="141">
                  <c:v>60.62</c:v>
                </c:pt>
                <c:pt idx="142">
                  <c:v>61.11</c:v>
                </c:pt>
                <c:pt idx="143">
                  <c:v>61.29</c:v>
                </c:pt>
                <c:pt idx="144">
                  <c:v>60.77</c:v>
                </c:pt>
                <c:pt idx="145">
                  <c:v>60.62</c:v>
                </c:pt>
                <c:pt idx="146">
                  <c:v>61.11</c:v>
                </c:pt>
                <c:pt idx="147">
                  <c:v>61.29</c:v>
                </c:pt>
                <c:pt idx="148">
                  <c:v>174.22</c:v>
                </c:pt>
                <c:pt idx="149">
                  <c:v>186.26</c:v>
                </c:pt>
                <c:pt idx="150">
                  <c:v>200.11</c:v>
                </c:pt>
                <c:pt idx="151">
                  <c:v>211.7</c:v>
                </c:pt>
                <c:pt idx="152">
                  <c:v>213.01</c:v>
                </c:pt>
                <c:pt idx="153">
                  <c:v>200.47</c:v>
                </c:pt>
                <c:pt idx="154">
                  <c:v>189.08</c:v>
                </c:pt>
                <c:pt idx="155">
                  <c:v>176.87</c:v>
                </c:pt>
                <c:pt idx="156">
                  <c:v>61.25</c:v>
                </c:pt>
                <c:pt idx="157">
                  <c:v>61.03</c:v>
                </c:pt>
                <c:pt idx="158">
                  <c:v>61.23</c:v>
                </c:pt>
                <c:pt idx="159">
                  <c:v>62.28</c:v>
                </c:pt>
                <c:pt idx="160">
                  <c:v>60.14</c:v>
                </c:pt>
                <c:pt idx="161">
                  <c:v>61.23</c:v>
                </c:pt>
                <c:pt idx="162">
                  <c:v>62.28</c:v>
                </c:pt>
                <c:pt idx="163">
                  <c:v>60.14</c:v>
                </c:pt>
                <c:pt idx="164">
                  <c:v>61.23</c:v>
                </c:pt>
                <c:pt idx="165">
                  <c:v>175.93</c:v>
                </c:pt>
                <c:pt idx="166">
                  <c:v>187.14</c:v>
                </c:pt>
                <c:pt idx="167">
                  <c:v>200.21</c:v>
                </c:pt>
                <c:pt idx="168">
                  <c:v>212.51</c:v>
                </c:pt>
                <c:pt idx="169">
                  <c:v>212.89</c:v>
                </c:pt>
                <c:pt idx="170">
                  <c:v>200.61</c:v>
                </c:pt>
                <c:pt idx="171">
                  <c:v>189.05</c:v>
                </c:pt>
                <c:pt idx="172">
                  <c:v>175.94</c:v>
                </c:pt>
                <c:pt idx="173">
                  <c:v>60.14</c:v>
                </c:pt>
                <c:pt idx="174">
                  <c:v>61.19</c:v>
                </c:pt>
                <c:pt idx="175">
                  <c:v>61.29</c:v>
                </c:pt>
                <c:pt idx="176">
                  <c:v>60.77</c:v>
                </c:pt>
                <c:pt idx="177">
                  <c:v>60.62</c:v>
                </c:pt>
                <c:pt idx="178">
                  <c:v>61.11</c:v>
                </c:pt>
                <c:pt idx="179">
                  <c:v>61.29</c:v>
                </c:pt>
                <c:pt idx="180">
                  <c:v>60.77</c:v>
                </c:pt>
                <c:pt idx="181">
                  <c:v>60.62</c:v>
                </c:pt>
                <c:pt idx="182">
                  <c:v>175.87</c:v>
                </c:pt>
                <c:pt idx="183">
                  <c:v>190.88</c:v>
                </c:pt>
                <c:pt idx="184">
                  <c:v>200.72</c:v>
                </c:pt>
                <c:pt idx="185">
                  <c:v>213.06</c:v>
                </c:pt>
                <c:pt idx="186">
                  <c:v>212.46</c:v>
                </c:pt>
                <c:pt idx="187">
                  <c:v>198.99</c:v>
                </c:pt>
                <c:pt idx="188">
                  <c:v>186.63</c:v>
                </c:pt>
                <c:pt idx="189">
                  <c:v>174.78</c:v>
                </c:pt>
                <c:pt idx="190">
                  <c:v>60.78</c:v>
                </c:pt>
                <c:pt idx="191">
                  <c:v>61.26</c:v>
                </c:pt>
                <c:pt idx="192">
                  <c:v>61.03</c:v>
                </c:pt>
                <c:pt idx="193">
                  <c:v>61.23</c:v>
                </c:pt>
                <c:pt idx="194">
                  <c:v>62.28</c:v>
                </c:pt>
                <c:pt idx="195">
                  <c:v>60.14</c:v>
                </c:pt>
                <c:pt idx="196">
                  <c:v>61.23</c:v>
                </c:pt>
                <c:pt idx="197">
                  <c:v>62.28</c:v>
                </c:pt>
                <c:pt idx="198">
                  <c:v>60.14</c:v>
                </c:pt>
                <c:pt idx="199">
                  <c:v>176.86</c:v>
                </c:pt>
                <c:pt idx="200">
                  <c:v>190.3</c:v>
                </c:pt>
                <c:pt idx="201">
                  <c:v>201.78</c:v>
                </c:pt>
                <c:pt idx="202">
                  <c:v>215.63</c:v>
                </c:pt>
                <c:pt idx="203">
                  <c:v>211.1</c:v>
                </c:pt>
                <c:pt idx="204">
                  <c:v>199.25</c:v>
                </c:pt>
                <c:pt idx="205">
                  <c:v>186.7</c:v>
                </c:pt>
                <c:pt idx="206">
                  <c:v>140.75</c:v>
                </c:pt>
                <c:pt idx="207">
                  <c:v>60.77</c:v>
                </c:pt>
                <c:pt idx="208">
                  <c:v>60.28</c:v>
                </c:pt>
                <c:pt idx="209">
                  <c:v>60.55</c:v>
                </c:pt>
                <c:pt idx="210">
                  <c:v>60.95</c:v>
                </c:pt>
                <c:pt idx="211">
                  <c:v>60.77</c:v>
                </c:pt>
                <c:pt idx="212">
                  <c:v>60.62</c:v>
                </c:pt>
                <c:pt idx="213">
                  <c:v>61.11</c:v>
                </c:pt>
                <c:pt idx="214">
                  <c:v>61.29</c:v>
                </c:pt>
                <c:pt idx="215">
                  <c:v>60.77</c:v>
                </c:pt>
                <c:pt idx="216">
                  <c:v>178.57</c:v>
                </c:pt>
                <c:pt idx="217">
                  <c:v>190.59</c:v>
                </c:pt>
                <c:pt idx="218">
                  <c:v>202.52</c:v>
                </c:pt>
                <c:pt idx="219">
                  <c:v>215.12</c:v>
                </c:pt>
                <c:pt idx="220">
                  <c:v>209.62</c:v>
                </c:pt>
                <c:pt idx="221">
                  <c:v>199.28</c:v>
                </c:pt>
                <c:pt idx="222">
                  <c:v>186.98</c:v>
                </c:pt>
                <c:pt idx="223">
                  <c:v>60.86</c:v>
                </c:pt>
                <c:pt idx="224">
                  <c:v>60.55</c:v>
                </c:pt>
                <c:pt idx="225">
                  <c:v>61.49</c:v>
                </c:pt>
                <c:pt idx="226">
                  <c:v>61.23</c:v>
                </c:pt>
                <c:pt idx="227">
                  <c:v>62.28</c:v>
                </c:pt>
                <c:pt idx="228">
                  <c:v>60.14</c:v>
                </c:pt>
                <c:pt idx="229">
                  <c:v>61.23</c:v>
                </c:pt>
                <c:pt idx="230">
                  <c:v>62.28</c:v>
                </c:pt>
                <c:pt idx="231">
                  <c:v>60.14</c:v>
                </c:pt>
                <c:pt idx="232">
                  <c:v>61.23</c:v>
                </c:pt>
                <c:pt idx="233">
                  <c:v>178.33</c:v>
                </c:pt>
                <c:pt idx="234">
                  <c:v>192.83</c:v>
                </c:pt>
                <c:pt idx="235">
                  <c:v>202.94</c:v>
                </c:pt>
                <c:pt idx="236">
                  <c:v>216.11</c:v>
                </c:pt>
                <c:pt idx="237">
                  <c:v>209.62</c:v>
                </c:pt>
                <c:pt idx="238">
                  <c:v>197.74</c:v>
                </c:pt>
                <c:pt idx="239">
                  <c:v>185.25</c:v>
                </c:pt>
                <c:pt idx="240">
                  <c:v>61.82</c:v>
                </c:pt>
                <c:pt idx="241">
                  <c:v>60.08</c:v>
                </c:pt>
                <c:pt idx="242">
                  <c:v>60.55</c:v>
                </c:pt>
                <c:pt idx="243">
                  <c:v>60.95</c:v>
                </c:pt>
                <c:pt idx="244">
                  <c:v>60.77</c:v>
                </c:pt>
                <c:pt idx="245">
                  <c:v>60.62</c:v>
                </c:pt>
                <c:pt idx="246">
                  <c:v>61.11</c:v>
                </c:pt>
                <c:pt idx="247">
                  <c:v>61.29</c:v>
                </c:pt>
                <c:pt idx="248">
                  <c:v>60.77</c:v>
                </c:pt>
                <c:pt idx="249">
                  <c:v>60.62</c:v>
                </c:pt>
                <c:pt idx="250">
                  <c:v>179.34</c:v>
                </c:pt>
                <c:pt idx="251">
                  <c:v>192.9</c:v>
                </c:pt>
                <c:pt idx="252">
                  <c:v>204.94</c:v>
                </c:pt>
                <c:pt idx="253">
                  <c:v>217.71</c:v>
                </c:pt>
                <c:pt idx="254">
                  <c:v>208.19</c:v>
                </c:pt>
                <c:pt idx="255">
                  <c:v>196.83</c:v>
                </c:pt>
                <c:pt idx="256">
                  <c:v>185.16</c:v>
                </c:pt>
                <c:pt idx="257">
                  <c:v>61.17</c:v>
                </c:pt>
                <c:pt idx="258">
                  <c:v>61.26</c:v>
                </c:pt>
                <c:pt idx="259">
                  <c:v>61.03</c:v>
                </c:pt>
                <c:pt idx="260">
                  <c:v>61.23</c:v>
                </c:pt>
                <c:pt idx="261">
                  <c:v>62.28</c:v>
                </c:pt>
                <c:pt idx="262">
                  <c:v>60.14</c:v>
                </c:pt>
                <c:pt idx="263">
                  <c:v>61.23</c:v>
                </c:pt>
                <c:pt idx="264">
                  <c:v>62.28</c:v>
                </c:pt>
                <c:pt idx="265">
                  <c:v>60.14</c:v>
                </c:pt>
                <c:pt idx="266">
                  <c:v>61.23</c:v>
                </c:pt>
                <c:pt idx="267">
                  <c:v>181.23</c:v>
                </c:pt>
                <c:pt idx="268">
                  <c:v>193.92</c:v>
                </c:pt>
                <c:pt idx="269">
                  <c:v>206.17</c:v>
                </c:pt>
                <c:pt idx="270">
                  <c:v>219.22</c:v>
                </c:pt>
                <c:pt idx="271">
                  <c:v>208.95</c:v>
                </c:pt>
                <c:pt idx="272">
                  <c:v>195.31</c:v>
                </c:pt>
                <c:pt idx="273">
                  <c:v>183.32</c:v>
                </c:pt>
                <c:pt idx="274">
                  <c:v>60.7</c:v>
                </c:pt>
                <c:pt idx="275">
                  <c:v>60.77</c:v>
                </c:pt>
                <c:pt idx="276">
                  <c:v>60.62</c:v>
                </c:pt>
                <c:pt idx="277">
                  <c:v>61.11</c:v>
                </c:pt>
                <c:pt idx="278">
                  <c:v>61.29</c:v>
                </c:pt>
                <c:pt idx="279">
                  <c:v>60.77</c:v>
                </c:pt>
                <c:pt idx="280">
                  <c:v>60.62</c:v>
                </c:pt>
                <c:pt idx="281">
                  <c:v>61.11</c:v>
                </c:pt>
                <c:pt idx="282">
                  <c:v>61.29</c:v>
                </c:pt>
                <c:pt idx="283">
                  <c:v>60.77</c:v>
                </c:pt>
                <c:pt idx="284">
                  <c:v>182.46</c:v>
                </c:pt>
                <c:pt idx="285">
                  <c:v>193.76</c:v>
                </c:pt>
                <c:pt idx="286">
                  <c:v>207.03</c:v>
                </c:pt>
                <c:pt idx="287">
                  <c:v>219.13</c:v>
                </c:pt>
                <c:pt idx="288">
                  <c:v>206.84</c:v>
                </c:pt>
                <c:pt idx="289">
                  <c:v>193.6</c:v>
                </c:pt>
                <c:pt idx="290">
                  <c:v>182.9</c:v>
                </c:pt>
                <c:pt idx="291">
                  <c:v>62.38</c:v>
                </c:pt>
                <c:pt idx="292">
                  <c:v>60.71</c:v>
                </c:pt>
                <c:pt idx="293">
                  <c:v>61.23</c:v>
                </c:pt>
                <c:pt idx="294">
                  <c:v>62.28</c:v>
                </c:pt>
                <c:pt idx="295">
                  <c:v>60.14</c:v>
                </c:pt>
                <c:pt idx="296">
                  <c:v>61.23</c:v>
                </c:pt>
                <c:pt idx="297">
                  <c:v>62.28</c:v>
                </c:pt>
                <c:pt idx="298">
                  <c:v>60.14</c:v>
                </c:pt>
                <c:pt idx="299">
                  <c:v>61.23</c:v>
                </c:pt>
                <c:pt idx="300">
                  <c:v>62.28</c:v>
                </c:pt>
                <c:pt idx="301">
                  <c:v>182.19</c:v>
                </c:pt>
                <c:pt idx="302">
                  <c:v>195.61</c:v>
                </c:pt>
                <c:pt idx="303">
                  <c:v>206.8</c:v>
                </c:pt>
                <c:pt idx="304">
                  <c:v>219.93</c:v>
                </c:pt>
                <c:pt idx="305">
                  <c:v>206.79</c:v>
                </c:pt>
                <c:pt idx="306">
                  <c:v>195.15</c:v>
                </c:pt>
                <c:pt idx="307">
                  <c:v>182.77</c:v>
                </c:pt>
                <c:pt idx="308">
                  <c:v>60.3</c:v>
                </c:pt>
                <c:pt idx="309">
                  <c:v>60.62</c:v>
                </c:pt>
                <c:pt idx="310">
                  <c:v>61.11</c:v>
                </c:pt>
                <c:pt idx="311">
                  <c:v>61.29</c:v>
                </c:pt>
                <c:pt idx="312">
                  <c:v>60.77</c:v>
                </c:pt>
                <c:pt idx="313">
                  <c:v>60.62</c:v>
                </c:pt>
                <c:pt idx="314">
                  <c:v>61.11</c:v>
                </c:pt>
                <c:pt idx="315">
                  <c:v>61.29</c:v>
                </c:pt>
                <c:pt idx="316">
                  <c:v>60.77</c:v>
                </c:pt>
                <c:pt idx="317">
                  <c:v>60.62</c:v>
                </c:pt>
                <c:pt idx="318">
                  <c:v>182.17</c:v>
                </c:pt>
                <c:pt idx="319">
                  <c:v>196.14</c:v>
                </c:pt>
                <c:pt idx="320">
                  <c:v>208.68</c:v>
                </c:pt>
                <c:pt idx="321">
                  <c:v>220.53</c:v>
                </c:pt>
                <c:pt idx="322">
                  <c:v>206.42</c:v>
                </c:pt>
                <c:pt idx="323">
                  <c:v>193.73</c:v>
                </c:pt>
                <c:pt idx="324">
                  <c:v>182.19</c:v>
                </c:pt>
                <c:pt idx="325">
                  <c:v>61.74</c:v>
                </c:pt>
                <c:pt idx="326">
                  <c:v>61.53</c:v>
                </c:pt>
                <c:pt idx="327">
                  <c:v>61.23</c:v>
                </c:pt>
                <c:pt idx="328">
                  <c:v>62.28</c:v>
                </c:pt>
                <c:pt idx="329">
                  <c:v>60.14</c:v>
                </c:pt>
                <c:pt idx="330">
                  <c:v>61.23</c:v>
                </c:pt>
                <c:pt idx="331">
                  <c:v>62.28</c:v>
                </c:pt>
                <c:pt idx="332">
                  <c:v>60.14</c:v>
                </c:pt>
                <c:pt idx="333">
                  <c:v>61.23</c:v>
                </c:pt>
                <c:pt idx="334">
                  <c:v>62.28</c:v>
                </c:pt>
                <c:pt idx="335">
                  <c:v>184.26</c:v>
                </c:pt>
                <c:pt idx="336">
                  <c:v>197.22</c:v>
                </c:pt>
                <c:pt idx="337">
                  <c:v>207.32</c:v>
                </c:pt>
                <c:pt idx="338">
                  <c:v>217.34</c:v>
                </c:pt>
                <c:pt idx="339">
                  <c:v>204.9</c:v>
                </c:pt>
                <c:pt idx="340">
                  <c:v>193.81</c:v>
                </c:pt>
                <c:pt idx="341">
                  <c:v>180.71</c:v>
                </c:pt>
                <c:pt idx="342">
                  <c:v>60.33</c:v>
                </c:pt>
                <c:pt idx="343">
                  <c:v>60.62</c:v>
                </c:pt>
                <c:pt idx="344">
                  <c:v>61.11</c:v>
                </c:pt>
                <c:pt idx="345">
                  <c:v>61.29</c:v>
                </c:pt>
                <c:pt idx="346">
                  <c:v>60.77</c:v>
                </c:pt>
                <c:pt idx="347">
                  <c:v>60.62</c:v>
                </c:pt>
                <c:pt idx="348">
                  <c:v>61.11</c:v>
                </c:pt>
                <c:pt idx="349">
                  <c:v>61.29</c:v>
                </c:pt>
                <c:pt idx="350">
                  <c:v>60.77</c:v>
                </c:pt>
                <c:pt idx="351">
                  <c:v>60.62</c:v>
                </c:pt>
                <c:pt idx="352">
                  <c:v>185.51</c:v>
                </c:pt>
                <c:pt idx="353">
                  <c:v>195.9</c:v>
                </c:pt>
                <c:pt idx="354">
                  <c:v>209.79</c:v>
                </c:pt>
                <c:pt idx="355">
                  <c:v>216.95</c:v>
                </c:pt>
                <c:pt idx="356">
                  <c:v>203.6</c:v>
                </c:pt>
                <c:pt idx="357">
                  <c:v>192.12</c:v>
                </c:pt>
                <c:pt idx="358">
                  <c:v>178.15</c:v>
                </c:pt>
                <c:pt idx="359">
                  <c:v>61.69</c:v>
                </c:pt>
                <c:pt idx="360">
                  <c:v>62.28</c:v>
                </c:pt>
                <c:pt idx="361">
                  <c:v>60.14</c:v>
                </c:pt>
                <c:pt idx="362">
                  <c:v>61.23</c:v>
                </c:pt>
                <c:pt idx="363">
                  <c:v>62.28</c:v>
                </c:pt>
                <c:pt idx="364">
                  <c:v>60.14</c:v>
                </c:pt>
                <c:pt idx="365">
                  <c:v>61.23</c:v>
                </c:pt>
                <c:pt idx="366">
                  <c:v>62.28</c:v>
                </c:pt>
                <c:pt idx="367">
                  <c:v>60.14</c:v>
                </c:pt>
                <c:pt idx="368">
                  <c:v>61.23</c:v>
                </c:pt>
                <c:pt idx="369">
                  <c:v>186.77</c:v>
                </c:pt>
                <c:pt idx="370">
                  <c:v>198.16</c:v>
                </c:pt>
                <c:pt idx="371">
                  <c:v>210.86</c:v>
                </c:pt>
                <c:pt idx="372">
                  <c:v>215.37</c:v>
                </c:pt>
                <c:pt idx="373">
                  <c:v>202.31</c:v>
                </c:pt>
                <c:pt idx="374">
                  <c:v>191.95</c:v>
                </c:pt>
                <c:pt idx="375">
                  <c:v>178.43</c:v>
                </c:pt>
                <c:pt idx="376">
                  <c:v>60.54</c:v>
                </c:pt>
                <c:pt idx="377">
                  <c:v>60.95</c:v>
                </c:pt>
                <c:pt idx="378">
                  <c:v>60.77</c:v>
                </c:pt>
                <c:pt idx="379">
                  <c:v>60.62</c:v>
                </c:pt>
                <c:pt idx="380">
                  <c:v>61.11</c:v>
                </c:pt>
                <c:pt idx="381">
                  <c:v>61.29</c:v>
                </c:pt>
                <c:pt idx="382">
                  <c:v>60.77</c:v>
                </c:pt>
                <c:pt idx="383">
                  <c:v>60.62</c:v>
                </c:pt>
                <c:pt idx="384">
                  <c:v>61.11</c:v>
                </c:pt>
                <c:pt idx="385">
                  <c:v>139.68</c:v>
                </c:pt>
                <c:pt idx="386">
                  <c:v>186.64</c:v>
                </c:pt>
                <c:pt idx="387">
                  <c:v>199.39</c:v>
                </c:pt>
                <c:pt idx="388">
                  <c:v>211.3</c:v>
                </c:pt>
                <c:pt idx="389">
                  <c:v>216.25</c:v>
                </c:pt>
                <c:pt idx="390">
                  <c:v>202.43</c:v>
                </c:pt>
                <c:pt idx="391">
                  <c:v>190.86</c:v>
                </c:pt>
                <c:pt idx="392">
                  <c:v>177.16</c:v>
                </c:pt>
                <c:pt idx="393">
                  <c:v>61.5</c:v>
                </c:pt>
                <c:pt idx="394">
                  <c:v>60.77</c:v>
                </c:pt>
                <c:pt idx="395">
                  <c:v>61.23</c:v>
                </c:pt>
                <c:pt idx="396">
                  <c:v>62.28</c:v>
                </c:pt>
                <c:pt idx="397">
                  <c:v>60.14</c:v>
                </c:pt>
                <c:pt idx="398">
                  <c:v>61.23</c:v>
                </c:pt>
                <c:pt idx="399">
                  <c:v>62.28</c:v>
                </c:pt>
                <c:pt idx="400">
                  <c:v>60.14</c:v>
                </c:pt>
                <c:pt idx="401">
                  <c:v>61.23</c:v>
                </c:pt>
                <c:pt idx="402">
                  <c:v>173.12</c:v>
                </c:pt>
                <c:pt idx="403">
                  <c:v>188.04</c:v>
                </c:pt>
                <c:pt idx="404">
                  <c:v>198.09</c:v>
                </c:pt>
                <c:pt idx="405">
                  <c:v>210.61</c:v>
                </c:pt>
                <c:pt idx="406">
                  <c:v>213.87</c:v>
                </c:pt>
                <c:pt idx="407">
                  <c:v>201.44</c:v>
                </c:pt>
                <c:pt idx="408">
                  <c:v>190.16</c:v>
                </c:pt>
                <c:pt idx="409">
                  <c:v>176.3</c:v>
                </c:pt>
                <c:pt idx="410">
                  <c:v>61.57</c:v>
                </c:pt>
                <c:pt idx="411">
                  <c:v>60.76</c:v>
                </c:pt>
                <c:pt idx="412">
                  <c:v>60.28</c:v>
                </c:pt>
                <c:pt idx="413">
                  <c:v>60.55</c:v>
                </c:pt>
                <c:pt idx="414">
                  <c:v>60.95</c:v>
                </c:pt>
                <c:pt idx="415">
                  <c:v>60.77</c:v>
                </c:pt>
                <c:pt idx="416">
                  <c:v>60.62</c:v>
                </c:pt>
                <c:pt idx="417">
                  <c:v>61.11</c:v>
                </c:pt>
                <c:pt idx="418">
                  <c:v>61.29</c:v>
                </c:pt>
                <c:pt idx="419">
                  <c:v>175.98</c:v>
                </c:pt>
                <c:pt idx="420">
                  <c:v>188.31</c:v>
                </c:pt>
                <c:pt idx="421">
                  <c:v>200.97</c:v>
                </c:pt>
                <c:pt idx="422">
                  <c:v>213.01</c:v>
                </c:pt>
                <c:pt idx="423">
                  <c:v>212.9</c:v>
                </c:pt>
                <c:pt idx="424">
                  <c:v>200.8</c:v>
                </c:pt>
                <c:pt idx="425">
                  <c:v>187.97</c:v>
                </c:pt>
                <c:pt idx="426">
                  <c:v>176.11</c:v>
                </c:pt>
                <c:pt idx="427">
                  <c:v>61.63</c:v>
                </c:pt>
                <c:pt idx="428">
                  <c:v>61.23</c:v>
                </c:pt>
                <c:pt idx="429">
                  <c:v>62.28</c:v>
                </c:pt>
                <c:pt idx="430">
                  <c:v>60.14</c:v>
                </c:pt>
                <c:pt idx="431">
                  <c:v>61.23</c:v>
                </c:pt>
                <c:pt idx="432">
                  <c:v>62.28</c:v>
                </c:pt>
                <c:pt idx="433">
                  <c:v>60.14</c:v>
                </c:pt>
                <c:pt idx="434">
                  <c:v>61.23</c:v>
                </c:pt>
                <c:pt idx="435">
                  <c:v>62.28</c:v>
                </c:pt>
                <c:pt idx="436">
                  <c:v>175.01</c:v>
                </c:pt>
                <c:pt idx="437">
                  <c:v>189.92</c:v>
                </c:pt>
                <c:pt idx="438">
                  <c:v>201.88</c:v>
                </c:pt>
                <c:pt idx="439">
                  <c:v>213.35</c:v>
                </c:pt>
                <c:pt idx="440">
                  <c:v>212.95</c:v>
                </c:pt>
                <c:pt idx="441">
                  <c:v>200.31</c:v>
                </c:pt>
                <c:pt idx="442">
                  <c:v>187.17</c:v>
                </c:pt>
                <c:pt idx="443">
                  <c:v>173.68</c:v>
                </c:pt>
                <c:pt idx="444">
                  <c:v>60.95</c:v>
                </c:pt>
                <c:pt idx="445">
                  <c:v>60.77</c:v>
                </c:pt>
                <c:pt idx="446">
                  <c:v>60.62</c:v>
                </c:pt>
                <c:pt idx="447">
                  <c:v>61.11</c:v>
                </c:pt>
                <c:pt idx="448">
                  <c:v>61.29</c:v>
                </c:pt>
                <c:pt idx="449">
                  <c:v>60.77</c:v>
                </c:pt>
                <c:pt idx="450">
                  <c:v>60.62</c:v>
                </c:pt>
                <c:pt idx="451">
                  <c:v>61.11</c:v>
                </c:pt>
                <c:pt idx="452">
                  <c:v>61.29</c:v>
                </c:pt>
                <c:pt idx="453">
                  <c:v>177.86</c:v>
                </c:pt>
                <c:pt idx="454">
                  <c:v>191.77</c:v>
                </c:pt>
                <c:pt idx="455">
                  <c:v>202.82</c:v>
                </c:pt>
                <c:pt idx="456">
                  <c:v>213.22</c:v>
                </c:pt>
                <c:pt idx="457">
                  <c:v>211.91</c:v>
                </c:pt>
                <c:pt idx="458">
                  <c:v>199.83</c:v>
                </c:pt>
                <c:pt idx="459">
                  <c:v>184.72</c:v>
                </c:pt>
                <c:pt idx="460">
                  <c:v>139.21</c:v>
                </c:pt>
                <c:pt idx="461">
                  <c:v>61.78</c:v>
                </c:pt>
                <c:pt idx="462">
                  <c:v>61.49</c:v>
                </c:pt>
                <c:pt idx="463">
                  <c:v>61.23</c:v>
                </c:pt>
                <c:pt idx="464">
                  <c:v>62.28</c:v>
                </c:pt>
                <c:pt idx="465">
                  <c:v>60.14</c:v>
                </c:pt>
                <c:pt idx="466">
                  <c:v>61.23</c:v>
                </c:pt>
                <c:pt idx="467">
                  <c:v>62.28</c:v>
                </c:pt>
                <c:pt idx="468">
                  <c:v>60.14</c:v>
                </c:pt>
                <c:pt idx="469">
                  <c:v>61.23</c:v>
                </c:pt>
                <c:pt idx="470">
                  <c:v>177.63</c:v>
                </c:pt>
                <c:pt idx="471">
                  <c:v>190.45</c:v>
                </c:pt>
                <c:pt idx="472">
                  <c:v>202.51</c:v>
                </c:pt>
                <c:pt idx="473">
                  <c:v>215.43</c:v>
                </c:pt>
                <c:pt idx="474">
                  <c:v>211.21</c:v>
                </c:pt>
                <c:pt idx="475">
                  <c:v>198.28</c:v>
                </c:pt>
                <c:pt idx="476">
                  <c:v>186.69</c:v>
                </c:pt>
                <c:pt idx="477">
                  <c:v>61.14</c:v>
                </c:pt>
                <c:pt idx="478">
                  <c:v>60.62</c:v>
                </c:pt>
                <c:pt idx="479">
                  <c:v>61.11</c:v>
                </c:pt>
                <c:pt idx="480">
                  <c:v>61.29</c:v>
                </c:pt>
                <c:pt idx="481">
                  <c:v>60.77</c:v>
                </c:pt>
                <c:pt idx="482">
                  <c:v>60.62</c:v>
                </c:pt>
                <c:pt idx="483">
                  <c:v>61.11</c:v>
                </c:pt>
                <c:pt idx="484">
                  <c:v>61.29</c:v>
                </c:pt>
                <c:pt idx="485">
                  <c:v>60.77</c:v>
                </c:pt>
                <c:pt idx="486">
                  <c:v>60.62</c:v>
                </c:pt>
                <c:pt idx="487">
                  <c:v>180.41</c:v>
                </c:pt>
                <c:pt idx="488">
                  <c:v>192.19</c:v>
                </c:pt>
                <c:pt idx="489">
                  <c:v>204.13</c:v>
                </c:pt>
                <c:pt idx="490">
                  <c:v>217.15</c:v>
                </c:pt>
                <c:pt idx="491">
                  <c:v>209.15</c:v>
                </c:pt>
                <c:pt idx="492">
                  <c:v>198.28</c:v>
                </c:pt>
                <c:pt idx="493">
                  <c:v>185.43</c:v>
                </c:pt>
                <c:pt idx="494">
                  <c:v>60.78</c:v>
                </c:pt>
                <c:pt idx="495">
                  <c:v>61.26</c:v>
                </c:pt>
                <c:pt idx="496">
                  <c:v>61.03</c:v>
                </c:pt>
                <c:pt idx="497">
                  <c:v>61.23</c:v>
                </c:pt>
              </c:numCache>
            </c:numRef>
          </c:yVal>
          <c:smooth val="0"/>
          <c:extLst>
            <c:ext xmlns:c16="http://schemas.microsoft.com/office/drawing/2014/chart" uri="{C3380CC4-5D6E-409C-BE32-E72D297353CC}">
              <c16:uniqueId val="{00000005-AD64-4B4F-BA78-50FEB1FB2C59}"/>
            </c:ext>
          </c:extLst>
        </c:ser>
        <c:ser>
          <c:idx val="6"/>
          <c:order val="6"/>
          <c:tx>
            <c:strRef>
              <c:f>'Layer Time'!$P$5</c:f>
              <c:strCache>
                <c:ptCount val="1"/>
                <c:pt idx="0">
                  <c:v>crosszag_8h49m 149.767</c:v>
                </c:pt>
              </c:strCache>
            </c:strRef>
          </c:tx>
          <c:spPr>
            <a:ln w="19050" cap="rnd">
              <a:solidFill>
                <a:schemeClr val="accent1">
                  <a:lumMod val="6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Time'!$P$6:$P$503</c:f>
              <c:numCache>
                <c:formatCode>General</c:formatCode>
                <c:ptCount val="498"/>
                <c:pt idx="0">
                  <c:v>71.91</c:v>
                </c:pt>
                <c:pt idx="1">
                  <c:v>73.28</c:v>
                </c:pt>
                <c:pt idx="2">
                  <c:v>72.010000000000005</c:v>
                </c:pt>
                <c:pt idx="3">
                  <c:v>73.53</c:v>
                </c:pt>
                <c:pt idx="4">
                  <c:v>74.03</c:v>
                </c:pt>
                <c:pt idx="5">
                  <c:v>73.069999999999993</c:v>
                </c:pt>
                <c:pt idx="6">
                  <c:v>71.97</c:v>
                </c:pt>
                <c:pt idx="7">
                  <c:v>72.98</c:v>
                </c:pt>
                <c:pt idx="8">
                  <c:v>74.23</c:v>
                </c:pt>
                <c:pt idx="9">
                  <c:v>71.8</c:v>
                </c:pt>
                <c:pt idx="10">
                  <c:v>72.95</c:v>
                </c:pt>
                <c:pt idx="11">
                  <c:v>72.42</c:v>
                </c:pt>
                <c:pt idx="12">
                  <c:v>74.08</c:v>
                </c:pt>
                <c:pt idx="13">
                  <c:v>70.599999999999994</c:v>
                </c:pt>
                <c:pt idx="14">
                  <c:v>72.23</c:v>
                </c:pt>
                <c:pt idx="15">
                  <c:v>72.349999999999994</c:v>
                </c:pt>
                <c:pt idx="16">
                  <c:v>73.040000000000006</c:v>
                </c:pt>
                <c:pt idx="17">
                  <c:v>71.25</c:v>
                </c:pt>
                <c:pt idx="18">
                  <c:v>71.540000000000006</c:v>
                </c:pt>
                <c:pt idx="19">
                  <c:v>71.84</c:v>
                </c:pt>
                <c:pt idx="20">
                  <c:v>71.84</c:v>
                </c:pt>
                <c:pt idx="21">
                  <c:v>74.7</c:v>
                </c:pt>
                <c:pt idx="22">
                  <c:v>72.23</c:v>
                </c:pt>
                <c:pt idx="23">
                  <c:v>73.92</c:v>
                </c:pt>
                <c:pt idx="24">
                  <c:v>72.56</c:v>
                </c:pt>
                <c:pt idx="25">
                  <c:v>72.03</c:v>
                </c:pt>
                <c:pt idx="26">
                  <c:v>73.069999999999993</c:v>
                </c:pt>
                <c:pt idx="27">
                  <c:v>72.77</c:v>
                </c:pt>
                <c:pt idx="28">
                  <c:v>71.78</c:v>
                </c:pt>
                <c:pt idx="29">
                  <c:v>72.319999999999993</c:v>
                </c:pt>
                <c:pt idx="30">
                  <c:v>72.7</c:v>
                </c:pt>
                <c:pt idx="31">
                  <c:v>73.900000000000006</c:v>
                </c:pt>
                <c:pt idx="32">
                  <c:v>70.650000000000006</c:v>
                </c:pt>
                <c:pt idx="33">
                  <c:v>72.41</c:v>
                </c:pt>
                <c:pt idx="34">
                  <c:v>71.63</c:v>
                </c:pt>
                <c:pt idx="35">
                  <c:v>72.23</c:v>
                </c:pt>
                <c:pt idx="36">
                  <c:v>72.66</c:v>
                </c:pt>
                <c:pt idx="37">
                  <c:v>72.239999999999995</c:v>
                </c:pt>
                <c:pt idx="38">
                  <c:v>72.28</c:v>
                </c:pt>
                <c:pt idx="39">
                  <c:v>73.11</c:v>
                </c:pt>
                <c:pt idx="40">
                  <c:v>72.31</c:v>
                </c:pt>
                <c:pt idx="41">
                  <c:v>72.78</c:v>
                </c:pt>
                <c:pt idx="42">
                  <c:v>73.790000000000006</c:v>
                </c:pt>
                <c:pt idx="43">
                  <c:v>71.91</c:v>
                </c:pt>
                <c:pt idx="44">
                  <c:v>73.17</c:v>
                </c:pt>
                <c:pt idx="45">
                  <c:v>71.31</c:v>
                </c:pt>
                <c:pt idx="46">
                  <c:v>73.459999999999994</c:v>
                </c:pt>
                <c:pt idx="47">
                  <c:v>71.3</c:v>
                </c:pt>
                <c:pt idx="48">
                  <c:v>73.73</c:v>
                </c:pt>
                <c:pt idx="49">
                  <c:v>71.41</c:v>
                </c:pt>
                <c:pt idx="50">
                  <c:v>72.89</c:v>
                </c:pt>
                <c:pt idx="51">
                  <c:v>71.709999999999994</c:v>
                </c:pt>
                <c:pt idx="52">
                  <c:v>73.010000000000005</c:v>
                </c:pt>
                <c:pt idx="53">
                  <c:v>72.7</c:v>
                </c:pt>
                <c:pt idx="54">
                  <c:v>71.59</c:v>
                </c:pt>
                <c:pt idx="55">
                  <c:v>72.45</c:v>
                </c:pt>
                <c:pt idx="56">
                  <c:v>72.06</c:v>
                </c:pt>
                <c:pt idx="57">
                  <c:v>73.64</c:v>
                </c:pt>
                <c:pt idx="58">
                  <c:v>72.510000000000005</c:v>
                </c:pt>
                <c:pt idx="59">
                  <c:v>72.680000000000007</c:v>
                </c:pt>
                <c:pt idx="60">
                  <c:v>71.45</c:v>
                </c:pt>
                <c:pt idx="61">
                  <c:v>73.260000000000005</c:v>
                </c:pt>
                <c:pt idx="62">
                  <c:v>72.459999999999994</c:v>
                </c:pt>
                <c:pt idx="63">
                  <c:v>72.73</c:v>
                </c:pt>
                <c:pt idx="64">
                  <c:v>72.64</c:v>
                </c:pt>
                <c:pt idx="65">
                  <c:v>72.88</c:v>
                </c:pt>
                <c:pt idx="66">
                  <c:v>71.27</c:v>
                </c:pt>
                <c:pt idx="67">
                  <c:v>72.12</c:v>
                </c:pt>
                <c:pt idx="68">
                  <c:v>71.88</c:v>
                </c:pt>
                <c:pt idx="69">
                  <c:v>74.45</c:v>
                </c:pt>
                <c:pt idx="70">
                  <c:v>72.430000000000007</c:v>
                </c:pt>
                <c:pt idx="71">
                  <c:v>72.37</c:v>
                </c:pt>
                <c:pt idx="72">
                  <c:v>72.790000000000006</c:v>
                </c:pt>
                <c:pt idx="73">
                  <c:v>74.12</c:v>
                </c:pt>
                <c:pt idx="74">
                  <c:v>71.790000000000006</c:v>
                </c:pt>
                <c:pt idx="75">
                  <c:v>72.72</c:v>
                </c:pt>
                <c:pt idx="76">
                  <c:v>71.930000000000007</c:v>
                </c:pt>
                <c:pt idx="77">
                  <c:v>70.75</c:v>
                </c:pt>
                <c:pt idx="78">
                  <c:v>71.709999999999994</c:v>
                </c:pt>
                <c:pt idx="79">
                  <c:v>72.09</c:v>
                </c:pt>
                <c:pt idx="80">
                  <c:v>72.73</c:v>
                </c:pt>
                <c:pt idx="81">
                  <c:v>71.56</c:v>
                </c:pt>
                <c:pt idx="82">
                  <c:v>71.260000000000005</c:v>
                </c:pt>
                <c:pt idx="83">
                  <c:v>73.78</c:v>
                </c:pt>
                <c:pt idx="84">
                  <c:v>72.540000000000006</c:v>
                </c:pt>
                <c:pt idx="85">
                  <c:v>71.92</c:v>
                </c:pt>
                <c:pt idx="86">
                  <c:v>71.930000000000007</c:v>
                </c:pt>
                <c:pt idx="87">
                  <c:v>72.44</c:v>
                </c:pt>
                <c:pt idx="88">
                  <c:v>70.08</c:v>
                </c:pt>
                <c:pt idx="89">
                  <c:v>74.64</c:v>
                </c:pt>
                <c:pt idx="90">
                  <c:v>71.48</c:v>
                </c:pt>
                <c:pt idx="91">
                  <c:v>73.010000000000005</c:v>
                </c:pt>
                <c:pt idx="92">
                  <c:v>72.25</c:v>
                </c:pt>
                <c:pt idx="93">
                  <c:v>73.42</c:v>
                </c:pt>
                <c:pt idx="94">
                  <c:v>72.510000000000005</c:v>
                </c:pt>
                <c:pt idx="95">
                  <c:v>73.94</c:v>
                </c:pt>
                <c:pt idx="96">
                  <c:v>71.27</c:v>
                </c:pt>
                <c:pt idx="97">
                  <c:v>71.84</c:v>
                </c:pt>
                <c:pt idx="98">
                  <c:v>71.87</c:v>
                </c:pt>
                <c:pt idx="99">
                  <c:v>71.55</c:v>
                </c:pt>
                <c:pt idx="100">
                  <c:v>69.89</c:v>
                </c:pt>
                <c:pt idx="101">
                  <c:v>71.010000000000005</c:v>
                </c:pt>
                <c:pt idx="102">
                  <c:v>71.47</c:v>
                </c:pt>
                <c:pt idx="103">
                  <c:v>72.48</c:v>
                </c:pt>
                <c:pt idx="104">
                  <c:v>72</c:v>
                </c:pt>
                <c:pt idx="105">
                  <c:v>70.760000000000005</c:v>
                </c:pt>
                <c:pt idx="106">
                  <c:v>71.75</c:v>
                </c:pt>
                <c:pt idx="107">
                  <c:v>73.11</c:v>
                </c:pt>
                <c:pt idx="108">
                  <c:v>73.88</c:v>
                </c:pt>
                <c:pt idx="109">
                  <c:v>72.61</c:v>
                </c:pt>
                <c:pt idx="110">
                  <c:v>72.34</c:v>
                </c:pt>
                <c:pt idx="111">
                  <c:v>73.72</c:v>
                </c:pt>
                <c:pt idx="112">
                  <c:v>73.69</c:v>
                </c:pt>
                <c:pt idx="113">
                  <c:v>72.8</c:v>
                </c:pt>
                <c:pt idx="114">
                  <c:v>73.209999999999994</c:v>
                </c:pt>
                <c:pt idx="115">
                  <c:v>72.08</c:v>
                </c:pt>
                <c:pt idx="116">
                  <c:v>72.09</c:v>
                </c:pt>
                <c:pt idx="117">
                  <c:v>70.349999999999994</c:v>
                </c:pt>
                <c:pt idx="118">
                  <c:v>72.3</c:v>
                </c:pt>
                <c:pt idx="119">
                  <c:v>72.05</c:v>
                </c:pt>
                <c:pt idx="120">
                  <c:v>72.569999999999993</c:v>
                </c:pt>
                <c:pt idx="121">
                  <c:v>72.84</c:v>
                </c:pt>
                <c:pt idx="122">
                  <c:v>73.72</c:v>
                </c:pt>
                <c:pt idx="123">
                  <c:v>72.680000000000007</c:v>
                </c:pt>
                <c:pt idx="124">
                  <c:v>72.739999999999995</c:v>
                </c:pt>
                <c:pt idx="125">
                  <c:v>72.53</c:v>
                </c:pt>
                <c:pt idx="126">
                  <c:v>72</c:v>
                </c:pt>
                <c:pt idx="127">
                  <c:v>71.48</c:v>
                </c:pt>
                <c:pt idx="128">
                  <c:v>71.94</c:v>
                </c:pt>
                <c:pt idx="129">
                  <c:v>72.12</c:v>
                </c:pt>
                <c:pt idx="130">
                  <c:v>71.849999999999994</c:v>
                </c:pt>
                <c:pt idx="131">
                  <c:v>72.040000000000006</c:v>
                </c:pt>
                <c:pt idx="132">
                  <c:v>72.540000000000006</c:v>
                </c:pt>
                <c:pt idx="133">
                  <c:v>72.44</c:v>
                </c:pt>
                <c:pt idx="134">
                  <c:v>71.72</c:v>
                </c:pt>
                <c:pt idx="135">
                  <c:v>72.099999999999994</c:v>
                </c:pt>
                <c:pt idx="136">
                  <c:v>70.92</c:v>
                </c:pt>
                <c:pt idx="137">
                  <c:v>72.540000000000006</c:v>
                </c:pt>
                <c:pt idx="138">
                  <c:v>71.55</c:v>
                </c:pt>
                <c:pt idx="139">
                  <c:v>72.56</c:v>
                </c:pt>
                <c:pt idx="140">
                  <c:v>71.91</c:v>
                </c:pt>
                <c:pt idx="141">
                  <c:v>70.61</c:v>
                </c:pt>
                <c:pt idx="142">
                  <c:v>73.42</c:v>
                </c:pt>
                <c:pt idx="143">
                  <c:v>70.75</c:v>
                </c:pt>
                <c:pt idx="144">
                  <c:v>71.11</c:v>
                </c:pt>
                <c:pt idx="145">
                  <c:v>73.67</c:v>
                </c:pt>
                <c:pt idx="146">
                  <c:v>71.25</c:v>
                </c:pt>
                <c:pt idx="147">
                  <c:v>71.739999999999995</c:v>
                </c:pt>
                <c:pt idx="148">
                  <c:v>72.010000000000005</c:v>
                </c:pt>
                <c:pt idx="149">
                  <c:v>71.599999999999994</c:v>
                </c:pt>
                <c:pt idx="150">
                  <c:v>72.19</c:v>
                </c:pt>
                <c:pt idx="151">
                  <c:v>71.39</c:v>
                </c:pt>
                <c:pt idx="152">
                  <c:v>72.709999999999994</c:v>
                </c:pt>
                <c:pt idx="153">
                  <c:v>73.319999999999993</c:v>
                </c:pt>
                <c:pt idx="154">
                  <c:v>72.89</c:v>
                </c:pt>
                <c:pt idx="155">
                  <c:v>72.19</c:v>
                </c:pt>
                <c:pt idx="156">
                  <c:v>72.33</c:v>
                </c:pt>
                <c:pt idx="157">
                  <c:v>70.53</c:v>
                </c:pt>
                <c:pt idx="158">
                  <c:v>72.260000000000005</c:v>
                </c:pt>
                <c:pt idx="159">
                  <c:v>73.430000000000007</c:v>
                </c:pt>
                <c:pt idx="160">
                  <c:v>72.72</c:v>
                </c:pt>
                <c:pt idx="161">
                  <c:v>73.17</c:v>
                </c:pt>
                <c:pt idx="162">
                  <c:v>70.7</c:v>
                </c:pt>
                <c:pt idx="163">
                  <c:v>71.94</c:v>
                </c:pt>
                <c:pt idx="164">
                  <c:v>70.83</c:v>
                </c:pt>
                <c:pt idx="165">
                  <c:v>72.69</c:v>
                </c:pt>
                <c:pt idx="166">
                  <c:v>70.3</c:v>
                </c:pt>
                <c:pt idx="167">
                  <c:v>71.58</c:v>
                </c:pt>
                <c:pt idx="168">
                  <c:v>71.849999999999994</c:v>
                </c:pt>
                <c:pt idx="169">
                  <c:v>72.61</c:v>
                </c:pt>
                <c:pt idx="170">
                  <c:v>71.28</c:v>
                </c:pt>
                <c:pt idx="171">
                  <c:v>72.680000000000007</c:v>
                </c:pt>
                <c:pt idx="172">
                  <c:v>72.95</c:v>
                </c:pt>
                <c:pt idx="173">
                  <c:v>72.52</c:v>
                </c:pt>
                <c:pt idx="174">
                  <c:v>72.7</c:v>
                </c:pt>
                <c:pt idx="175">
                  <c:v>72.39</c:v>
                </c:pt>
                <c:pt idx="176">
                  <c:v>72.44</c:v>
                </c:pt>
                <c:pt idx="177">
                  <c:v>71.39</c:v>
                </c:pt>
                <c:pt idx="178">
                  <c:v>73.13</c:v>
                </c:pt>
                <c:pt idx="179">
                  <c:v>71.459999999999994</c:v>
                </c:pt>
                <c:pt idx="180">
                  <c:v>70.61</c:v>
                </c:pt>
                <c:pt idx="181">
                  <c:v>72.19</c:v>
                </c:pt>
                <c:pt idx="182">
                  <c:v>71.680000000000007</c:v>
                </c:pt>
                <c:pt idx="183">
                  <c:v>73.17</c:v>
                </c:pt>
                <c:pt idx="184">
                  <c:v>72.69</c:v>
                </c:pt>
                <c:pt idx="185">
                  <c:v>71.75</c:v>
                </c:pt>
                <c:pt idx="186">
                  <c:v>71.510000000000005</c:v>
                </c:pt>
                <c:pt idx="187">
                  <c:v>71.64</c:v>
                </c:pt>
                <c:pt idx="188">
                  <c:v>72.87</c:v>
                </c:pt>
                <c:pt idx="189">
                  <c:v>73.23</c:v>
                </c:pt>
                <c:pt idx="190">
                  <c:v>71.91</c:v>
                </c:pt>
                <c:pt idx="191">
                  <c:v>72.19</c:v>
                </c:pt>
                <c:pt idx="192">
                  <c:v>72.63</c:v>
                </c:pt>
                <c:pt idx="193">
                  <c:v>72.91</c:v>
                </c:pt>
                <c:pt idx="194">
                  <c:v>73.209999999999994</c:v>
                </c:pt>
                <c:pt idx="195">
                  <c:v>74.760000000000005</c:v>
                </c:pt>
                <c:pt idx="196">
                  <c:v>72.12</c:v>
                </c:pt>
                <c:pt idx="197">
                  <c:v>70</c:v>
                </c:pt>
                <c:pt idx="198">
                  <c:v>71.599999999999994</c:v>
                </c:pt>
                <c:pt idx="199">
                  <c:v>72.900000000000006</c:v>
                </c:pt>
                <c:pt idx="200">
                  <c:v>72.7</c:v>
                </c:pt>
                <c:pt idx="201">
                  <c:v>72.3</c:v>
                </c:pt>
                <c:pt idx="202">
                  <c:v>70.67</c:v>
                </c:pt>
                <c:pt idx="203">
                  <c:v>71.400000000000006</c:v>
                </c:pt>
                <c:pt idx="204">
                  <c:v>71.81</c:v>
                </c:pt>
                <c:pt idx="205">
                  <c:v>72.290000000000006</c:v>
                </c:pt>
                <c:pt idx="206">
                  <c:v>73.25</c:v>
                </c:pt>
                <c:pt idx="207">
                  <c:v>71.2</c:v>
                </c:pt>
                <c:pt idx="208">
                  <c:v>72.180000000000007</c:v>
                </c:pt>
                <c:pt idx="209">
                  <c:v>71.39</c:v>
                </c:pt>
                <c:pt idx="210">
                  <c:v>73.349999999999994</c:v>
                </c:pt>
                <c:pt idx="211">
                  <c:v>70.709999999999994</c:v>
                </c:pt>
                <c:pt idx="212">
                  <c:v>74.12</c:v>
                </c:pt>
                <c:pt idx="213">
                  <c:v>72.739999999999995</c:v>
                </c:pt>
                <c:pt idx="214">
                  <c:v>73.400000000000006</c:v>
                </c:pt>
                <c:pt idx="215">
                  <c:v>72.290000000000006</c:v>
                </c:pt>
                <c:pt idx="216">
                  <c:v>71.599999999999994</c:v>
                </c:pt>
                <c:pt idx="217">
                  <c:v>71.44</c:v>
                </c:pt>
                <c:pt idx="218">
                  <c:v>72.19</c:v>
                </c:pt>
                <c:pt idx="219">
                  <c:v>71.959999999999994</c:v>
                </c:pt>
                <c:pt idx="220">
                  <c:v>71.81</c:v>
                </c:pt>
                <c:pt idx="221">
                  <c:v>71.010000000000005</c:v>
                </c:pt>
                <c:pt idx="222">
                  <c:v>71.37</c:v>
                </c:pt>
                <c:pt idx="223">
                  <c:v>71.849999999999994</c:v>
                </c:pt>
                <c:pt idx="224">
                  <c:v>72.69</c:v>
                </c:pt>
                <c:pt idx="225">
                  <c:v>72.349999999999994</c:v>
                </c:pt>
                <c:pt idx="226">
                  <c:v>73.59</c:v>
                </c:pt>
                <c:pt idx="227">
                  <c:v>73.47</c:v>
                </c:pt>
                <c:pt idx="228">
                  <c:v>72.5</c:v>
                </c:pt>
                <c:pt idx="229">
                  <c:v>74.23</c:v>
                </c:pt>
                <c:pt idx="230">
                  <c:v>72.73</c:v>
                </c:pt>
                <c:pt idx="231">
                  <c:v>72.91</c:v>
                </c:pt>
                <c:pt idx="232">
                  <c:v>71.86</c:v>
                </c:pt>
                <c:pt idx="233">
                  <c:v>72.02</c:v>
                </c:pt>
                <c:pt idx="234">
                  <c:v>72.099999999999994</c:v>
                </c:pt>
                <c:pt idx="235">
                  <c:v>70.87</c:v>
                </c:pt>
                <c:pt idx="236">
                  <c:v>70.989999999999995</c:v>
                </c:pt>
                <c:pt idx="237">
                  <c:v>71.41</c:v>
                </c:pt>
                <c:pt idx="238">
                  <c:v>70.5</c:v>
                </c:pt>
                <c:pt idx="239">
                  <c:v>72.599999999999994</c:v>
                </c:pt>
                <c:pt idx="240">
                  <c:v>72.61</c:v>
                </c:pt>
                <c:pt idx="241">
                  <c:v>71.489999999999995</c:v>
                </c:pt>
                <c:pt idx="242">
                  <c:v>72.400000000000006</c:v>
                </c:pt>
                <c:pt idx="243">
                  <c:v>73.180000000000007</c:v>
                </c:pt>
                <c:pt idx="244">
                  <c:v>72.349999999999994</c:v>
                </c:pt>
                <c:pt idx="245">
                  <c:v>73.260000000000005</c:v>
                </c:pt>
                <c:pt idx="246">
                  <c:v>72.930000000000007</c:v>
                </c:pt>
                <c:pt idx="247">
                  <c:v>71.77</c:v>
                </c:pt>
                <c:pt idx="248">
                  <c:v>72.12</c:v>
                </c:pt>
                <c:pt idx="249">
                  <c:v>72.02</c:v>
                </c:pt>
                <c:pt idx="250">
                  <c:v>73.819999999999993</c:v>
                </c:pt>
                <c:pt idx="251">
                  <c:v>73.099999999999994</c:v>
                </c:pt>
                <c:pt idx="252">
                  <c:v>70.56</c:v>
                </c:pt>
                <c:pt idx="253">
                  <c:v>71.180000000000007</c:v>
                </c:pt>
                <c:pt idx="254">
                  <c:v>70.66</c:v>
                </c:pt>
                <c:pt idx="255">
                  <c:v>71.97</c:v>
                </c:pt>
                <c:pt idx="256">
                  <c:v>71.64</c:v>
                </c:pt>
                <c:pt idx="257">
                  <c:v>71.680000000000007</c:v>
                </c:pt>
                <c:pt idx="258">
                  <c:v>72.760000000000005</c:v>
                </c:pt>
                <c:pt idx="259">
                  <c:v>72.22</c:v>
                </c:pt>
                <c:pt idx="260">
                  <c:v>72.98</c:v>
                </c:pt>
                <c:pt idx="261">
                  <c:v>72.86</c:v>
                </c:pt>
                <c:pt idx="262">
                  <c:v>74.069999999999993</c:v>
                </c:pt>
                <c:pt idx="263">
                  <c:v>73.290000000000006</c:v>
                </c:pt>
                <c:pt idx="264">
                  <c:v>72.23</c:v>
                </c:pt>
                <c:pt idx="265">
                  <c:v>73.400000000000006</c:v>
                </c:pt>
                <c:pt idx="266">
                  <c:v>71.150000000000006</c:v>
                </c:pt>
                <c:pt idx="267">
                  <c:v>71.47</c:v>
                </c:pt>
                <c:pt idx="268">
                  <c:v>71.63</c:v>
                </c:pt>
                <c:pt idx="269">
                  <c:v>70.319999999999993</c:v>
                </c:pt>
                <c:pt idx="270">
                  <c:v>71.31</c:v>
                </c:pt>
                <c:pt idx="271">
                  <c:v>71.28</c:v>
                </c:pt>
                <c:pt idx="272">
                  <c:v>70.11</c:v>
                </c:pt>
                <c:pt idx="273">
                  <c:v>72.87</c:v>
                </c:pt>
                <c:pt idx="274">
                  <c:v>72.75</c:v>
                </c:pt>
                <c:pt idx="275">
                  <c:v>72.41</c:v>
                </c:pt>
                <c:pt idx="276">
                  <c:v>73.5</c:v>
                </c:pt>
                <c:pt idx="277">
                  <c:v>72.959999999999994</c:v>
                </c:pt>
                <c:pt idx="278">
                  <c:v>71.959999999999994</c:v>
                </c:pt>
                <c:pt idx="279">
                  <c:v>73.7</c:v>
                </c:pt>
                <c:pt idx="280">
                  <c:v>72.400000000000006</c:v>
                </c:pt>
                <c:pt idx="281">
                  <c:v>71.040000000000006</c:v>
                </c:pt>
                <c:pt idx="282">
                  <c:v>72.19</c:v>
                </c:pt>
                <c:pt idx="283">
                  <c:v>73.77</c:v>
                </c:pt>
                <c:pt idx="284">
                  <c:v>73.67</c:v>
                </c:pt>
                <c:pt idx="285">
                  <c:v>70.62</c:v>
                </c:pt>
                <c:pt idx="286">
                  <c:v>72.31</c:v>
                </c:pt>
                <c:pt idx="287">
                  <c:v>71.459999999999994</c:v>
                </c:pt>
                <c:pt idx="288">
                  <c:v>71</c:v>
                </c:pt>
                <c:pt idx="289">
                  <c:v>72.47</c:v>
                </c:pt>
                <c:pt idx="290">
                  <c:v>71.89</c:v>
                </c:pt>
                <c:pt idx="291">
                  <c:v>74</c:v>
                </c:pt>
                <c:pt idx="292">
                  <c:v>72.89</c:v>
                </c:pt>
                <c:pt idx="293">
                  <c:v>71.81</c:v>
                </c:pt>
                <c:pt idx="294">
                  <c:v>72.2</c:v>
                </c:pt>
                <c:pt idx="295">
                  <c:v>72.180000000000007</c:v>
                </c:pt>
                <c:pt idx="296">
                  <c:v>72.09</c:v>
                </c:pt>
                <c:pt idx="297">
                  <c:v>71.989999999999995</c:v>
                </c:pt>
                <c:pt idx="298">
                  <c:v>72.55</c:v>
                </c:pt>
                <c:pt idx="299">
                  <c:v>73.180000000000007</c:v>
                </c:pt>
                <c:pt idx="300">
                  <c:v>72.83</c:v>
                </c:pt>
                <c:pt idx="301">
                  <c:v>72.47</c:v>
                </c:pt>
                <c:pt idx="302">
                  <c:v>70.790000000000006</c:v>
                </c:pt>
                <c:pt idx="303">
                  <c:v>72.31</c:v>
                </c:pt>
                <c:pt idx="304">
                  <c:v>71.319999999999993</c:v>
                </c:pt>
                <c:pt idx="305">
                  <c:v>71.77</c:v>
                </c:pt>
                <c:pt idx="306">
                  <c:v>70.88</c:v>
                </c:pt>
                <c:pt idx="307">
                  <c:v>71.48</c:v>
                </c:pt>
                <c:pt idx="308">
                  <c:v>71.87</c:v>
                </c:pt>
                <c:pt idx="309">
                  <c:v>72.06</c:v>
                </c:pt>
                <c:pt idx="310">
                  <c:v>72.400000000000006</c:v>
                </c:pt>
                <c:pt idx="311">
                  <c:v>72.790000000000006</c:v>
                </c:pt>
                <c:pt idx="312">
                  <c:v>72.760000000000005</c:v>
                </c:pt>
                <c:pt idx="313">
                  <c:v>71.209999999999994</c:v>
                </c:pt>
                <c:pt idx="314">
                  <c:v>73.89</c:v>
                </c:pt>
                <c:pt idx="315">
                  <c:v>72.88</c:v>
                </c:pt>
                <c:pt idx="316">
                  <c:v>72.09</c:v>
                </c:pt>
                <c:pt idx="317">
                  <c:v>71.78</c:v>
                </c:pt>
                <c:pt idx="318">
                  <c:v>71.959999999999994</c:v>
                </c:pt>
                <c:pt idx="319">
                  <c:v>69.88</c:v>
                </c:pt>
                <c:pt idx="320">
                  <c:v>72.28</c:v>
                </c:pt>
                <c:pt idx="321">
                  <c:v>71.900000000000006</c:v>
                </c:pt>
                <c:pt idx="322">
                  <c:v>72.209999999999994</c:v>
                </c:pt>
                <c:pt idx="323">
                  <c:v>72.78</c:v>
                </c:pt>
                <c:pt idx="324">
                  <c:v>71.91</c:v>
                </c:pt>
                <c:pt idx="325">
                  <c:v>72.72</c:v>
                </c:pt>
                <c:pt idx="326">
                  <c:v>73.790000000000006</c:v>
                </c:pt>
                <c:pt idx="327">
                  <c:v>71.680000000000007</c:v>
                </c:pt>
                <c:pt idx="328">
                  <c:v>74.47</c:v>
                </c:pt>
                <c:pt idx="329">
                  <c:v>72.69</c:v>
                </c:pt>
                <c:pt idx="330">
                  <c:v>71.900000000000006</c:v>
                </c:pt>
                <c:pt idx="331">
                  <c:v>72.31</c:v>
                </c:pt>
                <c:pt idx="332">
                  <c:v>71.28</c:v>
                </c:pt>
                <c:pt idx="333">
                  <c:v>72.91</c:v>
                </c:pt>
                <c:pt idx="334">
                  <c:v>71.459999999999994</c:v>
                </c:pt>
                <c:pt idx="335">
                  <c:v>70.680000000000007</c:v>
                </c:pt>
                <c:pt idx="336">
                  <c:v>70.75</c:v>
                </c:pt>
                <c:pt idx="337">
                  <c:v>71.12</c:v>
                </c:pt>
                <c:pt idx="338">
                  <c:v>71.760000000000005</c:v>
                </c:pt>
                <c:pt idx="339">
                  <c:v>71.010000000000005</c:v>
                </c:pt>
                <c:pt idx="340">
                  <c:v>72.010000000000005</c:v>
                </c:pt>
                <c:pt idx="341">
                  <c:v>72.06</c:v>
                </c:pt>
                <c:pt idx="342">
                  <c:v>73.290000000000006</c:v>
                </c:pt>
                <c:pt idx="343">
                  <c:v>70.36</c:v>
                </c:pt>
                <c:pt idx="344">
                  <c:v>73.09</c:v>
                </c:pt>
                <c:pt idx="345">
                  <c:v>71.09</c:v>
                </c:pt>
                <c:pt idx="346">
                  <c:v>72.62</c:v>
                </c:pt>
                <c:pt idx="347">
                  <c:v>70.97</c:v>
                </c:pt>
                <c:pt idx="348">
                  <c:v>72.97</c:v>
                </c:pt>
                <c:pt idx="349">
                  <c:v>71.42</c:v>
                </c:pt>
                <c:pt idx="350">
                  <c:v>71.94</c:v>
                </c:pt>
                <c:pt idx="351">
                  <c:v>72.38</c:v>
                </c:pt>
                <c:pt idx="352">
                  <c:v>70.790000000000006</c:v>
                </c:pt>
                <c:pt idx="353">
                  <c:v>69.959999999999994</c:v>
                </c:pt>
                <c:pt idx="354">
                  <c:v>71.87</c:v>
                </c:pt>
                <c:pt idx="355">
                  <c:v>72.099999999999994</c:v>
                </c:pt>
                <c:pt idx="356">
                  <c:v>73.260000000000005</c:v>
                </c:pt>
                <c:pt idx="357">
                  <c:v>72.5</c:v>
                </c:pt>
                <c:pt idx="358">
                  <c:v>73.31</c:v>
                </c:pt>
                <c:pt idx="359">
                  <c:v>72.62</c:v>
                </c:pt>
                <c:pt idx="360">
                  <c:v>72.91</c:v>
                </c:pt>
                <c:pt idx="361">
                  <c:v>72.45</c:v>
                </c:pt>
                <c:pt idx="362">
                  <c:v>73.73</c:v>
                </c:pt>
                <c:pt idx="363">
                  <c:v>72.42</c:v>
                </c:pt>
                <c:pt idx="364">
                  <c:v>71.19</c:v>
                </c:pt>
                <c:pt idx="365">
                  <c:v>72.459999999999994</c:v>
                </c:pt>
                <c:pt idx="366">
                  <c:v>72.59</c:v>
                </c:pt>
                <c:pt idx="367">
                  <c:v>72.2</c:v>
                </c:pt>
                <c:pt idx="368">
                  <c:v>71.27</c:v>
                </c:pt>
                <c:pt idx="369">
                  <c:v>70.95</c:v>
                </c:pt>
                <c:pt idx="370">
                  <c:v>72.02</c:v>
                </c:pt>
                <c:pt idx="371">
                  <c:v>71.45</c:v>
                </c:pt>
                <c:pt idx="372">
                  <c:v>72.209999999999994</c:v>
                </c:pt>
                <c:pt idx="373">
                  <c:v>71.33</c:v>
                </c:pt>
                <c:pt idx="374">
                  <c:v>72.19</c:v>
                </c:pt>
                <c:pt idx="375">
                  <c:v>72.66</c:v>
                </c:pt>
                <c:pt idx="376">
                  <c:v>72.489999999999995</c:v>
                </c:pt>
                <c:pt idx="377">
                  <c:v>72.39</c:v>
                </c:pt>
                <c:pt idx="378">
                  <c:v>72.989999999999995</c:v>
                </c:pt>
                <c:pt idx="379">
                  <c:v>71.62</c:v>
                </c:pt>
                <c:pt idx="380">
                  <c:v>72.67</c:v>
                </c:pt>
                <c:pt idx="381">
                  <c:v>72.849999999999994</c:v>
                </c:pt>
                <c:pt idx="382">
                  <c:v>72.94</c:v>
                </c:pt>
                <c:pt idx="383">
                  <c:v>71.61</c:v>
                </c:pt>
                <c:pt idx="384">
                  <c:v>72.930000000000007</c:v>
                </c:pt>
                <c:pt idx="385">
                  <c:v>71.099999999999994</c:v>
                </c:pt>
                <c:pt idx="386">
                  <c:v>71.48</c:v>
                </c:pt>
                <c:pt idx="387">
                  <c:v>71.11</c:v>
                </c:pt>
                <c:pt idx="388">
                  <c:v>73.760000000000005</c:v>
                </c:pt>
                <c:pt idx="389">
                  <c:v>73.58</c:v>
                </c:pt>
                <c:pt idx="390">
                  <c:v>73.16</c:v>
                </c:pt>
                <c:pt idx="391">
                  <c:v>72.33</c:v>
                </c:pt>
                <c:pt idx="392">
                  <c:v>71.55</c:v>
                </c:pt>
                <c:pt idx="393">
                  <c:v>72.540000000000006</c:v>
                </c:pt>
                <c:pt idx="394">
                  <c:v>71.349999999999994</c:v>
                </c:pt>
                <c:pt idx="395">
                  <c:v>72.150000000000006</c:v>
                </c:pt>
                <c:pt idx="396">
                  <c:v>71.83</c:v>
                </c:pt>
                <c:pt idx="397">
                  <c:v>72.73</c:v>
                </c:pt>
                <c:pt idx="398">
                  <c:v>73.510000000000005</c:v>
                </c:pt>
                <c:pt idx="399">
                  <c:v>72.44</c:v>
                </c:pt>
                <c:pt idx="400">
                  <c:v>71.040000000000006</c:v>
                </c:pt>
                <c:pt idx="401">
                  <c:v>73.45</c:v>
                </c:pt>
                <c:pt idx="402">
                  <c:v>69.989999999999995</c:v>
                </c:pt>
                <c:pt idx="403">
                  <c:v>71.75</c:v>
                </c:pt>
                <c:pt idx="404">
                  <c:v>70.63</c:v>
                </c:pt>
                <c:pt idx="405">
                  <c:v>73.66</c:v>
                </c:pt>
                <c:pt idx="406">
                  <c:v>71.61</c:v>
                </c:pt>
                <c:pt idx="407">
                  <c:v>72.25</c:v>
                </c:pt>
                <c:pt idx="408">
                  <c:v>71.64</c:v>
                </c:pt>
                <c:pt idx="409">
                  <c:v>71.23</c:v>
                </c:pt>
                <c:pt idx="410">
                  <c:v>73.78</c:v>
                </c:pt>
                <c:pt idx="411">
                  <c:v>71.66</c:v>
                </c:pt>
                <c:pt idx="412">
                  <c:v>72.75</c:v>
                </c:pt>
                <c:pt idx="413">
                  <c:v>70.959999999999994</c:v>
                </c:pt>
                <c:pt idx="414">
                  <c:v>72.650000000000006</c:v>
                </c:pt>
                <c:pt idx="415">
                  <c:v>71.36</c:v>
                </c:pt>
                <c:pt idx="416">
                  <c:v>71.680000000000007</c:v>
                </c:pt>
                <c:pt idx="417">
                  <c:v>70.88</c:v>
                </c:pt>
                <c:pt idx="418">
                  <c:v>71.900000000000006</c:v>
                </c:pt>
                <c:pt idx="419">
                  <c:v>71.94</c:v>
                </c:pt>
                <c:pt idx="420">
                  <c:v>71.989999999999995</c:v>
                </c:pt>
                <c:pt idx="421">
                  <c:v>70.209999999999994</c:v>
                </c:pt>
                <c:pt idx="422">
                  <c:v>71.069999999999993</c:v>
                </c:pt>
                <c:pt idx="423">
                  <c:v>73.739999999999995</c:v>
                </c:pt>
                <c:pt idx="424">
                  <c:v>72.239999999999995</c:v>
                </c:pt>
                <c:pt idx="425">
                  <c:v>71.55</c:v>
                </c:pt>
                <c:pt idx="426">
                  <c:v>71.790000000000006</c:v>
                </c:pt>
                <c:pt idx="427">
                  <c:v>74.099999999999994</c:v>
                </c:pt>
                <c:pt idx="428">
                  <c:v>72.430000000000007</c:v>
                </c:pt>
                <c:pt idx="429">
                  <c:v>72.14</c:v>
                </c:pt>
                <c:pt idx="430">
                  <c:v>73.11</c:v>
                </c:pt>
                <c:pt idx="431">
                  <c:v>72.77</c:v>
                </c:pt>
                <c:pt idx="432">
                  <c:v>73.06</c:v>
                </c:pt>
                <c:pt idx="433">
                  <c:v>71.61</c:v>
                </c:pt>
                <c:pt idx="434">
                  <c:v>71.569999999999993</c:v>
                </c:pt>
                <c:pt idx="435">
                  <c:v>71.34</c:v>
                </c:pt>
                <c:pt idx="436">
                  <c:v>72.48</c:v>
                </c:pt>
                <c:pt idx="437">
                  <c:v>72.09</c:v>
                </c:pt>
                <c:pt idx="438">
                  <c:v>71.52</c:v>
                </c:pt>
                <c:pt idx="439">
                  <c:v>73.44</c:v>
                </c:pt>
                <c:pt idx="440">
                  <c:v>70.59</c:v>
                </c:pt>
                <c:pt idx="441">
                  <c:v>71.84</c:v>
                </c:pt>
                <c:pt idx="442">
                  <c:v>71.83</c:v>
                </c:pt>
                <c:pt idx="443">
                  <c:v>73.23</c:v>
                </c:pt>
                <c:pt idx="444">
                  <c:v>72.16</c:v>
                </c:pt>
                <c:pt idx="445">
                  <c:v>72.16</c:v>
                </c:pt>
                <c:pt idx="446">
                  <c:v>73.400000000000006</c:v>
                </c:pt>
                <c:pt idx="447">
                  <c:v>72.209999999999994</c:v>
                </c:pt>
                <c:pt idx="448">
                  <c:v>72.819999999999993</c:v>
                </c:pt>
                <c:pt idx="449">
                  <c:v>73.540000000000006</c:v>
                </c:pt>
                <c:pt idx="450">
                  <c:v>72.73</c:v>
                </c:pt>
                <c:pt idx="451">
                  <c:v>72.53</c:v>
                </c:pt>
                <c:pt idx="452">
                  <c:v>72.06</c:v>
                </c:pt>
                <c:pt idx="453">
                  <c:v>73.099999999999994</c:v>
                </c:pt>
                <c:pt idx="454">
                  <c:v>72.599999999999994</c:v>
                </c:pt>
                <c:pt idx="455">
                  <c:v>71.77</c:v>
                </c:pt>
                <c:pt idx="456">
                  <c:v>71.62</c:v>
                </c:pt>
                <c:pt idx="457">
                  <c:v>72.03</c:v>
                </c:pt>
                <c:pt idx="458">
                  <c:v>71.239999999999995</c:v>
                </c:pt>
                <c:pt idx="459">
                  <c:v>73.83</c:v>
                </c:pt>
                <c:pt idx="460">
                  <c:v>73.25</c:v>
                </c:pt>
                <c:pt idx="461">
                  <c:v>73.040000000000006</c:v>
                </c:pt>
                <c:pt idx="462">
                  <c:v>72.02</c:v>
                </c:pt>
                <c:pt idx="463">
                  <c:v>71.650000000000006</c:v>
                </c:pt>
                <c:pt idx="464">
                  <c:v>73.319999999999993</c:v>
                </c:pt>
                <c:pt idx="465">
                  <c:v>74</c:v>
                </c:pt>
                <c:pt idx="466">
                  <c:v>72.34</c:v>
                </c:pt>
                <c:pt idx="467">
                  <c:v>72.06</c:v>
                </c:pt>
                <c:pt idx="468">
                  <c:v>71.8</c:v>
                </c:pt>
                <c:pt idx="469">
                  <c:v>73.64</c:v>
                </c:pt>
                <c:pt idx="470">
                  <c:v>72.67</c:v>
                </c:pt>
                <c:pt idx="471">
                  <c:v>71.7</c:v>
                </c:pt>
                <c:pt idx="472">
                  <c:v>70.75</c:v>
                </c:pt>
                <c:pt idx="473">
                  <c:v>72.48</c:v>
                </c:pt>
                <c:pt idx="474">
                  <c:v>72.8</c:v>
                </c:pt>
                <c:pt idx="475">
                  <c:v>71.430000000000007</c:v>
                </c:pt>
                <c:pt idx="476">
                  <c:v>72.959999999999994</c:v>
                </c:pt>
                <c:pt idx="477">
                  <c:v>72.36</c:v>
                </c:pt>
                <c:pt idx="478">
                  <c:v>72.98</c:v>
                </c:pt>
                <c:pt idx="479">
                  <c:v>70.849999999999994</c:v>
                </c:pt>
                <c:pt idx="480">
                  <c:v>73.430000000000007</c:v>
                </c:pt>
                <c:pt idx="481">
                  <c:v>71.52</c:v>
                </c:pt>
                <c:pt idx="482">
                  <c:v>71.72</c:v>
                </c:pt>
                <c:pt idx="483">
                  <c:v>72.290000000000006</c:v>
                </c:pt>
                <c:pt idx="484">
                  <c:v>72.91</c:v>
                </c:pt>
                <c:pt idx="485">
                  <c:v>71.62</c:v>
                </c:pt>
                <c:pt idx="486">
                  <c:v>73.260000000000005</c:v>
                </c:pt>
                <c:pt idx="487">
                  <c:v>72.8</c:v>
                </c:pt>
                <c:pt idx="488">
                  <c:v>72.62</c:v>
                </c:pt>
                <c:pt idx="489">
                  <c:v>71.75</c:v>
                </c:pt>
                <c:pt idx="490">
                  <c:v>72.53</c:v>
                </c:pt>
                <c:pt idx="491">
                  <c:v>70.599999999999994</c:v>
                </c:pt>
                <c:pt idx="492">
                  <c:v>70.77</c:v>
                </c:pt>
                <c:pt idx="493">
                  <c:v>71.81</c:v>
                </c:pt>
                <c:pt idx="494">
                  <c:v>73.16</c:v>
                </c:pt>
                <c:pt idx="495">
                  <c:v>73.14</c:v>
                </c:pt>
                <c:pt idx="496">
                  <c:v>72.91</c:v>
                </c:pt>
                <c:pt idx="497">
                  <c:v>72.099999999999994</c:v>
                </c:pt>
              </c:numCache>
            </c:numRef>
          </c:yVal>
          <c:smooth val="0"/>
          <c:extLst>
            <c:ext xmlns:c16="http://schemas.microsoft.com/office/drawing/2014/chart" uri="{C3380CC4-5D6E-409C-BE32-E72D297353CC}">
              <c16:uniqueId val="{00000006-AD64-4B4F-BA78-50FEB1FB2C59}"/>
            </c:ext>
          </c:extLst>
        </c:ser>
        <c:ser>
          <c:idx val="7"/>
          <c:order val="7"/>
          <c:tx>
            <c:strRef>
              <c:f>'Layer Time'!$Q$5</c:f>
              <c:strCache>
                <c:ptCount val="1"/>
                <c:pt idx="0">
                  <c:v>cubic_8h16m 148.476</c:v>
                </c:pt>
              </c:strCache>
            </c:strRef>
          </c:tx>
          <c:spPr>
            <a:ln w="19050" cap="rnd">
              <a:solidFill>
                <a:schemeClr val="accent2">
                  <a:lumMod val="6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Time'!$Q$6:$Q$503</c:f>
              <c:numCache>
                <c:formatCode>General</c:formatCode>
                <c:ptCount val="498"/>
                <c:pt idx="0">
                  <c:v>66.739999999999995</c:v>
                </c:pt>
                <c:pt idx="1">
                  <c:v>66.42</c:v>
                </c:pt>
                <c:pt idx="2">
                  <c:v>66.959999999999994</c:v>
                </c:pt>
                <c:pt idx="3">
                  <c:v>65.33</c:v>
                </c:pt>
                <c:pt idx="4">
                  <c:v>66.849999999999994</c:v>
                </c:pt>
                <c:pt idx="5">
                  <c:v>66.66</c:v>
                </c:pt>
                <c:pt idx="6">
                  <c:v>66.790000000000006</c:v>
                </c:pt>
                <c:pt idx="7">
                  <c:v>66.739999999999995</c:v>
                </c:pt>
                <c:pt idx="8">
                  <c:v>67.010000000000005</c:v>
                </c:pt>
                <c:pt idx="9">
                  <c:v>67</c:v>
                </c:pt>
                <c:pt idx="10">
                  <c:v>66.91</c:v>
                </c:pt>
                <c:pt idx="11">
                  <c:v>65.569999999999993</c:v>
                </c:pt>
                <c:pt idx="12">
                  <c:v>66.260000000000005</c:v>
                </c:pt>
                <c:pt idx="13">
                  <c:v>66.849999999999994</c:v>
                </c:pt>
                <c:pt idx="14">
                  <c:v>66.77</c:v>
                </c:pt>
                <c:pt idx="15">
                  <c:v>66.760000000000005</c:v>
                </c:pt>
                <c:pt idx="16">
                  <c:v>66.86</c:v>
                </c:pt>
                <c:pt idx="17">
                  <c:v>65.84</c:v>
                </c:pt>
                <c:pt idx="18">
                  <c:v>68.62</c:v>
                </c:pt>
                <c:pt idx="19">
                  <c:v>68.3</c:v>
                </c:pt>
                <c:pt idx="20">
                  <c:v>67.069999999999993</c:v>
                </c:pt>
                <c:pt idx="21">
                  <c:v>67.53</c:v>
                </c:pt>
                <c:pt idx="22">
                  <c:v>67.430000000000007</c:v>
                </c:pt>
                <c:pt idx="23">
                  <c:v>67.19</c:v>
                </c:pt>
                <c:pt idx="24">
                  <c:v>67.22</c:v>
                </c:pt>
                <c:pt idx="25">
                  <c:v>66.349999999999994</c:v>
                </c:pt>
                <c:pt idx="26">
                  <c:v>68.66</c:v>
                </c:pt>
                <c:pt idx="27">
                  <c:v>66.55</c:v>
                </c:pt>
                <c:pt idx="28">
                  <c:v>68.400000000000006</c:v>
                </c:pt>
                <c:pt idx="29">
                  <c:v>65.86</c:v>
                </c:pt>
                <c:pt idx="30">
                  <c:v>68.61</c:v>
                </c:pt>
                <c:pt idx="31">
                  <c:v>68.23</c:v>
                </c:pt>
                <c:pt idx="32">
                  <c:v>67.36</c:v>
                </c:pt>
                <c:pt idx="33">
                  <c:v>67.56</c:v>
                </c:pt>
                <c:pt idx="34">
                  <c:v>67.33</c:v>
                </c:pt>
                <c:pt idx="35">
                  <c:v>67.55</c:v>
                </c:pt>
                <c:pt idx="36">
                  <c:v>66.930000000000007</c:v>
                </c:pt>
                <c:pt idx="37">
                  <c:v>68.7</c:v>
                </c:pt>
                <c:pt idx="38">
                  <c:v>68.67</c:v>
                </c:pt>
                <c:pt idx="39">
                  <c:v>67.86</c:v>
                </c:pt>
                <c:pt idx="40">
                  <c:v>68.52</c:v>
                </c:pt>
                <c:pt idx="41">
                  <c:v>67.55</c:v>
                </c:pt>
                <c:pt idx="42">
                  <c:v>68.400000000000006</c:v>
                </c:pt>
                <c:pt idx="43">
                  <c:v>66.67</c:v>
                </c:pt>
                <c:pt idx="44">
                  <c:v>67.95</c:v>
                </c:pt>
                <c:pt idx="45">
                  <c:v>66.510000000000005</c:v>
                </c:pt>
                <c:pt idx="46">
                  <c:v>66.64</c:v>
                </c:pt>
                <c:pt idx="47">
                  <c:v>67.41</c:v>
                </c:pt>
                <c:pt idx="48">
                  <c:v>67.05</c:v>
                </c:pt>
                <c:pt idx="49">
                  <c:v>69.86</c:v>
                </c:pt>
                <c:pt idx="50">
                  <c:v>68.61</c:v>
                </c:pt>
                <c:pt idx="51">
                  <c:v>65.87</c:v>
                </c:pt>
                <c:pt idx="52">
                  <c:v>65.72</c:v>
                </c:pt>
                <c:pt idx="53">
                  <c:v>67.31</c:v>
                </c:pt>
                <c:pt idx="54">
                  <c:v>65.900000000000006</c:v>
                </c:pt>
                <c:pt idx="55">
                  <c:v>66.02</c:v>
                </c:pt>
                <c:pt idx="56">
                  <c:v>65.790000000000006</c:v>
                </c:pt>
                <c:pt idx="57">
                  <c:v>65.97</c:v>
                </c:pt>
                <c:pt idx="58">
                  <c:v>67.84</c:v>
                </c:pt>
                <c:pt idx="59">
                  <c:v>67.28</c:v>
                </c:pt>
                <c:pt idx="60">
                  <c:v>67</c:v>
                </c:pt>
                <c:pt idx="61">
                  <c:v>67.72</c:v>
                </c:pt>
                <c:pt idx="62">
                  <c:v>68.099999999999994</c:v>
                </c:pt>
                <c:pt idx="63">
                  <c:v>67.03</c:v>
                </c:pt>
                <c:pt idx="64">
                  <c:v>67.05</c:v>
                </c:pt>
                <c:pt idx="65">
                  <c:v>66.78</c:v>
                </c:pt>
                <c:pt idx="66">
                  <c:v>65.38</c:v>
                </c:pt>
                <c:pt idx="67">
                  <c:v>66.63</c:v>
                </c:pt>
                <c:pt idx="68">
                  <c:v>67.3</c:v>
                </c:pt>
                <c:pt idx="69">
                  <c:v>65.88</c:v>
                </c:pt>
                <c:pt idx="70">
                  <c:v>65.36</c:v>
                </c:pt>
                <c:pt idx="71">
                  <c:v>64.97</c:v>
                </c:pt>
                <c:pt idx="72">
                  <c:v>66.7</c:v>
                </c:pt>
                <c:pt idx="73">
                  <c:v>66.16</c:v>
                </c:pt>
                <c:pt idx="74">
                  <c:v>66.83</c:v>
                </c:pt>
                <c:pt idx="75">
                  <c:v>67.180000000000007</c:v>
                </c:pt>
                <c:pt idx="76">
                  <c:v>67.069999999999993</c:v>
                </c:pt>
                <c:pt idx="77">
                  <c:v>66.72</c:v>
                </c:pt>
                <c:pt idx="78">
                  <c:v>67.3</c:v>
                </c:pt>
                <c:pt idx="79">
                  <c:v>66.86</c:v>
                </c:pt>
                <c:pt idx="80">
                  <c:v>67.45</c:v>
                </c:pt>
                <c:pt idx="81">
                  <c:v>67.06</c:v>
                </c:pt>
                <c:pt idx="82">
                  <c:v>66.959999999999994</c:v>
                </c:pt>
                <c:pt idx="83">
                  <c:v>68.540000000000006</c:v>
                </c:pt>
                <c:pt idx="84">
                  <c:v>66.849999999999994</c:v>
                </c:pt>
                <c:pt idx="85">
                  <c:v>67.16</c:v>
                </c:pt>
                <c:pt idx="86">
                  <c:v>66.91</c:v>
                </c:pt>
                <c:pt idx="87">
                  <c:v>67.08</c:v>
                </c:pt>
                <c:pt idx="88">
                  <c:v>66.72</c:v>
                </c:pt>
                <c:pt idx="89">
                  <c:v>66.92</c:v>
                </c:pt>
                <c:pt idx="90">
                  <c:v>67.209999999999994</c:v>
                </c:pt>
                <c:pt idx="91">
                  <c:v>68.02</c:v>
                </c:pt>
                <c:pt idx="92">
                  <c:v>66.97</c:v>
                </c:pt>
                <c:pt idx="93">
                  <c:v>67.53</c:v>
                </c:pt>
                <c:pt idx="94">
                  <c:v>69.08</c:v>
                </c:pt>
                <c:pt idx="95">
                  <c:v>68.260000000000005</c:v>
                </c:pt>
                <c:pt idx="96">
                  <c:v>66.38</c:v>
                </c:pt>
                <c:pt idx="97">
                  <c:v>66.430000000000007</c:v>
                </c:pt>
                <c:pt idx="98">
                  <c:v>67.97</c:v>
                </c:pt>
                <c:pt idx="99">
                  <c:v>66.540000000000006</c:v>
                </c:pt>
                <c:pt idx="100">
                  <c:v>68.39</c:v>
                </c:pt>
                <c:pt idx="101">
                  <c:v>67.91</c:v>
                </c:pt>
                <c:pt idx="102">
                  <c:v>69.209999999999994</c:v>
                </c:pt>
                <c:pt idx="103">
                  <c:v>67.349999999999994</c:v>
                </c:pt>
                <c:pt idx="104">
                  <c:v>69.17</c:v>
                </c:pt>
                <c:pt idx="105">
                  <c:v>66.180000000000007</c:v>
                </c:pt>
                <c:pt idx="106">
                  <c:v>67.41</c:v>
                </c:pt>
                <c:pt idx="107">
                  <c:v>67.31</c:v>
                </c:pt>
                <c:pt idx="108">
                  <c:v>67.78</c:v>
                </c:pt>
                <c:pt idx="109">
                  <c:v>69.28</c:v>
                </c:pt>
                <c:pt idx="110">
                  <c:v>67.75</c:v>
                </c:pt>
                <c:pt idx="111">
                  <c:v>67.87</c:v>
                </c:pt>
                <c:pt idx="112">
                  <c:v>68.599999999999994</c:v>
                </c:pt>
                <c:pt idx="113">
                  <c:v>67.58</c:v>
                </c:pt>
                <c:pt idx="114">
                  <c:v>68.400000000000006</c:v>
                </c:pt>
                <c:pt idx="115">
                  <c:v>66.680000000000007</c:v>
                </c:pt>
                <c:pt idx="116">
                  <c:v>66.540000000000006</c:v>
                </c:pt>
                <c:pt idx="117">
                  <c:v>66.540000000000006</c:v>
                </c:pt>
                <c:pt idx="118">
                  <c:v>69.739999999999995</c:v>
                </c:pt>
                <c:pt idx="119">
                  <c:v>69.77</c:v>
                </c:pt>
                <c:pt idx="120">
                  <c:v>69.75</c:v>
                </c:pt>
                <c:pt idx="121">
                  <c:v>67.13</c:v>
                </c:pt>
                <c:pt idx="122">
                  <c:v>66.83</c:v>
                </c:pt>
                <c:pt idx="123">
                  <c:v>68.31</c:v>
                </c:pt>
                <c:pt idx="124">
                  <c:v>66.75</c:v>
                </c:pt>
                <c:pt idx="125">
                  <c:v>67.680000000000007</c:v>
                </c:pt>
                <c:pt idx="126">
                  <c:v>65.88</c:v>
                </c:pt>
                <c:pt idx="127">
                  <c:v>66.040000000000006</c:v>
                </c:pt>
                <c:pt idx="128">
                  <c:v>65.819999999999993</c:v>
                </c:pt>
                <c:pt idx="129">
                  <c:v>65.97</c:v>
                </c:pt>
                <c:pt idx="130">
                  <c:v>67.489999999999995</c:v>
                </c:pt>
                <c:pt idx="131">
                  <c:v>67.06</c:v>
                </c:pt>
                <c:pt idx="132">
                  <c:v>68.48</c:v>
                </c:pt>
                <c:pt idx="133">
                  <c:v>67.69</c:v>
                </c:pt>
                <c:pt idx="134">
                  <c:v>67.400000000000006</c:v>
                </c:pt>
                <c:pt idx="135">
                  <c:v>67.03</c:v>
                </c:pt>
                <c:pt idx="136">
                  <c:v>66.67</c:v>
                </c:pt>
                <c:pt idx="137">
                  <c:v>66.8</c:v>
                </c:pt>
                <c:pt idx="138">
                  <c:v>65.430000000000007</c:v>
                </c:pt>
                <c:pt idx="139">
                  <c:v>66.650000000000006</c:v>
                </c:pt>
                <c:pt idx="140">
                  <c:v>67</c:v>
                </c:pt>
                <c:pt idx="141">
                  <c:v>66.25</c:v>
                </c:pt>
                <c:pt idx="142">
                  <c:v>65.27</c:v>
                </c:pt>
                <c:pt idx="143">
                  <c:v>65.39</c:v>
                </c:pt>
                <c:pt idx="144">
                  <c:v>66.680000000000007</c:v>
                </c:pt>
                <c:pt idx="145">
                  <c:v>66.97</c:v>
                </c:pt>
                <c:pt idx="146">
                  <c:v>65.39</c:v>
                </c:pt>
                <c:pt idx="147">
                  <c:v>65.260000000000005</c:v>
                </c:pt>
                <c:pt idx="148">
                  <c:v>65.55</c:v>
                </c:pt>
                <c:pt idx="149">
                  <c:v>65.59</c:v>
                </c:pt>
                <c:pt idx="150">
                  <c:v>66.819999999999993</c:v>
                </c:pt>
                <c:pt idx="151">
                  <c:v>67.08</c:v>
                </c:pt>
                <c:pt idx="152">
                  <c:v>67.11</c:v>
                </c:pt>
                <c:pt idx="153">
                  <c:v>66.56</c:v>
                </c:pt>
                <c:pt idx="154">
                  <c:v>66.55</c:v>
                </c:pt>
                <c:pt idx="155">
                  <c:v>66.819999999999993</c:v>
                </c:pt>
                <c:pt idx="156">
                  <c:v>68.510000000000005</c:v>
                </c:pt>
                <c:pt idx="157">
                  <c:v>66.34</c:v>
                </c:pt>
                <c:pt idx="158">
                  <c:v>66.89</c:v>
                </c:pt>
                <c:pt idx="159">
                  <c:v>67.81</c:v>
                </c:pt>
                <c:pt idx="160">
                  <c:v>67.11</c:v>
                </c:pt>
                <c:pt idx="161">
                  <c:v>66.98</c:v>
                </c:pt>
                <c:pt idx="162">
                  <c:v>68.150000000000006</c:v>
                </c:pt>
                <c:pt idx="163">
                  <c:v>67.88</c:v>
                </c:pt>
                <c:pt idx="164">
                  <c:v>69.7</c:v>
                </c:pt>
                <c:pt idx="165">
                  <c:v>67.8</c:v>
                </c:pt>
                <c:pt idx="166">
                  <c:v>67.010000000000005</c:v>
                </c:pt>
                <c:pt idx="167">
                  <c:v>67.22</c:v>
                </c:pt>
                <c:pt idx="168">
                  <c:v>68.67</c:v>
                </c:pt>
                <c:pt idx="169">
                  <c:v>66.31</c:v>
                </c:pt>
                <c:pt idx="170">
                  <c:v>66.61</c:v>
                </c:pt>
                <c:pt idx="171">
                  <c:v>65.290000000000006</c:v>
                </c:pt>
                <c:pt idx="172">
                  <c:v>68.099999999999994</c:v>
                </c:pt>
                <c:pt idx="173">
                  <c:v>68.17</c:v>
                </c:pt>
                <c:pt idx="174">
                  <c:v>68.239999999999995</c:v>
                </c:pt>
                <c:pt idx="175">
                  <c:v>67.48</c:v>
                </c:pt>
                <c:pt idx="176">
                  <c:v>67.540000000000006</c:v>
                </c:pt>
                <c:pt idx="177">
                  <c:v>66.84</c:v>
                </c:pt>
                <c:pt idx="178">
                  <c:v>66.849999999999994</c:v>
                </c:pt>
                <c:pt idx="179">
                  <c:v>67.33</c:v>
                </c:pt>
                <c:pt idx="180">
                  <c:v>69.13</c:v>
                </c:pt>
                <c:pt idx="181">
                  <c:v>69.239999999999995</c:v>
                </c:pt>
                <c:pt idx="182">
                  <c:v>68.48</c:v>
                </c:pt>
                <c:pt idx="183">
                  <c:v>67.75</c:v>
                </c:pt>
                <c:pt idx="184">
                  <c:v>68.37</c:v>
                </c:pt>
                <c:pt idx="185">
                  <c:v>67.83</c:v>
                </c:pt>
                <c:pt idx="186">
                  <c:v>68.02</c:v>
                </c:pt>
                <c:pt idx="187">
                  <c:v>66.38</c:v>
                </c:pt>
                <c:pt idx="188">
                  <c:v>66.53</c:v>
                </c:pt>
                <c:pt idx="189">
                  <c:v>66.59</c:v>
                </c:pt>
                <c:pt idx="190">
                  <c:v>69</c:v>
                </c:pt>
                <c:pt idx="191">
                  <c:v>67.239999999999995</c:v>
                </c:pt>
                <c:pt idx="192">
                  <c:v>67.319999999999993</c:v>
                </c:pt>
                <c:pt idx="193">
                  <c:v>68.239999999999995</c:v>
                </c:pt>
                <c:pt idx="194">
                  <c:v>68.23</c:v>
                </c:pt>
                <c:pt idx="195">
                  <c:v>67.17</c:v>
                </c:pt>
                <c:pt idx="196">
                  <c:v>67.38</c:v>
                </c:pt>
                <c:pt idx="197">
                  <c:v>67.319999999999993</c:v>
                </c:pt>
                <c:pt idx="198">
                  <c:v>65.83</c:v>
                </c:pt>
                <c:pt idx="199">
                  <c:v>65.930000000000007</c:v>
                </c:pt>
                <c:pt idx="200">
                  <c:v>64.91</c:v>
                </c:pt>
                <c:pt idx="201">
                  <c:v>67.31</c:v>
                </c:pt>
                <c:pt idx="202">
                  <c:v>66.83</c:v>
                </c:pt>
                <c:pt idx="203">
                  <c:v>68.33</c:v>
                </c:pt>
                <c:pt idx="204">
                  <c:v>67.08</c:v>
                </c:pt>
                <c:pt idx="205">
                  <c:v>65.44</c:v>
                </c:pt>
                <c:pt idx="206">
                  <c:v>67.89</c:v>
                </c:pt>
                <c:pt idx="207">
                  <c:v>68.42</c:v>
                </c:pt>
                <c:pt idx="208">
                  <c:v>66.86</c:v>
                </c:pt>
                <c:pt idx="209">
                  <c:v>66.790000000000006</c:v>
                </c:pt>
                <c:pt idx="210">
                  <c:v>66.45</c:v>
                </c:pt>
                <c:pt idx="211">
                  <c:v>66.75</c:v>
                </c:pt>
                <c:pt idx="212">
                  <c:v>67.02</c:v>
                </c:pt>
                <c:pt idx="213">
                  <c:v>65.61</c:v>
                </c:pt>
                <c:pt idx="214">
                  <c:v>65</c:v>
                </c:pt>
                <c:pt idx="215">
                  <c:v>64.86</c:v>
                </c:pt>
                <c:pt idx="216">
                  <c:v>66.69</c:v>
                </c:pt>
                <c:pt idx="217">
                  <c:v>66.959999999999994</c:v>
                </c:pt>
                <c:pt idx="218">
                  <c:v>67.28</c:v>
                </c:pt>
                <c:pt idx="219">
                  <c:v>67.069999999999993</c:v>
                </c:pt>
                <c:pt idx="220">
                  <c:v>65.510000000000005</c:v>
                </c:pt>
                <c:pt idx="221">
                  <c:v>65.569999999999993</c:v>
                </c:pt>
                <c:pt idx="222">
                  <c:v>66.88</c:v>
                </c:pt>
                <c:pt idx="223">
                  <c:v>67.739999999999995</c:v>
                </c:pt>
                <c:pt idx="224">
                  <c:v>66.239999999999995</c:v>
                </c:pt>
                <c:pt idx="225">
                  <c:v>66.89</c:v>
                </c:pt>
                <c:pt idx="226">
                  <c:v>68.55</c:v>
                </c:pt>
                <c:pt idx="227">
                  <c:v>66.81</c:v>
                </c:pt>
                <c:pt idx="228">
                  <c:v>66.599999999999994</c:v>
                </c:pt>
                <c:pt idx="229">
                  <c:v>66.36</c:v>
                </c:pt>
                <c:pt idx="230">
                  <c:v>66.91</c:v>
                </c:pt>
                <c:pt idx="231">
                  <c:v>67.849999999999994</c:v>
                </c:pt>
                <c:pt idx="232">
                  <c:v>65.55</c:v>
                </c:pt>
                <c:pt idx="233">
                  <c:v>67.62</c:v>
                </c:pt>
                <c:pt idx="234">
                  <c:v>67.83</c:v>
                </c:pt>
                <c:pt idx="235">
                  <c:v>66.62</c:v>
                </c:pt>
                <c:pt idx="236">
                  <c:v>68.92</c:v>
                </c:pt>
                <c:pt idx="237">
                  <c:v>67.34</c:v>
                </c:pt>
                <c:pt idx="238">
                  <c:v>66.63</c:v>
                </c:pt>
                <c:pt idx="239">
                  <c:v>67.209999999999994</c:v>
                </c:pt>
                <c:pt idx="240">
                  <c:v>67.03</c:v>
                </c:pt>
                <c:pt idx="241">
                  <c:v>67.58</c:v>
                </c:pt>
                <c:pt idx="242">
                  <c:v>68.010000000000005</c:v>
                </c:pt>
                <c:pt idx="243">
                  <c:v>65.88</c:v>
                </c:pt>
                <c:pt idx="244">
                  <c:v>67.97</c:v>
                </c:pt>
                <c:pt idx="245">
                  <c:v>67.8</c:v>
                </c:pt>
                <c:pt idx="246">
                  <c:v>68.52</c:v>
                </c:pt>
                <c:pt idx="247">
                  <c:v>67.28</c:v>
                </c:pt>
                <c:pt idx="248">
                  <c:v>67.38</c:v>
                </c:pt>
                <c:pt idx="249">
                  <c:v>67.31</c:v>
                </c:pt>
                <c:pt idx="250">
                  <c:v>67.39</c:v>
                </c:pt>
                <c:pt idx="251">
                  <c:v>68.89</c:v>
                </c:pt>
                <c:pt idx="252">
                  <c:v>68.959999999999994</c:v>
                </c:pt>
                <c:pt idx="253">
                  <c:v>69.44</c:v>
                </c:pt>
                <c:pt idx="254">
                  <c:v>68.760000000000005</c:v>
                </c:pt>
                <c:pt idx="255">
                  <c:v>68.3</c:v>
                </c:pt>
                <c:pt idx="256">
                  <c:v>67.66</c:v>
                </c:pt>
                <c:pt idx="257">
                  <c:v>68.760000000000005</c:v>
                </c:pt>
                <c:pt idx="258">
                  <c:v>66.33</c:v>
                </c:pt>
                <c:pt idx="259">
                  <c:v>67.94</c:v>
                </c:pt>
                <c:pt idx="260">
                  <c:v>66.5</c:v>
                </c:pt>
                <c:pt idx="261">
                  <c:v>66.63</c:v>
                </c:pt>
                <c:pt idx="262">
                  <c:v>67.430000000000007</c:v>
                </c:pt>
                <c:pt idx="263">
                  <c:v>67.040000000000006</c:v>
                </c:pt>
                <c:pt idx="264">
                  <c:v>67.8</c:v>
                </c:pt>
                <c:pt idx="265">
                  <c:v>66.97</c:v>
                </c:pt>
                <c:pt idx="266">
                  <c:v>67.319999999999993</c:v>
                </c:pt>
                <c:pt idx="267">
                  <c:v>67.489999999999995</c:v>
                </c:pt>
                <c:pt idx="268">
                  <c:v>67.319999999999993</c:v>
                </c:pt>
                <c:pt idx="269">
                  <c:v>65.91</c:v>
                </c:pt>
                <c:pt idx="270">
                  <c:v>65.98</c:v>
                </c:pt>
                <c:pt idx="271">
                  <c:v>65.760000000000005</c:v>
                </c:pt>
                <c:pt idx="272">
                  <c:v>66.08</c:v>
                </c:pt>
                <c:pt idx="273">
                  <c:v>67.819999999999993</c:v>
                </c:pt>
                <c:pt idx="274">
                  <c:v>67.260000000000005</c:v>
                </c:pt>
                <c:pt idx="275">
                  <c:v>67</c:v>
                </c:pt>
                <c:pt idx="276">
                  <c:v>67.75</c:v>
                </c:pt>
                <c:pt idx="277">
                  <c:v>68.08</c:v>
                </c:pt>
                <c:pt idx="278">
                  <c:v>67.010000000000005</c:v>
                </c:pt>
                <c:pt idx="279">
                  <c:v>67.069999999999993</c:v>
                </c:pt>
                <c:pt idx="280">
                  <c:v>66.040000000000006</c:v>
                </c:pt>
                <c:pt idx="281">
                  <c:v>66.959999999999994</c:v>
                </c:pt>
                <c:pt idx="282">
                  <c:v>65.02</c:v>
                </c:pt>
                <c:pt idx="283">
                  <c:v>66.73</c:v>
                </c:pt>
                <c:pt idx="284">
                  <c:v>66.16</c:v>
                </c:pt>
                <c:pt idx="285">
                  <c:v>65.28</c:v>
                </c:pt>
                <c:pt idx="286">
                  <c:v>66.3</c:v>
                </c:pt>
                <c:pt idx="287">
                  <c:v>64.819999999999993</c:v>
                </c:pt>
                <c:pt idx="288">
                  <c:v>64.58</c:v>
                </c:pt>
                <c:pt idx="289">
                  <c:v>67.489999999999995</c:v>
                </c:pt>
                <c:pt idx="290">
                  <c:v>65.3</c:v>
                </c:pt>
                <c:pt idx="291">
                  <c:v>65.67</c:v>
                </c:pt>
                <c:pt idx="292">
                  <c:v>66.760000000000005</c:v>
                </c:pt>
                <c:pt idx="293">
                  <c:v>66.89</c:v>
                </c:pt>
                <c:pt idx="294">
                  <c:v>65.569999999999993</c:v>
                </c:pt>
                <c:pt idx="295">
                  <c:v>67</c:v>
                </c:pt>
                <c:pt idx="296">
                  <c:v>67.010000000000005</c:v>
                </c:pt>
                <c:pt idx="297">
                  <c:v>66.94</c:v>
                </c:pt>
                <c:pt idx="298">
                  <c:v>65.569999999999993</c:v>
                </c:pt>
                <c:pt idx="299">
                  <c:v>65.58</c:v>
                </c:pt>
                <c:pt idx="300">
                  <c:v>65.58</c:v>
                </c:pt>
                <c:pt idx="301">
                  <c:v>66.900000000000006</c:v>
                </c:pt>
                <c:pt idx="302">
                  <c:v>68.069999999999993</c:v>
                </c:pt>
                <c:pt idx="303">
                  <c:v>67.11</c:v>
                </c:pt>
                <c:pt idx="304">
                  <c:v>66.91</c:v>
                </c:pt>
                <c:pt idx="305">
                  <c:v>68.42</c:v>
                </c:pt>
                <c:pt idx="306">
                  <c:v>67.14</c:v>
                </c:pt>
                <c:pt idx="307">
                  <c:v>67.25</c:v>
                </c:pt>
                <c:pt idx="308">
                  <c:v>67.61</c:v>
                </c:pt>
                <c:pt idx="309">
                  <c:v>69.58</c:v>
                </c:pt>
                <c:pt idx="310">
                  <c:v>67.209999999999994</c:v>
                </c:pt>
                <c:pt idx="311">
                  <c:v>67.430000000000007</c:v>
                </c:pt>
                <c:pt idx="312">
                  <c:v>66.349999999999994</c:v>
                </c:pt>
                <c:pt idx="313">
                  <c:v>66.98</c:v>
                </c:pt>
                <c:pt idx="314">
                  <c:v>67.67</c:v>
                </c:pt>
                <c:pt idx="315">
                  <c:v>67.73</c:v>
                </c:pt>
                <c:pt idx="316">
                  <c:v>67.930000000000007</c:v>
                </c:pt>
                <c:pt idx="317">
                  <c:v>69.260000000000005</c:v>
                </c:pt>
                <c:pt idx="318">
                  <c:v>68.69</c:v>
                </c:pt>
                <c:pt idx="319">
                  <c:v>66.17</c:v>
                </c:pt>
                <c:pt idx="320">
                  <c:v>67.599999999999994</c:v>
                </c:pt>
                <c:pt idx="321">
                  <c:v>67.3</c:v>
                </c:pt>
                <c:pt idx="322">
                  <c:v>67.38</c:v>
                </c:pt>
                <c:pt idx="323">
                  <c:v>67.42</c:v>
                </c:pt>
                <c:pt idx="324">
                  <c:v>69.13</c:v>
                </c:pt>
                <c:pt idx="325">
                  <c:v>68.59</c:v>
                </c:pt>
                <c:pt idx="326">
                  <c:v>67.34</c:v>
                </c:pt>
                <c:pt idx="327">
                  <c:v>66.84</c:v>
                </c:pt>
                <c:pt idx="328">
                  <c:v>69.28</c:v>
                </c:pt>
                <c:pt idx="329">
                  <c:v>67.39</c:v>
                </c:pt>
                <c:pt idx="330">
                  <c:v>66.28</c:v>
                </c:pt>
                <c:pt idx="331">
                  <c:v>66.540000000000006</c:v>
                </c:pt>
                <c:pt idx="332">
                  <c:v>66.510000000000005</c:v>
                </c:pt>
                <c:pt idx="333">
                  <c:v>66.72</c:v>
                </c:pt>
                <c:pt idx="334">
                  <c:v>68.63</c:v>
                </c:pt>
                <c:pt idx="335">
                  <c:v>68.8</c:v>
                </c:pt>
                <c:pt idx="336">
                  <c:v>69.53</c:v>
                </c:pt>
                <c:pt idx="337">
                  <c:v>66.88</c:v>
                </c:pt>
                <c:pt idx="338">
                  <c:v>68.31</c:v>
                </c:pt>
                <c:pt idx="339">
                  <c:v>66.78</c:v>
                </c:pt>
                <c:pt idx="340">
                  <c:v>67.69</c:v>
                </c:pt>
                <c:pt idx="341">
                  <c:v>65.89</c:v>
                </c:pt>
                <c:pt idx="342">
                  <c:v>66.040000000000006</c:v>
                </c:pt>
                <c:pt idx="343">
                  <c:v>65.81</c:v>
                </c:pt>
                <c:pt idx="344">
                  <c:v>66.08</c:v>
                </c:pt>
                <c:pt idx="345">
                  <c:v>67.42</c:v>
                </c:pt>
                <c:pt idx="346">
                  <c:v>68.430000000000007</c:v>
                </c:pt>
                <c:pt idx="347">
                  <c:v>66.95</c:v>
                </c:pt>
                <c:pt idx="348">
                  <c:v>65.510000000000005</c:v>
                </c:pt>
                <c:pt idx="349">
                  <c:v>66.78</c:v>
                </c:pt>
                <c:pt idx="350">
                  <c:v>68.040000000000006</c:v>
                </c:pt>
                <c:pt idx="351">
                  <c:v>67</c:v>
                </c:pt>
                <c:pt idx="352">
                  <c:v>65.94</c:v>
                </c:pt>
                <c:pt idx="353">
                  <c:v>67.430000000000007</c:v>
                </c:pt>
                <c:pt idx="354">
                  <c:v>67.349999999999994</c:v>
                </c:pt>
                <c:pt idx="355">
                  <c:v>65.62</c:v>
                </c:pt>
                <c:pt idx="356">
                  <c:v>66.010000000000005</c:v>
                </c:pt>
                <c:pt idx="357">
                  <c:v>65.27</c:v>
                </c:pt>
                <c:pt idx="358">
                  <c:v>65.44</c:v>
                </c:pt>
                <c:pt idx="359">
                  <c:v>66.680000000000007</c:v>
                </c:pt>
                <c:pt idx="360">
                  <c:v>67</c:v>
                </c:pt>
                <c:pt idx="361">
                  <c:v>65.400000000000006</c:v>
                </c:pt>
                <c:pt idx="362">
                  <c:v>65.27</c:v>
                </c:pt>
                <c:pt idx="363">
                  <c:v>66.87</c:v>
                </c:pt>
                <c:pt idx="364">
                  <c:v>67.27</c:v>
                </c:pt>
                <c:pt idx="365">
                  <c:v>66.709999999999994</c:v>
                </c:pt>
                <c:pt idx="366">
                  <c:v>67.48</c:v>
                </c:pt>
                <c:pt idx="367">
                  <c:v>67.040000000000006</c:v>
                </c:pt>
                <c:pt idx="368">
                  <c:v>66.510000000000005</c:v>
                </c:pt>
                <c:pt idx="369">
                  <c:v>66.540000000000006</c:v>
                </c:pt>
                <c:pt idx="370">
                  <c:v>66.72</c:v>
                </c:pt>
                <c:pt idx="371">
                  <c:v>65.89</c:v>
                </c:pt>
                <c:pt idx="372">
                  <c:v>65.66</c:v>
                </c:pt>
                <c:pt idx="373">
                  <c:v>66.19</c:v>
                </c:pt>
                <c:pt idx="374">
                  <c:v>65.709999999999994</c:v>
                </c:pt>
                <c:pt idx="375">
                  <c:v>65.790000000000006</c:v>
                </c:pt>
                <c:pt idx="376">
                  <c:v>67.31</c:v>
                </c:pt>
                <c:pt idx="377">
                  <c:v>69.13</c:v>
                </c:pt>
                <c:pt idx="378">
                  <c:v>68.83</c:v>
                </c:pt>
                <c:pt idx="379">
                  <c:v>68.7</c:v>
                </c:pt>
                <c:pt idx="380">
                  <c:v>67.97</c:v>
                </c:pt>
                <c:pt idx="381">
                  <c:v>67.260000000000005</c:v>
                </c:pt>
                <c:pt idx="382">
                  <c:v>66.64</c:v>
                </c:pt>
                <c:pt idx="383">
                  <c:v>66.36</c:v>
                </c:pt>
                <c:pt idx="384">
                  <c:v>68.63</c:v>
                </c:pt>
                <c:pt idx="385">
                  <c:v>68.05</c:v>
                </c:pt>
                <c:pt idx="386">
                  <c:v>67.61</c:v>
                </c:pt>
                <c:pt idx="387">
                  <c:v>67.680000000000007</c:v>
                </c:pt>
                <c:pt idx="388">
                  <c:v>68.599999999999994</c:v>
                </c:pt>
                <c:pt idx="389">
                  <c:v>68.56</c:v>
                </c:pt>
                <c:pt idx="390">
                  <c:v>66.900000000000006</c:v>
                </c:pt>
                <c:pt idx="391">
                  <c:v>68.069999999999993</c:v>
                </c:pt>
                <c:pt idx="392">
                  <c:v>67.38</c:v>
                </c:pt>
                <c:pt idx="393">
                  <c:v>67.34</c:v>
                </c:pt>
                <c:pt idx="394">
                  <c:v>66.14</c:v>
                </c:pt>
                <c:pt idx="395">
                  <c:v>67.650000000000006</c:v>
                </c:pt>
                <c:pt idx="396">
                  <c:v>69.23</c:v>
                </c:pt>
                <c:pt idx="397">
                  <c:v>68.56</c:v>
                </c:pt>
                <c:pt idx="398">
                  <c:v>67.52</c:v>
                </c:pt>
                <c:pt idx="399">
                  <c:v>68.63</c:v>
                </c:pt>
                <c:pt idx="400">
                  <c:v>67.599999999999994</c:v>
                </c:pt>
                <c:pt idx="401">
                  <c:v>68.42</c:v>
                </c:pt>
                <c:pt idx="402">
                  <c:v>66.36</c:v>
                </c:pt>
                <c:pt idx="403">
                  <c:v>66.540000000000006</c:v>
                </c:pt>
                <c:pt idx="404">
                  <c:v>66.569999999999993</c:v>
                </c:pt>
                <c:pt idx="405">
                  <c:v>68.45</c:v>
                </c:pt>
                <c:pt idx="406">
                  <c:v>69.78</c:v>
                </c:pt>
                <c:pt idx="407">
                  <c:v>67.67</c:v>
                </c:pt>
                <c:pt idx="408">
                  <c:v>68.680000000000007</c:v>
                </c:pt>
                <c:pt idx="409">
                  <c:v>67.540000000000006</c:v>
                </c:pt>
                <c:pt idx="410">
                  <c:v>67.180000000000007</c:v>
                </c:pt>
                <c:pt idx="411">
                  <c:v>67.41</c:v>
                </c:pt>
                <c:pt idx="412">
                  <c:v>65.540000000000006</c:v>
                </c:pt>
                <c:pt idx="413">
                  <c:v>66.7</c:v>
                </c:pt>
                <c:pt idx="414">
                  <c:v>65.8</c:v>
                </c:pt>
                <c:pt idx="415">
                  <c:v>66.069999999999993</c:v>
                </c:pt>
                <c:pt idx="416">
                  <c:v>67.89</c:v>
                </c:pt>
                <c:pt idx="417">
                  <c:v>67.3</c:v>
                </c:pt>
                <c:pt idx="418">
                  <c:v>68.2</c:v>
                </c:pt>
                <c:pt idx="419">
                  <c:v>68.02</c:v>
                </c:pt>
                <c:pt idx="420">
                  <c:v>68.290000000000006</c:v>
                </c:pt>
                <c:pt idx="421">
                  <c:v>67.64</c:v>
                </c:pt>
                <c:pt idx="422">
                  <c:v>66.89</c:v>
                </c:pt>
                <c:pt idx="423">
                  <c:v>66.5</c:v>
                </c:pt>
                <c:pt idx="424">
                  <c:v>65.430000000000007</c:v>
                </c:pt>
                <c:pt idx="425">
                  <c:v>65.349999999999994</c:v>
                </c:pt>
                <c:pt idx="426">
                  <c:v>67.28</c:v>
                </c:pt>
                <c:pt idx="427">
                  <c:v>66.150000000000006</c:v>
                </c:pt>
                <c:pt idx="428">
                  <c:v>64.540000000000006</c:v>
                </c:pt>
                <c:pt idx="429">
                  <c:v>65.260000000000005</c:v>
                </c:pt>
                <c:pt idx="430">
                  <c:v>65.98</c:v>
                </c:pt>
                <c:pt idx="431">
                  <c:v>66.650000000000006</c:v>
                </c:pt>
                <c:pt idx="432">
                  <c:v>66.94</c:v>
                </c:pt>
                <c:pt idx="433">
                  <c:v>67.3</c:v>
                </c:pt>
                <c:pt idx="434">
                  <c:v>67.05</c:v>
                </c:pt>
                <c:pt idx="435">
                  <c:v>65.53</c:v>
                </c:pt>
                <c:pt idx="436">
                  <c:v>65.58</c:v>
                </c:pt>
                <c:pt idx="437">
                  <c:v>65.510000000000005</c:v>
                </c:pt>
                <c:pt idx="438">
                  <c:v>67.02</c:v>
                </c:pt>
                <c:pt idx="439">
                  <c:v>66.989999999999995</c:v>
                </c:pt>
                <c:pt idx="440">
                  <c:v>66.86</c:v>
                </c:pt>
                <c:pt idx="441">
                  <c:v>65.58</c:v>
                </c:pt>
                <c:pt idx="442">
                  <c:v>66.260000000000005</c:v>
                </c:pt>
                <c:pt idx="443">
                  <c:v>66.22</c:v>
                </c:pt>
                <c:pt idx="444">
                  <c:v>66.39</c:v>
                </c:pt>
                <c:pt idx="445">
                  <c:v>66.69</c:v>
                </c:pt>
                <c:pt idx="446">
                  <c:v>67.150000000000006</c:v>
                </c:pt>
                <c:pt idx="447">
                  <c:v>66.88</c:v>
                </c:pt>
                <c:pt idx="448">
                  <c:v>66.599999999999994</c:v>
                </c:pt>
                <c:pt idx="449">
                  <c:v>68.430000000000007</c:v>
                </c:pt>
                <c:pt idx="450">
                  <c:v>67.959999999999994</c:v>
                </c:pt>
                <c:pt idx="451">
                  <c:v>67.36</c:v>
                </c:pt>
                <c:pt idx="452">
                  <c:v>69.22</c:v>
                </c:pt>
                <c:pt idx="453">
                  <c:v>66.53</c:v>
                </c:pt>
                <c:pt idx="454">
                  <c:v>66.61</c:v>
                </c:pt>
                <c:pt idx="455">
                  <c:v>67.569999999999993</c:v>
                </c:pt>
                <c:pt idx="456">
                  <c:v>67.55</c:v>
                </c:pt>
                <c:pt idx="457">
                  <c:v>67.930000000000007</c:v>
                </c:pt>
                <c:pt idx="458">
                  <c:v>67.84</c:v>
                </c:pt>
                <c:pt idx="459">
                  <c:v>67.709999999999994</c:v>
                </c:pt>
                <c:pt idx="460">
                  <c:v>67.72</c:v>
                </c:pt>
                <c:pt idx="461">
                  <c:v>68.540000000000006</c:v>
                </c:pt>
                <c:pt idx="462">
                  <c:v>68.58</c:v>
                </c:pt>
                <c:pt idx="463">
                  <c:v>67.38</c:v>
                </c:pt>
                <c:pt idx="464">
                  <c:v>68.28</c:v>
                </c:pt>
                <c:pt idx="465">
                  <c:v>66.86</c:v>
                </c:pt>
                <c:pt idx="466">
                  <c:v>66.150000000000006</c:v>
                </c:pt>
                <c:pt idx="467">
                  <c:v>67.66</c:v>
                </c:pt>
                <c:pt idx="468">
                  <c:v>69.25</c:v>
                </c:pt>
                <c:pt idx="469">
                  <c:v>68.569999999999993</c:v>
                </c:pt>
                <c:pt idx="470">
                  <c:v>67.55</c:v>
                </c:pt>
                <c:pt idx="471">
                  <c:v>67.67</c:v>
                </c:pt>
                <c:pt idx="472">
                  <c:v>68.12</c:v>
                </c:pt>
                <c:pt idx="473">
                  <c:v>66.33</c:v>
                </c:pt>
                <c:pt idx="474">
                  <c:v>67.42</c:v>
                </c:pt>
                <c:pt idx="475">
                  <c:v>67.66</c:v>
                </c:pt>
                <c:pt idx="476">
                  <c:v>67.81</c:v>
                </c:pt>
                <c:pt idx="477">
                  <c:v>67.27</c:v>
                </c:pt>
                <c:pt idx="478">
                  <c:v>67.010000000000005</c:v>
                </c:pt>
                <c:pt idx="479">
                  <c:v>68.739999999999995</c:v>
                </c:pt>
                <c:pt idx="480">
                  <c:v>66.66</c:v>
                </c:pt>
                <c:pt idx="481">
                  <c:v>67.290000000000006</c:v>
                </c:pt>
                <c:pt idx="482">
                  <c:v>67.94</c:v>
                </c:pt>
                <c:pt idx="483">
                  <c:v>65.61</c:v>
                </c:pt>
                <c:pt idx="484">
                  <c:v>66.77</c:v>
                </c:pt>
                <c:pt idx="485">
                  <c:v>65.8</c:v>
                </c:pt>
                <c:pt idx="486">
                  <c:v>66.03</c:v>
                </c:pt>
                <c:pt idx="487">
                  <c:v>65.84</c:v>
                </c:pt>
                <c:pt idx="488">
                  <c:v>66.25</c:v>
                </c:pt>
                <c:pt idx="489">
                  <c:v>67.349999999999994</c:v>
                </c:pt>
                <c:pt idx="490">
                  <c:v>66.69</c:v>
                </c:pt>
                <c:pt idx="491">
                  <c:v>68.17</c:v>
                </c:pt>
                <c:pt idx="492">
                  <c:v>65.53</c:v>
                </c:pt>
                <c:pt idx="493">
                  <c:v>68.180000000000007</c:v>
                </c:pt>
                <c:pt idx="494">
                  <c:v>67.59</c:v>
                </c:pt>
                <c:pt idx="495">
                  <c:v>67.02</c:v>
                </c:pt>
                <c:pt idx="496">
                  <c:v>66.72</c:v>
                </c:pt>
                <c:pt idx="497">
                  <c:v>67.37</c:v>
                </c:pt>
              </c:numCache>
            </c:numRef>
          </c:yVal>
          <c:smooth val="0"/>
          <c:extLst>
            <c:ext xmlns:c16="http://schemas.microsoft.com/office/drawing/2014/chart" uri="{C3380CC4-5D6E-409C-BE32-E72D297353CC}">
              <c16:uniqueId val="{00000007-AD64-4B4F-BA78-50FEB1FB2C59}"/>
            </c:ext>
          </c:extLst>
        </c:ser>
        <c:ser>
          <c:idx val="8"/>
          <c:order val="8"/>
          <c:tx>
            <c:strRef>
              <c:f>'Layer Time'!$R$5</c:f>
              <c:strCache>
                <c:ptCount val="1"/>
                <c:pt idx="0">
                  <c:v>grid_8h28m 148.804</c:v>
                </c:pt>
              </c:strCache>
            </c:strRef>
          </c:tx>
          <c:spPr>
            <a:ln w="19050" cap="rnd">
              <a:solidFill>
                <a:schemeClr val="accent3">
                  <a:lumMod val="6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Time'!$R$6:$R$503</c:f>
              <c:numCache>
                <c:formatCode>General</c:formatCode>
                <c:ptCount val="498"/>
                <c:pt idx="0">
                  <c:v>69.569999999999993</c:v>
                </c:pt>
                <c:pt idx="1">
                  <c:v>68.37</c:v>
                </c:pt>
                <c:pt idx="2">
                  <c:v>69.569999999999993</c:v>
                </c:pt>
                <c:pt idx="3">
                  <c:v>68.37</c:v>
                </c:pt>
                <c:pt idx="4">
                  <c:v>69.569999999999993</c:v>
                </c:pt>
                <c:pt idx="5">
                  <c:v>68.37</c:v>
                </c:pt>
                <c:pt idx="6">
                  <c:v>69.569999999999993</c:v>
                </c:pt>
                <c:pt idx="7">
                  <c:v>68.37</c:v>
                </c:pt>
                <c:pt idx="8">
                  <c:v>69.569999999999993</c:v>
                </c:pt>
                <c:pt idx="9">
                  <c:v>68.37</c:v>
                </c:pt>
                <c:pt idx="10">
                  <c:v>69.569999999999993</c:v>
                </c:pt>
                <c:pt idx="11">
                  <c:v>68.37</c:v>
                </c:pt>
                <c:pt idx="12">
                  <c:v>69.569999999999993</c:v>
                </c:pt>
                <c:pt idx="13">
                  <c:v>68.37</c:v>
                </c:pt>
                <c:pt idx="14">
                  <c:v>69.569999999999993</c:v>
                </c:pt>
                <c:pt idx="15">
                  <c:v>68.37</c:v>
                </c:pt>
                <c:pt idx="16">
                  <c:v>69.569999999999993</c:v>
                </c:pt>
                <c:pt idx="17">
                  <c:v>68.37</c:v>
                </c:pt>
                <c:pt idx="18">
                  <c:v>69.569999999999993</c:v>
                </c:pt>
                <c:pt idx="19">
                  <c:v>68.37</c:v>
                </c:pt>
                <c:pt idx="20">
                  <c:v>69.569999999999993</c:v>
                </c:pt>
                <c:pt idx="21">
                  <c:v>68.37</c:v>
                </c:pt>
                <c:pt idx="22">
                  <c:v>69.569999999999993</c:v>
                </c:pt>
                <c:pt idx="23">
                  <c:v>68.37</c:v>
                </c:pt>
                <c:pt idx="24">
                  <c:v>69.569999999999993</c:v>
                </c:pt>
                <c:pt idx="25">
                  <c:v>68.37</c:v>
                </c:pt>
                <c:pt idx="26">
                  <c:v>69.569999999999993</c:v>
                </c:pt>
                <c:pt idx="27">
                  <c:v>68.37</c:v>
                </c:pt>
                <c:pt idx="28">
                  <c:v>69.569999999999993</c:v>
                </c:pt>
                <c:pt idx="29">
                  <c:v>68.37</c:v>
                </c:pt>
                <c:pt idx="30">
                  <c:v>69.569999999999993</c:v>
                </c:pt>
                <c:pt idx="31">
                  <c:v>68.37</c:v>
                </c:pt>
                <c:pt idx="32">
                  <c:v>69.569999999999993</c:v>
                </c:pt>
                <c:pt idx="33">
                  <c:v>68.37</c:v>
                </c:pt>
                <c:pt idx="34">
                  <c:v>69.569999999999993</c:v>
                </c:pt>
                <c:pt idx="35">
                  <c:v>68.37</c:v>
                </c:pt>
                <c:pt idx="36">
                  <c:v>69.569999999999993</c:v>
                </c:pt>
                <c:pt idx="37">
                  <c:v>68.37</c:v>
                </c:pt>
                <c:pt idx="38">
                  <c:v>69.569999999999993</c:v>
                </c:pt>
                <c:pt idx="39">
                  <c:v>68.37</c:v>
                </c:pt>
                <c:pt idx="40">
                  <c:v>69.569999999999993</c:v>
                </c:pt>
                <c:pt idx="41">
                  <c:v>68.37</c:v>
                </c:pt>
                <c:pt idx="42">
                  <c:v>69.569999999999993</c:v>
                </c:pt>
                <c:pt idx="43">
                  <c:v>68.37</c:v>
                </c:pt>
                <c:pt idx="44">
                  <c:v>69.569999999999993</c:v>
                </c:pt>
                <c:pt idx="45">
                  <c:v>68.37</c:v>
                </c:pt>
                <c:pt idx="46">
                  <c:v>69.569999999999993</c:v>
                </c:pt>
                <c:pt idx="47">
                  <c:v>68.37</c:v>
                </c:pt>
                <c:pt idx="48">
                  <c:v>69.569999999999993</c:v>
                </c:pt>
                <c:pt idx="49">
                  <c:v>68.37</c:v>
                </c:pt>
                <c:pt idx="50">
                  <c:v>69.569999999999993</c:v>
                </c:pt>
                <c:pt idx="51">
                  <c:v>68.37</c:v>
                </c:pt>
                <c:pt idx="52">
                  <c:v>69.569999999999993</c:v>
                </c:pt>
                <c:pt idx="53">
                  <c:v>68.37</c:v>
                </c:pt>
                <c:pt idx="54">
                  <c:v>69.569999999999993</c:v>
                </c:pt>
                <c:pt idx="55">
                  <c:v>68.37</c:v>
                </c:pt>
                <c:pt idx="56">
                  <c:v>69.569999999999993</c:v>
                </c:pt>
                <c:pt idx="57">
                  <c:v>68.37</c:v>
                </c:pt>
                <c:pt idx="58">
                  <c:v>69.569999999999993</c:v>
                </c:pt>
                <c:pt idx="59">
                  <c:v>68.37</c:v>
                </c:pt>
                <c:pt idx="60">
                  <c:v>69.569999999999993</c:v>
                </c:pt>
                <c:pt idx="61">
                  <c:v>68.37</c:v>
                </c:pt>
                <c:pt idx="62">
                  <c:v>69.569999999999993</c:v>
                </c:pt>
                <c:pt idx="63">
                  <c:v>68.37</c:v>
                </c:pt>
                <c:pt idx="64">
                  <c:v>69.569999999999993</c:v>
                </c:pt>
                <c:pt idx="65">
                  <c:v>68.37</c:v>
                </c:pt>
                <c:pt idx="66">
                  <c:v>69.569999999999993</c:v>
                </c:pt>
                <c:pt idx="67">
                  <c:v>68.37</c:v>
                </c:pt>
                <c:pt idx="68">
                  <c:v>69.569999999999993</c:v>
                </c:pt>
                <c:pt idx="69">
                  <c:v>68.37</c:v>
                </c:pt>
                <c:pt idx="70">
                  <c:v>69.569999999999993</c:v>
                </c:pt>
                <c:pt idx="71">
                  <c:v>68.37</c:v>
                </c:pt>
                <c:pt idx="72">
                  <c:v>69.569999999999993</c:v>
                </c:pt>
                <c:pt idx="73">
                  <c:v>68.37</c:v>
                </c:pt>
                <c:pt idx="74">
                  <c:v>69.569999999999993</c:v>
                </c:pt>
                <c:pt idx="75">
                  <c:v>68.37</c:v>
                </c:pt>
                <c:pt idx="76">
                  <c:v>69.569999999999993</c:v>
                </c:pt>
                <c:pt idx="77">
                  <c:v>68.37</c:v>
                </c:pt>
                <c:pt idx="78">
                  <c:v>69.569999999999993</c:v>
                </c:pt>
                <c:pt idx="79">
                  <c:v>68.37</c:v>
                </c:pt>
                <c:pt idx="80">
                  <c:v>69.569999999999993</c:v>
                </c:pt>
                <c:pt idx="81">
                  <c:v>68.37</c:v>
                </c:pt>
                <c:pt idx="82">
                  <c:v>69.569999999999993</c:v>
                </c:pt>
                <c:pt idx="83">
                  <c:v>68.37</c:v>
                </c:pt>
                <c:pt idx="84">
                  <c:v>69.569999999999993</c:v>
                </c:pt>
                <c:pt idx="85">
                  <c:v>68.37</c:v>
                </c:pt>
                <c:pt idx="86">
                  <c:v>69.569999999999993</c:v>
                </c:pt>
                <c:pt idx="87">
                  <c:v>68.37</c:v>
                </c:pt>
                <c:pt idx="88">
                  <c:v>69.569999999999993</c:v>
                </c:pt>
                <c:pt idx="89">
                  <c:v>68.37</c:v>
                </c:pt>
                <c:pt idx="90">
                  <c:v>69.569999999999993</c:v>
                </c:pt>
                <c:pt idx="91">
                  <c:v>68.37</c:v>
                </c:pt>
                <c:pt idx="92">
                  <c:v>69.569999999999993</c:v>
                </c:pt>
                <c:pt idx="93">
                  <c:v>68.37</c:v>
                </c:pt>
                <c:pt idx="94">
                  <c:v>69.569999999999993</c:v>
                </c:pt>
                <c:pt idx="95">
                  <c:v>68.37</c:v>
                </c:pt>
                <c:pt idx="96">
                  <c:v>69.569999999999993</c:v>
                </c:pt>
                <c:pt idx="97">
                  <c:v>68.37</c:v>
                </c:pt>
                <c:pt idx="98">
                  <c:v>69.569999999999993</c:v>
                </c:pt>
                <c:pt idx="99">
                  <c:v>68.37</c:v>
                </c:pt>
                <c:pt idx="100">
                  <c:v>69.569999999999993</c:v>
                </c:pt>
                <c:pt idx="101">
                  <c:v>68.37</c:v>
                </c:pt>
                <c:pt idx="102">
                  <c:v>69.569999999999993</c:v>
                </c:pt>
                <c:pt idx="103">
                  <c:v>68.37</c:v>
                </c:pt>
                <c:pt idx="104">
                  <c:v>69.569999999999993</c:v>
                </c:pt>
                <c:pt idx="105">
                  <c:v>68.37</c:v>
                </c:pt>
                <c:pt idx="106">
                  <c:v>69.569999999999993</c:v>
                </c:pt>
                <c:pt idx="107">
                  <c:v>68.37</c:v>
                </c:pt>
                <c:pt idx="108">
                  <c:v>69.569999999999993</c:v>
                </c:pt>
                <c:pt idx="109">
                  <c:v>68.37</c:v>
                </c:pt>
                <c:pt idx="110">
                  <c:v>69.569999999999993</c:v>
                </c:pt>
                <c:pt idx="111">
                  <c:v>68.37</c:v>
                </c:pt>
                <c:pt idx="112">
                  <c:v>69.569999999999993</c:v>
                </c:pt>
                <c:pt idx="113">
                  <c:v>68.37</c:v>
                </c:pt>
                <c:pt idx="114">
                  <c:v>69.569999999999993</c:v>
                </c:pt>
                <c:pt idx="115">
                  <c:v>68.37</c:v>
                </c:pt>
                <c:pt idx="116">
                  <c:v>69.569999999999993</c:v>
                </c:pt>
                <c:pt idx="117">
                  <c:v>68.37</c:v>
                </c:pt>
                <c:pt idx="118">
                  <c:v>69.569999999999993</c:v>
                </c:pt>
                <c:pt idx="119">
                  <c:v>68.37</c:v>
                </c:pt>
                <c:pt idx="120">
                  <c:v>69.569999999999993</c:v>
                </c:pt>
                <c:pt idx="121">
                  <c:v>68.37</c:v>
                </c:pt>
                <c:pt idx="122">
                  <c:v>69.569999999999993</c:v>
                </c:pt>
                <c:pt idx="123">
                  <c:v>68.37</c:v>
                </c:pt>
                <c:pt idx="124">
                  <c:v>69.569999999999993</c:v>
                </c:pt>
                <c:pt idx="125">
                  <c:v>68.37</c:v>
                </c:pt>
                <c:pt idx="126">
                  <c:v>69.569999999999993</c:v>
                </c:pt>
                <c:pt idx="127">
                  <c:v>68.37</c:v>
                </c:pt>
                <c:pt idx="128">
                  <c:v>69.569999999999993</c:v>
                </c:pt>
                <c:pt idx="129">
                  <c:v>68.37</c:v>
                </c:pt>
                <c:pt idx="130">
                  <c:v>69.569999999999993</c:v>
                </c:pt>
                <c:pt idx="131">
                  <c:v>68.37</c:v>
                </c:pt>
                <c:pt idx="132">
                  <c:v>69.569999999999993</c:v>
                </c:pt>
                <c:pt idx="133">
                  <c:v>68.37</c:v>
                </c:pt>
                <c:pt idx="134">
                  <c:v>69.569999999999993</c:v>
                </c:pt>
                <c:pt idx="135">
                  <c:v>68.37</c:v>
                </c:pt>
                <c:pt idx="136">
                  <c:v>69.569999999999993</c:v>
                </c:pt>
                <c:pt idx="137">
                  <c:v>68.37</c:v>
                </c:pt>
                <c:pt idx="138">
                  <c:v>69.569999999999993</c:v>
                </c:pt>
                <c:pt idx="139">
                  <c:v>68.37</c:v>
                </c:pt>
                <c:pt idx="140">
                  <c:v>69.569999999999993</c:v>
                </c:pt>
                <c:pt idx="141">
                  <c:v>68.37</c:v>
                </c:pt>
                <c:pt idx="142">
                  <c:v>69.569999999999993</c:v>
                </c:pt>
                <c:pt idx="143">
                  <c:v>68.37</c:v>
                </c:pt>
                <c:pt idx="144">
                  <c:v>69.569999999999993</c:v>
                </c:pt>
                <c:pt idx="145">
                  <c:v>68.37</c:v>
                </c:pt>
                <c:pt idx="146">
                  <c:v>69.569999999999993</c:v>
                </c:pt>
                <c:pt idx="147">
                  <c:v>68.37</c:v>
                </c:pt>
                <c:pt idx="148">
                  <c:v>69.569999999999993</c:v>
                </c:pt>
                <c:pt idx="149">
                  <c:v>68.37</c:v>
                </c:pt>
                <c:pt idx="150">
                  <c:v>69.569999999999993</c:v>
                </c:pt>
                <c:pt idx="151">
                  <c:v>68.37</c:v>
                </c:pt>
                <c:pt idx="152">
                  <c:v>69.569999999999993</c:v>
                </c:pt>
                <c:pt idx="153">
                  <c:v>68.37</c:v>
                </c:pt>
                <c:pt idx="154">
                  <c:v>69.569999999999993</c:v>
                </c:pt>
                <c:pt idx="155">
                  <c:v>68.37</c:v>
                </c:pt>
                <c:pt idx="156">
                  <c:v>69.569999999999993</c:v>
                </c:pt>
                <c:pt idx="157">
                  <c:v>68.37</c:v>
                </c:pt>
                <c:pt idx="158">
                  <c:v>69.569999999999993</c:v>
                </c:pt>
                <c:pt idx="159">
                  <c:v>68.37</c:v>
                </c:pt>
                <c:pt idx="160">
                  <c:v>69.569999999999993</c:v>
                </c:pt>
                <c:pt idx="161">
                  <c:v>68.37</c:v>
                </c:pt>
                <c:pt idx="162">
                  <c:v>69.569999999999993</c:v>
                </c:pt>
                <c:pt idx="163">
                  <c:v>68.37</c:v>
                </c:pt>
                <c:pt idx="164">
                  <c:v>69.569999999999993</c:v>
                </c:pt>
                <c:pt idx="165">
                  <c:v>68.37</c:v>
                </c:pt>
                <c:pt idx="166">
                  <c:v>69.569999999999993</c:v>
                </c:pt>
                <c:pt idx="167">
                  <c:v>68.37</c:v>
                </c:pt>
                <c:pt idx="168">
                  <c:v>69.569999999999993</c:v>
                </c:pt>
                <c:pt idx="169">
                  <c:v>68.37</c:v>
                </c:pt>
                <c:pt idx="170">
                  <c:v>69.569999999999993</c:v>
                </c:pt>
                <c:pt idx="171">
                  <c:v>68.37</c:v>
                </c:pt>
                <c:pt idx="172">
                  <c:v>69.569999999999993</c:v>
                </c:pt>
                <c:pt idx="173">
                  <c:v>68.37</c:v>
                </c:pt>
                <c:pt idx="174">
                  <c:v>69.569999999999993</c:v>
                </c:pt>
                <c:pt idx="175">
                  <c:v>68.37</c:v>
                </c:pt>
                <c:pt idx="176">
                  <c:v>69.569999999999993</c:v>
                </c:pt>
                <c:pt idx="177">
                  <c:v>68.37</c:v>
                </c:pt>
                <c:pt idx="178">
                  <c:v>69.569999999999993</c:v>
                </c:pt>
                <c:pt idx="179">
                  <c:v>68.37</c:v>
                </c:pt>
                <c:pt idx="180">
                  <c:v>69.569999999999993</c:v>
                </c:pt>
                <c:pt idx="181">
                  <c:v>68.37</c:v>
                </c:pt>
                <c:pt idx="182">
                  <c:v>69.569999999999993</c:v>
                </c:pt>
                <c:pt idx="183">
                  <c:v>68.37</c:v>
                </c:pt>
                <c:pt idx="184">
                  <c:v>69.569999999999993</c:v>
                </c:pt>
                <c:pt idx="185">
                  <c:v>68.37</c:v>
                </c:pt>
                <c:pt idx="186">
                  <c:v>69.569999999999993</c:v>
                </c:pt>
                <c:pt idx="187">
                  <c:v>68.37</c:v>
                </c:pt>
                <c:pt idx="188">
                  <c:v>69.569999999999993</c:v>
                </c:pt>
                <c:pt idx="189">
                  <c:v>68.37</c:v>
                </c:pt>
                <c:pt idx="190">
                  <c:v>69.569999999999993</c:v>
                </c:pt>
                <c:pt idx="191">
                  <c:v>68.37</c:v>
                </c:pt>
                <c:pt idx="192">
                  <c:v>69.569999999999993</c:v>
                </c:pt>
                <c:pt idx="193">
                  <c:v>68.37</c:v>
                </c:pt>
                <c:pt idx="194">
                  <c:v>69.569999999999993</c:v>
                </c:pt>
                <c:pt idx="195">
                  <c:v>68.37</c:v>
                </c:pt>
                <c:pt idx="196">
                  <c:v>69.569999999999993</c:v>
                </c:pt>
                <c:pt idx="197">
                  <c:v>68.37</c:v>
                </c:pt>
                <c:pt idx="198">
                  <c:v>69.569999999999993</c:v>
                </c:pt>
                <c:pt idx="199">
                  <c:v>68.37</c:v>
                </c:pt>
                <c:pt idx="200">
                  <c:v>69.569999999999993</c:v>
                </c:pt>
                <c:pt idx="201">
                  <c:v>68.37</c:v>
                </c:pt>
                <c:pt idx="202">
                  <c:v>69.569999999999993</c:v>
                </c:pt>
                <c:pt idx="203">
                  <c:v>68.37</c:v>
                </c:pt>
                <c:pt idx="204">
                  <c:v>69.569999999999993</c:v>
                </c:pt>
                <c:pt idx="205">
                  <c:v>68.37</c:v>
                </c:pt>
                <c:pt idx="206">
                  <c:v>69.569999999999993</c:v>
                </c:pt>
                <c:pt idx="207">
                  <c:v>68.37</c:v>
                </c:pt>
                <c:pt idx="208">
                  <c:v>69.569999999999993</c:v>
                </c:pt>
                <c:pt idx="209">
                  <c:v>68.37</c:v>
                </c:pt>
                <c:pt idx="210">
                  <c:v>69.569999999999993</c:v>
                </c:pt>
                <c:pt idx="211">
                  <c:v>68.37</c:v>
                </c:pt>
                <c:pt idx="212">
                  <c:v>69.569999999999993</c:v>
                </c:pt>
                <c:pt idx="213">
                  <c:v>68.37</c:v>
                </c:pt>
                <c:pt idx="214">
                  <c:v>69.569999999999993</c:v>
                </c:pt>
                <c:pt idx="215">
                  <c:v>68.37</c:v>
                </c:pt>
                <c:pt idx="216">
                  <c:v>69.569999999999993</c:v>
                </c:pt>
                <c:pt idx="217">
                  <c:v>68.37</c:v>
                </c:pt>
                <c:pt idx="218">
                  <c:v>69.569999999999993</c:v>
                </c:pt>
                <c:pt idx="219">
                  <c:v>68.37</c:v>
                </c:pt>
                <c:pt idx="220">
                  <c:v>69.569999999999993</c:v>
                </c:pt>
                <c:pt idx="221">
                  <c:v>68.37</c:v>
                </c:pt>
                <c:pt idx="222">
                  <c:v>69.569999999999993</c:v>
                </c:pt>
                <c:pt idx="223">
                  <c:v>68.37</c:v>
                </c:pt>
                <c:pt idx="224">
                  <c:v>69.569999999999993</c:v>
                </c:pt>
                <c:pt idx="225">
                  <c:v>68.37</c:v>
                </c:pt>
                <c:pt idx="226">
                  <c:v>69.569999999999993</c:v>
                </c:pt>
                <c:pt idx="227">
                  <c:v>68.37</c:v>
                </c:pt>
                <c:pt idx="228">
                  <c:v>69.569999999999993</c:v>
                </c:pt>
                <c:pt idx="229">
                  <c:v>68.37</c:v>
                </c:pt>
                <c:pt idx="230">
                  <c:v>69.569999999999993</c:v>
                </c:pt>
                <c:pt idx="231">
                  <c:v>68.37</c:v>
                </c:pt>
                <c:pt idx="232">
                  <c:v>69.569999999999993</c:v>
                </c:pt>
                <c:pt idx="233">
                  <c:v>68.37</c:v>
                </c:pt>
                <c:pt idx="234">
                  <c:v>69.569999999999993</c:v>
                </c:pt>
                <c:pt idx="235">
                  <c:v>68.37</c:v>
                </c:pt>
                <c:pt idx="236">
                  <c:v>69.569999999999993</c:v>
                </c:pt>
                <c:pt idx="237">
                  <c:v>68.37</c:v>
                </c:pt>
                <c:pt idx="238">
                  <c:v>69.569999999999993</c:v>
                </c:pt>
                <c:pt idx="239">
                  <c:v>68.37</c:v>
                </c:pt>
                <c:pt idx="240">
                  <c:v>69.569999999999993</c:v>
                </c:pt>
                <c:pt idx="241">
                  <c:v>68.37</c:v>
                </c:pt>
                <c:pt idx="242">
                  <c:v>69.569999999999993</c:v>
                </c:pt>
                <c:pt idx="243">
                  <c:v>68.37</c:v>
                </c:pt>
                <c:pt idx="244">
                  <c:v>69.569999999999993</c:v>
                </c:pt>
                <c:pt idx="245">
                  <c:v>68.37</c:v>
                </c:pt>
                <c:pt idx="246">
                  <c:v>69.569999999999993</c:v>
                </c:pt>
                <c:pt idx="247">
                  <c:v>68.37</c:v>
                </c:pt>
                <c:pt idx="248">
                  <c:v>69.569999999999993</c:v>
                </c:pt>
                <c:pt idx="249">
                  <c:v>68.37</c:v>
                </c:pt>
                <c:pt idx="250">
                  <c:v>69.569999999999993</c:v>
                </c:pt>
                <c:pt idx="251">
                  <c:v>68.37</c:v>
                </c:pt>
                <c:pt idx="252">
                  <c:v>69.569999999999993</c:v>
                </c:pt>
                <c:pt idx="253">
                  <c:v>68.37</c:v>
                </c:pt>
                <c:pt idx="254">
                  <c:v>69.569999999999993</c:v>
                </c:pt>
                <c:pt idx="255">
                  <c:v>68.37</c:v>
                </c:pt>
                <c:pt idx="256">
                  <c:v>69.569999999999993</c:v>
                </c:pt>
                <c:pt idx="257">
                  <c:v>68.37</c:v>
                </c:pt>
                <c:pt idx="258">
                  <c:v>69.569999999999993</c:v>
                </c:pt>
                <c:pt idx="259">
                  <c:v>68.37</c:v>
                </c:pt>
                <c:pt idx="260">
                  <c:v>69.569999999999993</c:v>
                </c:pt>
                <c:pt idx="261">
                  <c:v>68.37</c:v>
                </c:pt>
                <c:pt idx="262">
                  <c:v>69.569999999999993</c:v>
                </c:pt>
                <c:pt idx="263">
                  <c:v>68.37</c:v>
                </c:pt>
                <c:pt idx="264">
                  <c:v>69.569999999999993</c:v>
                </c:pt>
                <c:pt idx="265">
                  <c:v>68.37</c:v>
                </c:pt>
                <c:pt idx="266">
                  <c:v>69.569999999999993</c:v>
                </c:pt>
                <c:pt idx="267">
                  <c:v>68.37</c:v>
                </c:pt>
                <c:pt idx="268">
                  <c:v>69.569999999999993</c:v>
                </c:pt>
                <c:pt idx="269">
                  <c:v>68.37</c:v>
                </c:pt>
                <c:pt idx="270">
                  <c:v>69.569999999999993</c:v>
                </c:pt>
                <c:pt idx="271">
                  <c:v>68.37</c:v>
                </c:pt>
                <c:pt idx="272">
                  <c:v>69.569999999999993</c:v>
                </c:pt>
                <c:pt idx="273">
                  <c:v>68.37</c:v>
                </c:pt>
                <c:pt idx="274">
                  <c:v>69.569999999999993</c:v>
                </c:pt>
                <c:pt idx="275">
                  <c:v>68.37</c:v>
                </c:pt>
                <c:pt idx="276">
                  <c:v>69.569999999999993</c:v>
                </c:pt>
                <c:pt idx="277">
                  <c:v>68.37</c:v>
                </c:pt>
                <c:pt idx="278">
                  <c:v>69.569999999999993</c:v>
                </c:pt>
                <c:pt idx="279">
                  <c:v>68.37</c:v>
                </c:pt>
                <c:pt idx="280">
                  <c:v>69.569999999999993</c:v>
                </c:pt>
                <c:pt idx="281">
                  <c:v>68.37</c:v>
                </c:pt>
                <c:pt idx="282">
                  <c:v>69.569999999999993</c:v>
                </c:pt>
                <c:pt idx="283">
                  <c:v>68.37</c:v>
                </c:pt>
                <c:pt idx="284">
                  <c:v>69.569999999999993</c:v>
                </c:pt>
                <c:pt idx="285">
                  <c:v>68.37</c:v>
                </c:pt>
                <c:pt idx="286">
                  <c:v>69.569999999999993</c:v>
                </c:pt>
                <c:pt idx="287">
                  <c:v>68.37</c:v>
                </c:pt>
                <c:pt idx="288">
                  <c:v>69.569999999999993</c:v>
                </c:pt>
                <c:pt idx="289">
                  <c:v>68.37</c:v>
                </c:pt>
                <c:pt idx="290">
                  <c:v>69.569999999999993</c:v>
                </c:pt>
                <c:pt idx="291">
                  <c:v>68.37</c:v>
                </c:pt>
                <c:pt idx="292">
                  <c:v>69.569999999999993</c:v>
                </c:pt>
                <c:pt idx="293">
                  <c:v>68.37</c:v>
                </c:pt>
                <c:pt idx="294">
                  <c:v>69.569999999999993</c:v>
                </c:pt>
                <c:pt idx="295">
                  <c:v>68.37</c:v>
                </c:pt>
                <c:pt idx="296">
                  <c:v>69.569999999999993</c:v>
                </c:pt>
                <c:pt idx="297">
                  <c:v>68.37</c:v>
                </c:pt>
                <c:pt idx="298">
                  <c:v>69.569999999999993</c:v>
                </c:pt>
                <c:pt idx="299">
                  <c:v>68.37</c:v>
                </c:pt>
                <c:pt idx="300">
                  <c:v>69.569999999999993</c:v>
                </c:pt>
                <c:pt idx="301">
                  <c:v>68.37</c:v>
                </c:pt>
                <c:pt idx="302">
                  <c:v>69.569999999999993</c:v>
                </c:pt>
                <c:pt idx="303">
                  <c:v>68.37</c:v>
                </c:pt>
                <c:pt idx="304">
                  <c:v>69.569999999999993</c:v>
                </c:pt>
                <c:pt idx="305">
                  <c:v>68.37</c:v>
                </c:pt>
                <c:pt idx="306">
                  <c:v>69.569999999999993</c:v>
                </c:pt>
                <c:pt idx="307">
                  <c:v>68.37</c:v>
                </c:pt>
                <c:pt idx="308">
                  <c:v>69.569999999999993</c:v>
                </c:pt>
                <c:pt idx="309">
                  <c:v>68.37</c:v>
                </c:pt>
                <c:pt idx="310">
                  <c:v>69.569999999999993</c:v>
                </c:pt>
                <c:pt idx="311">
                  <c:v>68.37</c:v>
                </c:pt>
                <c:pt idx="312">
                  <c:v>69.569999999999993</c:v>
                </c:pt>
                <c:pt idx="313">
                  <c:v>68.37</c:v>
                </c:pt>
                <c:pt idx="314">
                  <c:v>69.569999999999993</c:v>
                </c:pt>
                <c:pt idx="315">
                  <c:v>68.37</c:v>
                </c:pt>
                <c:pt idx="316">
                  <c:v>69.569999999999993</c:v>
                </c:pt>
                <c:pt idx="317">
                  <c:v>68.37</c:v>
                </c:pt>
                <c:pt idx="318">
                  <c:v>69.569999999999993</c:v>
                </c:pt>
                <c:pt idx="319">
                  <c:v>68.37</c:v>
                </c:pt>
                <c:pt idx="320">
                  <c:v>69.569999999999993</c:v>
                </c:pt>
                <c:pt idx="321">
                  <c:v>68.37</c:v>
                </c:pt>
                <c:pt idx="322">
                  <c:v>69.569999999999993</c:v>
                </c:pt>
                <c:pt idx="323">
                  <c:v>68.37</c:v>
                </c:pt>
                <c:pt idx="324">
                  <c:v>69.569999999999993</c:v>
                </c:pt>
                <c:pt idx="325">
                  <c:v>68.37</c:v>
                </c:pt>
                <c:pt idx="326">
                  <c:v>69.569999999999993</c:v>
                </c:pt>
                <c:pt idx="327">
                  <c:v>68.37</c:v>
                </c:pt>
                <c:pt idx="328">
                  <c:v>69.569999999999993</c:v>
                </c:pt>
                <c:pt idx="329">
                  <c:v>68.37</c:v>
                </c:pt>
                <c:pt idx="330">
                  <c:v>69.569999999999993</c:v>
                </c:pt>
                <c:pt idx="331">
                  <c:v>68.37</c:v>
                </c:pt>
                <c:pt idx="332">
                  <c:v>69.569999999999993</c:v>
                </c:pt>
                <c:pt idx="333">
                  <c:v>68.37</c:v>
                </c:pt>
                <c:pt idx="334">
                  <c:v>69.569999999999993</c:v>
                </c:pt>
                <c:pt idx="335">
                  <c:v>68.37</c:v>
                </c:pt>
                <c:pt idx="336">
                  <c:v>69.569999999999993</c:v>
                </c:pt>
                <c:pt idx="337">
                  <c:v>68.37</c:v>
                </c:pt>
                <c:pt idx="338">
                  <c:v>69.569999999999993</c:v>
                </c:pt>
                <c:pt idx="339">
                  <c:v>68.37</c:v>
                </c:pt>
                <c:pt idx="340">
                  <c:v>69.569999999999993</c:v>
                </c:pt>
                <c:pt idx="341">
                  <c:v>68.37</c:v>
                </c:pt>
                <c:pt idx="342">
                  <c:v>69.569999999999993</c:v>
                </c:pt>
                <c:pt idx="343">
                  <c:v>68.37</c:v>
                </c:pt>
                <c:pt idx="344">
                  <c:v>69.569999999999993</c:v>
                </c:pt>
                <c:pt idx="345">
                  <c:v>68.37</c:v>
                </c:pt>
                <c:pt idx="346">
                  <c:v>69.569999999999993</c:v>
                </c:pt>
                <c:pt idx="347">
                  <c:v>68.37</c:v>
                </c:pt>
                <c:pt idx="348">
                  <c:v>69.569999999999993</c:v>
                </c:pt>
                <c:pt idx="349">
                  <c:v>68.37</c:v>
                </c:pt>
                <c:pt idx="350">
                  <c:v>69.569999999999993</c:v>
                </c:pt>
                <c:pt idx="351">
                  <c:v>68.37</c:v>
                </c:pt>
                <c:pt idx="352">
                  <c:v>69.569999999999993</c:v>
                </c:pt>
                <c:pt idx="353">
                  <c:v>68.37</c:v>
                </c:pt>
                <c:pt idx="354">
                  <c:v>69.569999999999993</c:v>
                </c:pt>
                <c:pt idx="355">
                  <c:v>68.37</c:v>
                </c:pt>
                <c:pt idx="356">
                  <c:v>69.569999999999993</c:v>
                </c:pt>
                <c:pt idx="357">
                  <c:v>68.37</c:v>
                </c:pt>
                <c:pt idx="358">
                  <c:v>69.569999999999993</c:v>
                </c:pt>
                <c:pt idx="359">
                  <c:v>68.37</c:v>
                </c:pt>
                <c:pt idx="360">
                  <c:v>69.569999999999993</c:v>
                </c:pt>
                <c:pt idx="361">
                  <c:v>68.37</c:v>
                </c:pt>
                <c:pt idx="362">
                  <c:v>69.569999999999993</c:v>
                </c:pt>
                <c:pt idx="363">
                  <c:v>68.37</c:v>
                </c:pt>
                <c:pt idx="364">
                  <c:v>69.569999999999993</c:v>
                </c:pt>
                <c:pt idx="365">
                  <c:v>68.37</c:v>
                </c:pt>
                <c:pt idx="366">
                  <c:v>69.569999999999993</c:v>
                </c:pt>
                <c:pt idx="367">
                  <c:v>68.37</c:v>
                </c:pt>
                <c:pt idx="368">
                  <c:v>69.569999999999993</c:v>
                </c:pt>
                <c:pt idx="369">
                  <c:v>68.37</c:v>
                </c:pt>
                <c:pt idx="370">
                  <c:v>69.569999999999993</c:v>
                </c:pt>
                <c:pt idx="371">
                  <c:v>68.37</c:v>
                </c:pt>
                <c:pt idx="372">
                  <c:v>69.569999999999993</c:v>
                </c:pt>
                <c:pt idx="373">
                  <c:v>68.37</c:v>
                </c:pt>
                <c:pt idx="374">
                  <c:v>69.569999999999993</c:v>
                </c:pt>
                <c:pt idx="375">
                  <c:v>68.37</c:v>
                </c:pt>
                <c:pt idx="376">
                  <c:v>69.569999999999993</c:v>
                </c:pt>
                <c:pt idx="377">
                  <c:v>68.37</c:v>
                </c:pt>
                <c:pt idx="378">
                  <c:v>69.569999999999993</c:v>
                </c:pt>
                <c:pt idx="379">
                  <c:v>68.37</c:v>
                </c:pt>
                <c:pt idx="380">
                  <c:v>69.569999999999993</c:v>
                </c:pt>
                <c:pt idx="381">
                  <c:v>68.37</c:v>
                </c:pt>
                <c:pt idx="382">
                  <c:v>69.569999999999993</c:v>
                </c:pt>
                <c:pt idx="383">
                  <c:v>68.37</c:v>
                </c:pt>
                <c:pt idx="384">
                  <c:v>69.569999999999993</c:v>
                </c:pt>
                <c:pt idx="385">
                  <c:v>68.37</c:v>
                </c:pt>
                <c:pt idx="386">
                  <c:v>69.569999999999993</c:v>
                </c:pt>
                <c:pt idx="387">
                  <c:v>68.37</c:v>
                </c:pt>
                <c:pt idx="388">
                  <c:v>69.569999999999993</c:v>
                </c:pt>
                <c:pt idx="389">
                  <c:v>68.37</c:v>
                </c:pt>
                <c:pt idx="390">
                  <c:v>69.569999999999993</c:v>
                </c:pt>
                <c:pt idx="391">
                  <c:v>68.37</c:v>
                </c:pt>
                <c:pt idx="392">
                  <c:v>69.569999999999993</c:v>
                </c:pt>
                <c:pt idx="393">
                  <c:v>68.37</c:v>
                </c:pt>
                <c:pt idx="394">
                  <c:v>69.569999999999993</c:v>
                </c:pt>
                <c:pt idx="395">
                  <c:v>68.37</c:v>
                </c:pt>
                <c:pt idx="396">
                  <c:v>69.569999999999993</c:v>
                </c:pt>
                <c:pt idx="397">
                  <c:v>68.37</c:v>
                </c:pt>
                <c:pt idx="398">
                  <c:v>69.569999999999993</c:v>
                </c:pt>
                <c:pt idx="399">
                  <c:v>68.37</c:v>
                </c:pt>
                <c:pt idx="400">
                  <c:v>69.569999999999993</c:v>
                </c:pt>
                <c:pt idx="401">
                  <c:v>68.37</c:v>
                </c:pt>
                <c:pt idx="402">
                  <c:v>69.569999999999993</c:v>
                </c:pt>
                <c:pt idx="403">
                  <c:v>68.37</c:v>
                </c:pt>
                <c:pt idx="404">
                  <c:v>69.569999999999993</c:v>
                </c:pt>
                <c:pt idx="405">
                  <c:v>68.37</c:v>
                </c:pt>
                <c:pt idx="406">
                  <c:v>69.569999999999993</c:v>
                </c:pt>
                <c:pt idx="407">
                  <c:v>68.37</c:v>
                </c:pt>
                <c:pt idx="408">
                  <c:v>69.569999999999993</c:v>
                </c:pt>
                <c:pt idx="409">
                  <c:v>68.37</c:v>
                </c:pt>
                <c:pt idx="410">
                  <c:v>69.569999999999993</c:v>
                </c:pt>
                <c:pt idx="411">
                  <c:v>68.37</c:v>
                </c:pt>
                <c:pt idx="412">
                  <c:v>69.569999999999993</c:v>
                </c:pt>
                <c:pt idx="413">
                  <c:v>68.37</c:v>
                </c:pt>
                <c:pt idx="414">
                  <c:v>69.569999999999993</c:v>
                </c:pt>
                <c:pt idx="415">
                  <c:v>68.37</c:v>
                </c:pt>
                <c:pt idx="416">
                  <c:v>69.569999999999993</c:v>
                </c:pt>
                <c:pt idx="417">
                  <c:v>68.37</c:v>
                </c:pt>
                <c:pt idx="418">
                  <c:v>69.569999999999993</c:v>
                </c:pt>
                <c:pt idx="419">
                  <c:v>68.37</c:v>
                </c:pt>
                <c:pt idx="420">
                  <c:v>69.569999999999993</c:v>
                </c:pt>
                <c:pt idx="421">
                  <c:v>68.37</c:v>
                </c:pt>
                <c:pt idx="422">
                  <c:v>69.569999999999993</c:v>
                </c:pt>
                <c:pt idx="423">
                  <c:v>68.37</c:v>
                </c:pt>
                <c:pt idx="424">
                  <c:v>69.569999999999993</c:v>
                </c:pt>
                <c:pt idx="425">
                  <c:v>68.37</c:v>
                </c:pt>
                <c:pt idx="426">
                  <c:v>69.569999999999993</c:v>
                </c:pt>
                <c:pt idx="427">
                  <c:v>68.37</c:v>
                </c:pt>
                <c:pt idx="428">
                  <c:v>69.569999999999993</c:v>
                </c:pt>
                <c:pt idx="429">
                  <c:v>68.37</c:v>
                </c:pt>
                <c:pt idx="430">
                  <c:v>69.569999999999993</c:v>
                </c:pt>
                <c:pt idx="431">
                  <c:v>68.37</c:v>
                </c:pt>
                <c:pt idx="432">
                  <c:v>69.569999999999993</c:v>
                </c:pt>
                <c:pt idx="433">
                  <c:v>68.37</c:v>
                </c:pt>
                <c:pt idx="434">
                  <c:v>69.569999999999993</c:v>
                </c:pt>
                <c:pt idx="435">
                  <c:v>68.37</c:v>
                </c:pt>
                <c:pt idx="436">
                  <c:v>69.569999999999993</c:v>
                </c:pt>
                <c:pt idx="437">
                  <c:v>68.37</c:v>
                </c:pt>
                <c:pt idx="438">
                  <c:v>69.569999999999993</c:v>
                </c:pt>
                <c:pt idx="439">
                  <c:v>68.37</c:v>
                </c:pt>
                <c:pt idx="440">
                  <c:v>69.569999999999993</c:v>
                </c:pt>
                <c:pt idx="441">
                  <c:v>68.37</c:v>
                </c:pt>
                <c:pt idx="442">
                  <c:v>69.569999999999993</c:v>
                </c:pt>
                <c:pt idx="443">
                  <c:v>68.37</c:v>
                </c:pt>
                <c:pt idx="444">
                  <c:v>69.569999999999993</c:v>
                </c:pt>
                <c:pt idx="445">
                  <c:v>68.37</c:v>
                </c:pt>
                <c:pt idx="446">
                  <c:v>69.569999999999993</c:v>
                </c:pt>
                <c:pt idx="447">
                  <c:v>68.37</c:v>
                </c:pt>
                <c:pt idx="448">
                  <c:v>69.569999999999993</c:v>
                </c:pt>
                <c:pt idx="449">
                  <c:v>68.37</c:v>
                </c:pt>
                <c:pt idx="450">
                  <c:v>69.569999999999993</c:v>
                </c:pt>
                <c:pt idx="451">
                  <c:v>68.37</c:v>
                </c:pt>
                <c:pt idx="452">
                  <c:v>69.569999999999993</c:v>
                </c:pt>
                <c:pt idx="453">
                  <c:v>68.37</c:v>
                </c:pt>
                <c:pt idx="454">
                  <c:v>69.569999999999993</c:v>
                </c:pt>
                <c:pt idx="455">
                  <c:v>68.37</c:v>
                </c:pt>
                <c:pt idx="456">
                  <c:v>69.569999999999993</c:v>
                </c:pt>
                <c:pt idx="457">
                  <c:v>68.37</c:v>
                </c:pt>
                <c:pt idx="458">
                  <c:v>69.569999999999993</c:v>
                </c:pt>
                <c:pt idx="459">
                  <c:v>68.37</c:v>
                </c:pt>
                <c:pt idx="460">
                  <c:v>69.569999999999993</c:v>
                </c:pt>
                <c:pt idx="461">
                  <c:v>68.37</c:v>
                </c:pt>
                <c:pt idx="462">
                  <c:v>69.569999999999993</c:v>
                </c:pt>
                <c:pt idx="463">
                  <c:v>68.37</c:v>
                </c:pt>
                <c:pt idx="464">
                  <c:v>69.569999999999993</c:v>
                </c:pt>
                <c:pt idx="465">
                  <c:v>68.37</c:v>
                </c:pt>
                <c:pt idx="466">
                  <c:v>69.569999999999993</c:v>
                </c:pt>
                <c:pt idx="467">
                  <c:v>68.37</c:v>
                </c:pt>
                <c:pt idx="468">
                  <c:v>69.569999999999993</c:v>
                </c:pt>
                <c:pt idx="469">
                  <c:v>68.37</c:v>
                </c:pt>
                <c:pt idx="470">
                  <c:v>69.569999999999993</c:v>
                </c:pt>
                <c:pt idx="471">
                  <c:v>68.37</c:v>
                </c:pt>
                <c:pt idx="472">
                  <c:v>69.569999999999993</c:v>
                </c:pt>
                <c:pt idx="473">
                  <c:v>68.37</c:v>
                </c:pt>
                <c:pt idx="474">
                  <c:v>69.569999999999993</c:v>
                </c:pt>
                <c:pt idx="475">
                  <c:v>68.37</c:v>
                </c:pt>
                <c:pt idx="476">
                  <c:v>69.569999999999993</c:v>
                </c:pt>
                <c:pt idx="477">
                  <c:v>68.37</c:v>
                </c:pt>
                <c:pt idx="478">
                  <c:v>69.569999999999993</c:v>
                </c:pt>
                <c:pt idx="479">
                  <c:v>68.37</c:v>
                </c:pt>
                <c:pt idx="480">
                  <c:v>69.569999999999993</c:v>
                </c:pt>
                <c:pt idx="481">
                  <c:v>68.37</c:v>
                </c:pt>
                <c:pt idx="482">
                  <c:v>69.569999999999993</c:v>
                </c:pt>
                <c:pt idx="483">
                  <c:v>68.37</c:v>
                </c:pt>
                <c:pt idx="484">
                  <c:v>69.569999999999993</c:v>
                </c:pt>
                <c:pt idx="485">
                  <c:v>68.37</c:v>
                </c:pt>
                <c:pt idx="486">
                  <c:v>69.569999999999993</c:v>
                </c:pt>
                <c:pt idx="487">
                  <c:v>68.37</c:v>
                </c:pt>
                <c:pt idx="488">
                  <c:v>69.569999999999993</c:v>
                </c:pt>
                <c:pt idx="489">
                  <c:v>68.37</c:v>
                </c:pt>
                <c:pt idx="490">
                  <c:v>69.569999999999993</c:v>
                </c:pt>
                <c:pt idx="491">
                  <c:v>68.37</c:v>
                </c:pt>
                <c:pt idx="492">
                  <c:v>69.569999999999993</c:v>
                </c:pt>
                <c:pt idx="493">
                  <c:v>68.37</c:v>
                </c:pt>
                <c:pt idx="494">
                  <c:v>69.569999999999993</c:v>
                </c:pt>
                <c:pt idx="495">
                  <c:v>68.37</c:v>
                </c:pt>
                <c:pt idx="496">
                  <c:v>69.569999999999993</c:v>
                </c:pt>
                <c:pt idx="497">
                  <c:v>68.37</c:v>
                </c:pt>
              </c:numCache>
            </c:numRef>
          </c:yVal>
          <c:smooth val="0"/>
          <c:extLst>
            <c:ext xmlns:c16="http://schemas.microsoft.com/office/drawing/2014/chart" uri="{C3380CC4-5D6E-409C-BE32-E72D297353CC}">
              <c16:uniqueId val="{00000008-AD64-4B4F-BA78-50FEB1FB2C59}"/>
            </c:ext>
          </c:extLst>
        </c:ser>
        <c:ser>
          <c:idx val="9"/>
          <c:order val="9"/>
          <c:tx>
            <c:strRef>
              <c:f>'Layer Time'!$S$5</c:f>
              <c:strCache>
                <c:ptCount val="1"/>
                <c:pt idx="0">
                  <c:v>gyroid_10h53m 141.269</c:v>
                </c:pt>
              </c:strCache>
            </c:strRef>
          </c:tx>
          <c:spPr>
            <a:ln w="19050" cap="rnd">
              <a:solidFill>
                <a:schemeClr val="accent4">
                  <a:lumMod val="6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Time'!$S$6:$S$503</c:f>
              <c:numCache>
                <c:formatCode>General</c:formatCode>
                <c:ptCount val="498"/>
                <c:pt idx="0">
                  <c:v>44.12</c:v>
                </c:pt>
                <c:pt idx="1">
                  <c:v>42.64</c:v>
                </c:pt>
                <c:pt idx="2">
                  <c:v>111.45</c:v>
                </c:pt>
                <c:pt idx="3">
                  <c:v>116.35</c:v>
                </c:pt>
                <c:pt idx="4">
                  <c:v>111.43</c:v>
                </c:pt>
                <c:pt idx="5">
                  <c:v>105.17</c:v>
                </c:pt>
                <c:pt idx="6">
                  <c:v>45.43</c:v>
                </c:pt>
                <c:pt idx="7">
                  <c:v>45.29</c:v>
                </c:pt>
                <c:pt idx="8">
                  <c:v>44.75</c:v>
                </c:pt>
                <c:pt idx="9">
                  <c:v>48.77</c:v>
                </c:pt>
                <c:pt idx="10">
                  <c:v>46.06</c:v>
                </c:pt>
                <c:pt idx="11">
                  <c:v>45.33</c:v>
                </c:pt>
                <c:pt idx="12">
                  <c:v>46.64</c:v>
                </c:pt>
                <c:pt idx="13">
                  <c:v>109.11</c:v>
                </c:pt>
                <c:pt idx="14">
                  <c:v>48.5</c:v>
                </c:pt>
                <c:pt idx="15">
                  <c:v>43.07</c:v>
                </c:pt>
                <c:pt idx="16">
                  <c:v>107.02</c:v>
                </c:pt>
                <c:pt idx="17">
                  <c:v>41.35</c:v>
                </c:pt>
                <c:pt idx="18">
                  <c:v>43.95</c:v>
                </c:pt>
                <c:pt idx="19">
                  <c:v>39.54</c:v>
                </c:pt>
                <c:pt idx="20">
                  <c:v>43.1</c:v>
                </c:pt>
                <c:pt idx="21">
                  <c:v>39.65</c:v>
                </c:pt>
                <c:pt idx="22">
                  <c:v>44.98</c:v>
                </c:pt>
                <c:pt idx="23">
                  <c:v>101.59</c:v>
                </c:pt>
                <c:pt idx="24">
                  <c:v>143.41999999999999</c:v>
                </c:pt>
                <c:pt idx="25">
                  <c:v>50.91</c:v>
                </c:pt>
                <c:pt idx="26">
                  <c:v>110.2</c:v>
                </c:pt>
                <c:pt idx="27">
                  <c:v>109.31</c:v>
                </c:pt>
                <c:pt idx="28">
                  <c:v>45.17</c:v>
                </c:pt>
                <c:pt idx="29">
                  <c:v>45.17</c:v>
                </c:pt>
                <c:pt idx="30">
                  <c:v>45.19</c:v>
                </c:pt>
                <c:pt idx="31">
                  <c:v>48.11</c:v>
                </c:pt>
                <c:pt idx="32">
                  <c:v>47.44</c:v>
                </c:pt>
                <c:pt idx="33">
                  <c:v>46.74</c:v>
                </c:pt>
                <c:pt idx="34">
                  <c:v>110.83</c:v>
                </c:pt>
                <c:pt idx="35">
                  <c:v>145.72999999999999</c:v>
                </c:pt>
                <c:pt idx="36">
                  <c:v>121.65</c:v>
                </c:pt>
                <c:pt idx="37">
                  <c:v>144.34</c:v>
                </c:pt>
                <c:pt idx="38">
                  <c:v>101.97</c:v>
                </c:pt>
                <c:pt idx="39">
                  <c:v>41.75</c:v>
                </c:pt>
                <c:pt idx="40">
                  <c:v>41.33</c:v>
                </c:pt>
                <c:pt idx="41">
                  <c:v>44.88</c:v>
                </c:pt>
                <c:pt idx="42">
                  <c:v>37.799999999999997</c:v>
                </c:pt>
                <c:pt idx="43">
                  <c:v>41.06</c:v>
                </c:pt>
                <c:pt idx="44">
                  <c:v>44.14</c:v>
                </c:pt>
                <c:pt idx="45">
                  <c:v>107.26</c:v>
                </c:pt>
                <c:pt idx="46">
                  <c:v>146.9</c:v>
                </c:pt>
                <c:pt idx="47">
                  <c:v>51.88</c:v>
                </c:pt>
                <c:pt idx="48">
                  <c:v>146.76</c:v>
                </c:pt>
                <c:pt idx="49">
                  <c:v>109.04</c:v>
                </c:pt>
                <c:pt idx="50">
                  <c:v>45.35</c:v>
                </c:pt>
                <c:pt idx="51">
                  <c:v>45.95</c:v>
                </c:pt>
                <c:pt idx="52">
                  <c:v>48.41</c:v>
                </c:pt>
                <c:pt idx="53">
                  <c:v>47.41</c:v>
                </c:pt>
                <c:pt idx="54">
                  <c:v>47.49</c:v>
                </c:pt>
                <c:pt idx="55">
                  <c:v>45.26</c:v>
                </c:pt>
                <c:pt idx="56">
                  <c:v>110.27</c:v>
                </c:pt>
                <c:pt idx="57">
                  <c:v>46.78</c:v>
                </c:pt>
                <c:pt idx="58">
                  <c:v>106.78</c:v>
                </c:pt>
                <c:pt idx="59">
                  <c:v>115.14</c:v>
                </c:pt>
                <c:pt idx="60">
                  <c:v>104.29</c:v>
                </c:pt>
                <c:pt idx="61">
                  <c:v>42.29</c:v>
                </c:pt>
                <c:pt idx="62">
                  <c:v>41.53</c:v>
                </c:pt>
                <c:pt idx="63">
                  <c:v>41.07</c:v>
                </c:pt>
                <c:pt idx="64">
                  <c:v>43.12</c:v>
                </c:pt>
                <c:pt idx="65">
                  <c:v>46.37</c:v>
                </c:pt>
                <c:pt idx="66">
                  <c:v>41.32</c:v>
                </c:pt>
                <c:pt idx="67">
                  <c:v>109.7</c:v>
                </c:pt>
                <c:pt idx="68">
                  <c:v>103.81</c:v>
                </c:pt>
                <c:pt idx="69">
                  <c:v>51.6</c:v>
                </c:pt>
                <c:pt idx="70">
                  <c:v>113.73</c:v>
                </c:pt>
                <c:pt idx="71">
                  <c:v>104.64</c:v>
                </c:pt>
                <c:pt idx="72">
                  <c:v>45.26</c:v>
                </c:pt>
                <c:pt idx="73">
                  <c:v>45.15</c:v>
                </c:pt>
                <c:pt idx="74">
                  <c:v>45.14</c:v>
                </c:pt>
                <c:pt idx="75">
                  <c:v>45.99</c:v>
                </c:pt>
                <c:pt idx="76">
                  <c:v>48.22</c:v>
                </c:pt>
                <c:pt idx="77">
                  <c:v>45.25</c:v>
                </c:pt>
                <c:pt idx="78">
                  <c:v>113.1</c:v>
                </c:pt>
                <c:pt idx="79">
                  <c:v>113.02</c:v>
                </c:pt>
                <c:pt idx="80">
                  <c:v>119.9</c:v>
                </c:pt>
                <c:pt idx="81">
                  <c:v>113.7</c:v>
                </c:pt>
                <c:pt idx="82">
                  <c:v>42.93</c:v>
                </c:pt>
                <c:pt idx="83">
                  <c:v>40.909999999999997</c:v>
                </c:pt>
                <c:pt idx="84">
                  <c:v>41.33</c:v>
                </c:pt>
                <c:pt idx="85">
                  <c:v>44.9</c:v>
                </c:pt>
                <c:pt idx="86">
                  <c:v>39.799999999999997</c:v>
                </c:pt>
                <c:pt idx="87">
                  <c:v>42.55</c:v>
                </c:pt>
                <c:pt idx="88">
                  <c:v>45.52</c:v>
                </c:pt>
                <c:pt idx="89">
                  <c:v>113.21</c:v>
                </c:pt>
                <c:pt idx="90">
                  <c:v>104.14</c:v>
                </c:pt>
                <c:pt idx="91">
                  <c:v>106.85</c:v>
                </c:pt>
                <c:pt idx="92">
                  <c:v>109.34</c:v>
                </c:pt>
                <c:pt idx="93">
                  <c:v>45.46</c:v>
                </c:pt>
                <c:pt idx="94">
                  <c:v>45.29</c:v>
                </c:pt>
                <c:pt idx="95">
                  <c:v>44.75</c:v>
                </c:pt>
                <c:pt idx="96">
                  <c:v>45.49</c:v>
                </c:pt>
                <c:pt idx="97">
                  <c:v>46.12</c:v>
                </c:pt>
                <c:pt idx="98">
                  <c:v>45.33</c:v>
                </c:pt>
                <c:pt idx="99">
                  <c:v>46.14</c:v>
                </c:pt>
                <c:pt idx="100">
                  <c:v>108.94</c:v>
                </c:pt>
                <c:pt idx="101">
                  <c:v>53.5</c:v>
                </c:pt>
                <c:pt idx="102">
                  <c:v>43.07</c:v>
                </c:pt>
                <c:pt idx="103">
                  <c:v>107.87</c:v>
                </c:pt>
                <c:pt idx="104">
                  <c:v>44.97</c:v>
                </c:pt>
                <c:pt idx="105">
                  <c:v>42.26</c:v>
                </c:pt>
                <c:pt idx="106">
                  <c:v>39.54</c:v>
                </c:pt>
                <c:pt idx="107">
                  <c:v>43.1</c:v>
                </c:pt>
                <c:pt idx="108">
                  <c:v>39.65</c:v>
                </c:pt>
                <c:pt idx="109">
                  <c:v>44.96</c:v>
                </c:pt>
                <c:pt idx="110">
                  <c:v>101.52</c:v>
                </c:pt>
                <c:pt idx="111">
                  <c:v>113.13</c:v>
                </c:pt>
                <c:pt idx="112">
                  <c:v>50.46</c:v>
                </c:pt>
                <c:pt idx="113">
                  <c:v>110.49</c:v>
                </c:pt>
                <c:pt idx="114">
                  <c:v>109.45</c:v>
                </c:pt>
                <c:pt idx="115">
                  <c:v>46.21</c:v>
                </c:pt>
                <c:pt idx="116">
                  <c:v>45.14</c:v>
                </c:pt>
                <c:pt idx="117">
                  <c:v>45.19</c:v>
                </c:pt>
                <c:pt idx="118">
                  <c:v>48.11</c:v>
                </c:pt>
                <c:pt idx="119">
                  <c:v>47.44</c:v>
                </c:pt>
                <c:pt idx="120">
                  <c:v>46.74</c:v>
                </c:pt>
                <c:pt idx="121">
                  <c:v>110.72</c:v>
                </c:pt>
                <c:pt idx="122">
                  <c:v>145.43</c:v>
                </c:pt>
                <c:pt idx="123">
                  <c:v>121.01</c:v>
                </c:pt>
                <c:pt idx="124">
                  <c:v>109.03</c:v>
                </c:pt>
                <c:pt idx="125">
                  <c:v>102.15</c:v>
                </c:pt>
                <c:pt idx="126">
                  <c:v>41.76</c:v>
                </c:pt>
                <c:pt idx="127">
                  <c:v>41.33</c:v>
                </c:pt>
                <c:pt idx="128">
                  <c:v>44.87</c:v>
                </c:pt>
                <c:pt idx="129">
                  <c:v>37.799999999999997</c:v>
                </c:pt>
                <c:pt idx="130">
                  <c:v>41.06</c:v>
                </c:pt>
                <c:pt idx="131">
                  <c:v>44.14</c:v>
                </c:pt>
                <c:pt idx="132">
                  <c:v>107.12</c:v>
                </c:pt>
                <c:pt idx="133">
                  <c:v>146.54</c:v>
                </c:pt>
                <c:pt idx="134">
                  <c:v>47.51</c:v>
                </c:pt>
                <c:pt idx="135">
                  <c:v>149.29</c:v>
                </c:pt>
                <c:pt idx="136">
                  <c:v>105.56</c:v>
                </c:pt>
                <c:pt idx="137">
                  <c:v>45.88</c:v>
                </c:pt>
                <c:pt idx="138">
                  <c:v>45.95</c:v>
                </c:pt>
                <c:pt idx="139">
                  <c:v>48.4</c:v>
                </c:pt>
                <c:pt idx="140">
                  <c:v>48.17</c:v>
                </c:pt>
                <c:pt idx="141">
                  <c:v>47.47</c:v>
                </c:pt>
                <c:pt idx="142">
                  <c:v>45.26</c:v>
                </c:pt>
                <c:pt idx="143">
                  <c:v>110.15</c:v>
                </c:pt>
                <c:pt idx="144">
                  <c:v>113.37</c:v>
                </c:pt>
                <c:pt idx="145">
                  <c:v>106.78</c:v>
                </c:pt>
                <c:pt idx="146">
                  <c:v>115.36</c:v>
                </c:pt>
                <c:pt idx="147">
                  <c:v>104.41</c:v>
                </c:pt>
                <c:pt idx="148">
                  <c:v>42.29</c:v>
                </c:pt>
                <c:pt idx="149">
                  <c:v>41.52</c:v>
                </c:pt>
                <c:pt idx="150">
                  <c:v>41.07</c:v>
                </c:pt>
                <c:pt idx="151">
                  <c:v>43.12</c:v>
                </c:pt>
                <c:pt idx="152">
                  <c:v>44.82</c:v>
                </c:pt>
                <c:pt idx="153">
                  <c:v>41.34</c:v>
                </c:pt>
                <c:pt idx="154">
                  <c:v>109.41</c:v>
                </c:pt>
                <c:pt idx="155">
                  <c:v>103.77</c:v>
                </c:pt>
                <c:pt idx="156">
                  <c:v>51.9</c:v>
                </c:pt>
                <c:pt idx="157">
                  <c:v>144.07</c:v>
                </c:pt>
                <c:pt idx="158">
                  <c:v>104.7</c:v>
                </c:pt>
                <c:pt idx="159">
                  <c:v>45.26</c:v>
                </c:pt>
                <c:pt idx="160">
                  <c:v>45.15</c:v>
                </c:pt>
                <c:pt idx="161">
                  <c:v>45.13</c:v>
                </c:pt>
                <c:pt idx="162">
                  <c:v>45.99</c:v>
                </c:pt>
                <c:pt idx="163">
                  <c:v>48.22</c:v>
                </c:pt>
                <c:pt idx="164">
                  <c:v>45.25</c:v>
                </c:pt>
                <c:pt idx="165">
                  <c:v>112.96</c:v>
                </c:pt>
                <c:pt idx="166">
                  <c:v>112.67</c:v>
                </c:pt>
                <c:pt idx="167">
                  <c:v>46.9</c:v>
                </c:pt>
                <c:pt idx="168">
                  <c:v>113.98</c:v>
                </c:pt>
                <c:pt idx="169">
                  <c:v>42.92</c:v>
                </c:pt>
                <c:pt idx="170">
                  <c:v>40.909999999999997</c:v>
                </c:pt>
                <c:pt idx="171">
                  <c:v>41.33</c:v>
                </c:pt>
                <c:pt idx="172">
                  <c:v>44.9</c:v>
                </c:pt>
                <c:pt idx="173">
                  <c:v>39.799999999999997</c:v>
                </c:pt>
                <c:pt idx="174">
                  <c:v>42.55</c:v>
                </c:pt>
                <c:pt idx="175">
                  <c:v>45.55</c:v>
                </c:pt>
                <c:pt idx="176">
                  <c:v>108.75</c:v>
                </c:pt>
                <c:pt idx="177">
                  <c:v>104.08</c:v>
                </c:pt>
                <c:pt idx="178">
                  <c:v>123.56</c:v>
                </c:pt>
                <c:pt idx="179">
                  <c:v>110.13</c:v>
                </c:pt>
                <c:pt idx="180">
                  <c:v>45.49</c:v>
                </c:pt>
                <c:pt idx="181">
                  <c:v>45.36</c:v>
                </c:pt>
                <c:pt idx="182">
                  <c:v>44.68</c:v>
                </c:pt>
                <c:pt idx="183">
                  <c:v>47.59</c:v>
                </c:pt>
                <c:pt idx="184">
                  <c:v>46.06</c:v>
                </c:pt>
                <c:pt idx="185">
                  <c:v>45.33</c:v>
                </c:pt>
                <c:pt idx="186">
                  <c:v>46.13</c:v>
                </c:pt>
                <c:pt idx="187">
                  <c:v>108.77</c:v>
                </c:pt>
                <c:pt idx="188">
                  <c:v>120.14</c:v>
                </c:pt>
                <c:pt idx="189">
                  <c:v>43.07</c:v>
                </c:pt>
                <c:pt idx="190">
                  <c:v>107.98</c:v>
                </c:pt>
                <c:pt idx="191">
                  <c:v>44.94</c:v>
                </c:pt>
                <c:pt idx="192">
                  <c:v>42.26</c:v>
                </c:pt>
                <c:pt idx="193">
                  <c:v>41.54</c:v>
                </c:pt>
                <c:pt idx="194">
                  <c:v>43.1</c:v>
                </c:pt>
                <c:pt idx="195">
                  <c:v>39.65</c:v>
                </c:pt>
                <c:pt idx="196">
                  <c:v>43.96</c:v>
                </c:pt>
                <c:pt idx="197">
                  <c:v>41.63</c:v>
                </c:pt>
                <c:pt idx="198">
                  <c:v>115.64</c:v>
                </c:pt>
                <c:pt idx="199">
                  <c:v>50.31</c:v>
                </c:pt>
                <c:pt idx="200">
                  <c:v>111.56</c:v>
                </c:pt>
                <c:pt idx="201">
                  <c:v>109.57</c:v>
                </c:pt>
                <c:pt idx="202">
                  <c:v>46.22</c:v>
                </c:pt>
                <c:pt idx="203">
                  <c:v>45.14</c:v>
                </c:pt>
                <c:pt idx="204">
                  <c:v>45.19</c:v>
                </c:pt>
                <c:pt idx="205">
                  <c:v>48.1</c:v>
                </c:pt>
                <c:pt idx="206">
                  <c:v>47.43</c:v>
                </c:pt>
                <c:pt idx="207">
                  <c:v>46.73</c:v>
                </c:pt>
                <c:pt idx="208">
                  <c:v>110.62</c:v>
                </c:pt>
                <c:pt idx="209">
                  <c:v>145.13999999999999</c:v>
                </c:pt>
                <c:pt idx="210">
                  <c:v>52.22</c:v>
                </c:pt>
                <c:pt idx="211">
                  <c:v>109.3</c:v>
                </c:pt>
                <c:pt idx="212">
                  <c:v>102.24</c:v>
                </c:pt>
                <c:pt idx="213">
                  <c:v>41.77</c:v>
                </c:pt>
                <c:pt idx="214">
                  <c:v>41.33</c:v>
                </c:pt>
                <c:pt idx="215">
                  <c:v>44.87</c:v>
                </c:pt>
                <c:pt idx="216">
                  <c:v>37.799999999999997</c:v>
                </c:pt>
                <c:pt idx="217">
                  <c:v>41.62</c:v>
                </c:pt>
                <c:pt idx="218">
                  <c:v>44.14</c:v>
                </c:pt>
                <c:pt idx="219">
                  <c:v>106.99</c:v>
                </c:pt>
                <c:pt idx="220">
                  <c:v>146.19999999999999</c:v>
                </c:pt>
                <c:pt idx="221">
                  <c:v>119.09</c:v>
                </c:pt>
                <c:pt idx="222">
                  <c:v>149.6</c:v>
                </c:pt>
                <c:pt idx="223">
                  <c:v>105.67</c:v>
                </c:pt>
                <c:pt idx="224">
                  <c:v>45.73</c:v>
                </c:pt>
                <c:pt idx="225">
                  <c:v>45.96</c:v>
                </c:pt>
                <c:pt idx="226">
                  <c:v>48.4</c:v>
                </c:pt>
                <c:pt idx="227">
                  <c:v>48.16</c:v>
                </c:pt>
                <c:pt idx="228">
                  <c:v>47.47</c:v>
                </c:pt>
                <c:pt idx="229">
                  <c:v>45.26</c:v>
                </c:pt>
                <c:pt idx="230">
                  <c:v>110.03</c:v>
                </c:pt>
                <c:pt idx="231">
                  <c:v>113.1</c:v>
                </c:pt>
                <c:pt idx="232">
                  <c:v>109.36</c:v>
                </c:pt>
                <c:pt idx="233">
                  <c:v>115.6</c:v>
                </c:pt>
                <c:pt idx="234">
                  <c:v>104.54</c:v>
                </c:pt>
                <c:pt idx="235">
                  <c:v>42.29</c:v>
                </c:pt>
                <c:pt idx="236">
                  <c:v>41.52</c:v>
                </c:pt>
                <c:pt idx="237">
                  <c:v>41.07</c:v>
                </c:pt>
                <c:pt idx="238">
                  <c:v>43.12</c:v>
                </c:pt>
                <c:pt idx="239">
                  <c:v>44.82</c:v>
                </c:pt>
                <c:pt idx="240">
                  <c:v>41.36</c:v>
                </c:pt>
                <c:pt idx="241">
                  <c:v>109.27</c:v>
                </c:pt>
                <c:pt idx="242">
                  <c:v>103.73</c:v>
                </c:pt>
                <c:pt idx="243">
                  <c:v>107.88</c:v>
                </c:pt>
                <c:pt idx="244">
                  <c:v>144.24</c:v>
                </c:pt>
                <c:pt idx="245">
                  <c:v>104.79</c:v>
                </c:pt>
                <c:pt idx="246">
                  <c:v>45.26</c:v>
                </c:pt>
                <c:pt idx="247">
                  <c:v>45.15</c:v>
                </c:pt>
                <c:pt idx="248">
                  <c:v>45.13</c:v>
                </c:pt>
                <c:pt idx="249">
                  <c:v>45.99</c:v>
                </c:pt>
                <c:pt idx="250">
                  <c:v>48.22</c:v>
                </c:pt>
                <c:pt idx="251">
                  <c:v>45.25</c:v>
                </c:pt>
                <c:pt idx="252">
                  <c:v>113.69</c:v>
                </c:pt>
                <c:pt idx="253">
                  <c:v>112.37</c:v>
                </c:pt>
                <c:pt idx="254">
                  <c:v>114.72</c:v>
                </c:pt>
                <c:pt idx="255">
                  <c:v>114.12</c:v>
                </c:pt>
                <c:pt idx="256">
                  <c:v>101.4</c:v>
                </c:pt>
                <c:pt idx="257">
                  <c:v>40.909999999999997</c:v>
                </c:pt>
                <c:pt idx="258">
                  <c:v>41.33</c:v>
                </c:pt>
                <c:pt idx="259">
                  <c:v>44.9</c:v>
                </c:pt>
                <c:pt idx="260">
                  <c:v>37.799999999999997</c:v>
                </c:pt>
                <c:pt idx="261">
                  <c:v>42.55</c:v>
                </c:pt>
                <c:pt idx="262">
                  <c:v>46.66</c:v>
                </c:pt>
                <c:pt idx="263">
                  <c:v>108.55</c:v>
                </c:pt>
                <c:pt idx="264">
                  <c:v>104.26</c:v>
                </c:pt>
                <c:pt idx="265">
                  <c:v>123.83</c:v>
                </c:pt>
                <c:pt idx="266">
                  <c:v>110.3</c:v>
                </c:pt>
                <c:pt idx="267">
                  <c:v>45.51</c:v>
                </c:pt>
                <c:pt idx="268">
                  <c:v>45.36</c:v>
                </c:pt>
                <c:pt idx="269">
                  <c:v>44.43</c:v>
                </c:pt>
                <c:pt idx="270">
                  <c:v>47.99</c:v>
                </c:pt>
                <c:pt idx="271">
                  <c:v>47.44</c:v>
                </c:pt>
                <c:pt idx="272">
                  <c:v>46.8</c:v>
                </c:pt>
                <c:pt idx="273">
                  <c:v>45.3</c:v>
                </c:pt>
                <c:pt idx="274">
                  <c:v>112.76</c:v>
                </c:pt>
                <c:pt idx="275">
                  <c:v>46.67</c:v>
                </c:pt>
                <c:pt idx="276">
                  <c:v>41.64</c:v>
                </c:pt>
                <c:pt idx="277">
                  <c:v>112.46</c:v>
                </c:pt>
                <c:pt idx="278">
                  <c:v>42.01</c:v>
                </c:pt>
                <c:pt idx="279">
                  <c:v>43.95</c:v>
                </c:pt>
                <c:pt idx="280">
                  <c:v>41.54</c:v>
                </c:pt>
                <c:pt idx="281">
                  <c:v>43.11</c:v>
                </c:pt>
                <c:pt idx="282">
                  <c:v>39.65</c:v>
                </c:pt>
                <c:pt idx="283">
                  <c:v>43.96</c:v>
                </c:pt>
                <c:pt idx="284">
                  <c:v>41.65</c:v>
                </c:pt>
                <c:pt idx="285">
                  <c:v>115.45</c:v>
                </c:pt>
                <c:pt idx="286">
                  <c:v>121.34</c:v>
                </c:pt>
                <c:pt idx="287">
                  <c:v>111.84</c:v>
                </c:pt>
                <c:pt idx="288">
                  <c:v>109.72</c:v>
                </c:pt>
                <c:pt idx="289">
                  <c:v>46.22</c:v>
                </c:pt>
                <c:pt idx="290">
                  <c:v>45.15</c:v>
                </c:pt>
                <c:pt idx="291">
                  <c:v>45.19</c:v>
                </c:pt>
                <c:pt idx="292">
                  <c:v>48.09</c:v>
                </c:pt>
                <c:pt idx="293">
                  <c:v>47.43</c:v>
                </c:pt>
                <c:pt idx="294">
                  <c:v>46.73</c:v>
                </c:pt>
                <c:pt idx="295">
                  <c:v>110.51</c:v>
                </c:pt>
                <c:pt idx="296">
                  <c:v>110.19</c:v>
                </c:pt>
                <c:pt idx="297">
                  <c:v>119.9</c:v>
                </c:pt>
                <c:pt idx="298">
                  <c:v>109.58</c:v>
                </c:pt>
                <c:pt idx="299">
                  <c:v>102.34</c:v>
                </c:pt>
                <c:pt idx="300">
                  <c:v>41.78</c:v>
                </c:pt>
                <c:pt idx="301">
                  <c:v>44.8</c:v>
                </c:pt>
                <c:pt idx="302">
                  <c:v>43.34</c:v>
                </c:pt>
                <c:pt idx="303">
                  <c:v>37.799999999999997</c:v>
                </c:pt>
                <c:pt idx="304">
                  <c:v>41.62</c:v>
                </c:pt>
                <c:pt idx="305">
                  <c:v>44.14</c:v>
                </c:pt>
                <c:pt idx="306">
                  <c:v>106.86</c:v>
                </c:pt>
                <c:pt idx="307">
                  <c:v>145.88</c:v>
                </c:pt>
                <c:pt idx="308">
                  <c:v>118.35</c:v>
                </c:pt>
                <c:pt idx="309">
                  <c:v>149.97</c:v>
                </c:pt>
                <c:pt idx="310">
                  <c:v>105.78</c:v>
                </c:pt>
                <c:pt idx="311">
                  <c:v>45.87</c:v>
                </c:pt>
                <c:pt idx="312">
                  <c:v>45.96</c:v>
                </c:pt>
                <c:pt idx="313">
                  <c:v>48.4</c:v>
                </c:pt>
                <c:pt idx="314">
                  <c:v>48.15</c:v>
                </c:pt>
                <c:pt idx="315">
                  <c:v>47.47</c:v>
                </c:pt>
                <c:pt idx="316">
                  <c:v>45.25</c:v>
                </c:pt>
                <c:pt idx="317">
                  <c:v>109.91</c:v>
                </c:pt>
                <c:pt idx="318">
                  <c:v>112.85</c:v>
                </c:pt>
                <c:pt idx="319">
                  <c:v>119.21</c:v>
                </c:pt>
                <c:pt idx="320">
                  <c:v>109.92</c:v>
                </c:pt>
                <c:pt idx="321">
                  <c:v>105.2</c:v>
                </c:pt>
                <c:pt idx="322">
                  <c:v>40.86</c:v>
                </c:pt>
                <c:pt idx="323">
                  <c:v>41.06</c:v>
                </c:pt>
                <c:pt idx="324">
                  <c:v>41.11</c:v>
                </c:pt>
                <c:pt idx="325">
                  <c:v>43.08</c:v>
                </c:pt>
                <c:pt idx="326">
                  <c:v>39.65</c:v>
                </c:pt>
                <c:pt idx="327">
                  <c:v>45.05</c:v>
                </c:pt>
                <c:pt idx="328">
                  <c:v>102.1</c:v>
                </c:pt>
                <c:pt idx="329">
                  <c:v>144.56</c:v>
                </c:pt>
                <c:pt idx="330">
                  <c:v>117.98</c:v>
                </c:pt>
                <c:pt idx="331">
                  <c:v>146.33000000000001</c:v>
                </c:pt>
                <c:pt idx="332">
                  <c:v>104.89</c:v>
                </c:pt>
                <c:pt idx="333">
                  <c:v>45.26</c:v>
                </c:pt>
                <c:pt idx="334">
                  <c:v>45.15</c:v>
                </c:pt>
                <c:pt idx="335">
                  <c:v>45.12</c:v>
                </c:pt>
                <c:pt idx="336">
                  <c:v>45.99</c:v>
                </c:pt>
                <c:pt idx="337">
                  <c:v>48.22</c:v>
                </c:pt>
                <c:pt idx="338">
                  <c:v>45.25</c:v>
                </c:pt>
                <c:pt idx="339">
                  <c:v>113.55</c:v>
                </c:pt>
                <c:pt idx="340">
                  <c:v>111.14</c:v>
                </c:pt>
                <c:pt idx="341">
                  <c:v>46.9</c:v>
                </c:pt>
                <c:pt idx="342">
                  <c:v>113.32</c:v>
                </c:pt>
                <c:pt idx="343">
                  <c:v>101.47</c:v>
                </c:pt>
                <c:pt idx="344">
                  <c:v>41.67</c:v>
                </c:pt>
                <c:pt idx="345">
                  <c:v>41.33</c:v>
                </c:pt>
                <c:pt idx="346">
                  <c:v>44.89</c:v>
                </c:pt>
                <c:pt idx="347">
                  <c:v>37.799999999999997</c:v>
                </c:pt>
                <c:pt idx="348">
                  <c:v>42.55</c:v>
                </c:pt>
                <c:pt idx="349">
                  <c:v>46.69</c:v>
                </c:pt>
                <c:pt idx="350">
                  <c:v>108.12</c:v>
                </c:pt>
                <c:pt idx="351">
                  <c:v>104.21</c:v>
                </c:pt>
                <c:pt idx="352">
                  <c:v>108.64</c:v>
                </c:pt>
                <c:pt idx="353">
                  <c:v>110.48</c:v>
                </c:pt>
                <c:pt idx="354">
                  <c:v>45.54</c:v>
                </c:pt>
                <c:pt idx="355">
                  <c:v>45.36</c:v>
                </c:pt>
                <c:pt idx="356">
                  <c:v>44.82</c:v>
                </c:pt>
                <c:pt idx="357">
                  <c:v>49.64</c:v>
                </c:pt>
                <c:pt idx="358">
                  <c:v>47.43</c:v>
                </c:pt>
                <c:pt idx="359">
                  <c:v>46.8</c:v>
                </c:pt>
                <c:pt idx="360">
                  <c:v>45.3</c:v>
                </c:pt>
                <c:pt idx="361">
                  <c:v>110.71</c:v>
                </c:pt>
                <c:pt idx="362">
                  <c:v>46.69</c:v>
                </c:pt>
                <c:pt idx="363">
                  <c:v>41.64</c:v>
                </c:pt>
                <c:pt idx="364">
                  <c:v>112.64</c:v>
                </c:pt>
                <c:pt idx="365">
                  <c:v>41.98</c:v>
                </c:pt>
                <c:pt idx="366">
                  <c:v>43.95</c:v>
                </c:pt>
                <c:pt idx="367">
                  <c:v>41.54</c:v>
                </c:pt>
                <c:pt idx="368">
                  <c:v>39.47</c:v>
                </c:pt>
                <c:pt idx="369">
                  <c:v>41.33</c:v>
                </c:pt>
                <c:pt idx="370">
                  <c:v>43.96</c:v>
                </c:pt>
                <c:pt idx="371">
                  <c:v>41.67</c:v>
                </c:pt>
                <c:pt idx="372">
                  <c:v>115.27</c:v>
                </c:pt>
                <c:pt idx="373">
                  <c:v>118.2</c:v>
                </c:pt>
                <c:pt idx="374">
                  <c:v>105.31</c:v>
                </c:pt>
                <c:pt idx="375">
                  <c:v>109.86</c:v>
                </c:pt>
                <c:pt idx="376">
                  <c:v>46.22</c:v>
                </c:pt>
                <c:pt idx="377">
                  <c:v>45.15</c:v>
                </c:pt>
                <c:pt idx="378">
                  <c:v>45.19</c:v>
                </c:pt>
                <c:pt idx="379">
                  <c:v>48.08</c:v>
                </c:pt>
                <c:pt idx="380">
                  <c:v>47.43</c:v>
                </c:pt>
                <c:pt idx="381">
                  <c:v>46.82</c:v>
                </c:pt>
                <c:pt idx="382">
                  <c:v>110.41</c:v>
                </c:pt>
                <c:pt idx="383">
                  <c:v>110</c:v>
                </c:pt>
                <c:pt idx="384">
                  <c:v>48.7</c:v>
                </c:pt>
                <c:pt idx="385">
                  <c:v>109.94</c:v>
                </c:pt>
                <c:pt idx="386">
                  <c:v>102.44</c:v>
                </c:pt>
                <c:pt idx="387">
                  <c:v>41.79</c:v>
                </c:pt>
                <c:pt idx="388">
                  <c:v>44.79</c:v>
                </c:pt>
                <c:pt idx="389">
                  <c:v>43.34</c:v>
                </c:pt>
                <c:pt idx="390">
                  <c:v>37.799999999999997</c:v>
                </c:pt>
                <c:pt idx="391">
                  <c:v>41.62</c:v>
                </c:pt>
                <c:pt idx="392">
                  <c:v>44.13</c:v>
                </c:pt>
                <c:pt idx="393">
                  <c:v>106.73</c:v>
                </c:pt>
                <c:pt idx="394">
                  <c:v>145.56</c:v>
                </c:pt>
                <c:pt idx="395">
                  <c:v>121.29</c:v>
                </c:pt>
                <c:pt idx="396">
                  <c:v>104.51</c:v>
                </c:pt>
                <c:pt idx="397">
                  <c:v>105.92</c:v>
                </c:pt>
                <c:pt idx="398">
                  <c:v>45.86</c:v>
                </c:pt>
                <c:pt idx="399">
                  <c:v>45.96</c:v>
                </c:pt>
                <c:pt idx="400">
                  <c:v>47.23</c:v>
                </c:pt>
                <c:pt idx="401">
                  <c:v>47.97</c:v>
                </c:pt>
                <c:pt idx="402">
                  <c:v>46.06</c:v>
                </c:pt>
                <c:pt idx="403">
                  <c:v>45.25</c:v>
                </c:pt>
                <c:pt idx="404">
                  <c:v>109.79</c:v>
                </c:pt>
                <c:pt idx="405">
                  <c:v>110.49</c:v>
                </c:pt>
                <c:pt idx="406">
                  <c:v>122.34</c:v>
                </c:pt>
                <c:pt idx="407">
                  <c:v>110.14</c:v>
                </c:pt>
                <c:pt idx="408">
                  <c:v>105.3</c:v>
                </c:pt>
                <c:pt idx="409">
                  <c:v>40.86</c:v>
                </c:pt>
                <c:pt idx="410">
                  <c:v>41.06</c:v>
                </c:pt>
                <c:pt idx="411">
                  <c:v>41.11</c:v>
                </c:pt>
                <c:pt idx="412">
                  <c:v>43.09</c:v>
                </c:pt>
                <c:pt idx="413">
                  <c:v>39.65</c:v>
                </c:pt>
                <c:pt idx="414">
                  <c:v>45.04</c:v>
                </c:pt>
                <c:pt idx="415">
                  <c:v>102.01</c:v>
                </c:pt>
                <c:pt idx="416">
                  <c:v>144.37</c:v>
                </c:pt>
                <c:pt idx="417">
                  <c:v>123.32</c:v>
                </c:pt>
                <c:pt idx="418">
                  <c:v>146.83000000000001</c:v>
                </c:pt>
                <c:pt idx="419">
                  <c:v>104.94</c:v>
                </c:pt>
                <c:pt idx="420">
                  <c:v>45.26</c:v>
                </c:pt>
                <c:pt idx="421">
                  <c:v>45.15</c:v>
                </c:pt>
                <c:pt idx="422">
                  <c:v>45.12</c:v>
                </c:pt>
                <c:pt idx="423">
                  <c:v>45.99</c:v>
                </c:pt>
                <c:pt idx="424">
                  <c:v>50.3</c:v>
                </c:pt>
                <c:pt idx="425">
                  <c:v>45.25</c:v>
                </c:pt>
                <c:pt idx="426">
                  <c:v>113.41</c:v>
                </c:pt>
                <c:pt idx="427">
                  <c:v>110.88</c:v>
                </c:pt>
                <c:pt idx="428">
                  <c:v>48.81</c:v>
                </c:pt>
                <c:pt idx="429">
                  <c:v>143.53</c:v>
                </c:pt>
                <c:pt idx="430">
                  <c:v>101.54</c:v>
                </c:pt>
                <c:pt idx="431">
                  <c:v>41.69</c:v>
                </c:pt>
                <c:pt idx="432">
                  <c:v>41.33</c:v>
                </c:pt>
                <c:pt idx="433">
                  <c:v>44.89</c:v>
                </c:pt>
                <c:pt idx="434">
                  <c:v>37.799999999999997</c:v>
                </c:pt>
                <c:pt idx="435">
                  <c:v>42.55</c:v>
                </c:pt>
                <c:pt idx="436">
                  <c:v>44.68</c:v>
                </c:pt>
                <c:pt idx="437">
                  <c:v>108</c:v>
                </c:pt>
                <c:pt idx="438">
                  <c:v>104.17</c:v>
                </c:pt>
                <c:pt idx="439">
                  <c:v>53.06</c:v>
                </c:pt>
                <c:pt idx="440">
                  <c:v>110.63</c:v>
                </c:pt>
                <c:pt idx="441">
                  <c:v>45.56</c:v>
                </c:pt>
                <c:pt idx="442">
                  <c:v>45.36</c:v>
                </c:pt>
                <c:pt idx="443">
                  <c:v>44.68</c:v>
                </c:pt>
                <c:pt idx="444">
                  <c:v>49.78</c:v>
                </c:pt>
                <c:pt idx="445">
                  <c:v>47.43</c:v>
                </c:pt>
                <c:pt idx="446">
                  <c:v>46.8</c:v>
                </c:pt>
                <c:pt idx="447">
                  <c:v>45.3</c:v>
                </c:pt>
                <c:pt idx="448">
                  <c:v>110.6</c:v>
                </c:pt>
                <c:pt idx="449">
                  <c:v>46.7</c:v>
                </c:pt>
                <c:pt idx="450">
                  <c:v>112.34</c:v>
                </c:pt>
                <c:pt idx="451">
                  <c:v>112.45</c:v>
                </c:pt>
                <c:pt idx="452">
                  <c:v>41.94</c:v>
                </c:pt>
                <c:pt idx="453">
                  <c:v>43.95</c:v>
                </c:pt>
                <c:pt idx="454">
                  <c:v>41.53</c:v>
                </c:pt>
                <c:pt idx="455">
                  <c:v>41.07</c:v>
                </c:pt>
                <c:pt idx="456">
                  <c:v>43.12</c:v>
                </c:pt>
                <c:pt idx="457">
                  <c:v>43.96</c:v>
                </c:pt>
                <c:pt idx="458">
                  <c:v>41.98</c:v>
                </c:pt>
                <c:pt idx="459">
                  <c:v>115.08</c:v>
                </c:pt>
                <c:pt idx="460">
                  <c:v>117.91</c:v>
                </c:pt>
                <c:pt idx="461">
                  <c:v>105.36</c:v>
                </c:pt>
                <c:pt idx="462">
                  <c:v>110.01</c:v>
                </c:pt>
                <c:pt idx="463">
                  <c:v>46.22</c:v>
                </c:pt>
                <c:pt idx="464">
                  <c:v>45.15</c:v>
                </c:pt>
                <c:pt idx="465">
                  <c:v>45.19</c:v>
                </c:pt>
                <c:pt idx="466">
                  <c:v>46.74</c:v>
                </c:pt>
                <c:pt idx="467">
                  <c:v>47.42</c:v>
                </c:pt>
                <c:pt idx="468">
                  <c:v>46.82</c:v>
                </c:pt>
                <c:pt idx="469">
                  <c:v>46.87</c:v>
                </c:pt>
                <c:pt idx="470">
                  <c:v>109.82</c:v>
                </c:pt>
                <c:pt idx="471">
                  <c:v>112.81</c:v>
                </c:pt>
                <c:pt idx="472">
                  <c:v>111.3</c:v>
                </c:pt>
                <c:pt idx="473">
                  <c:v>102.56</c:v>
                </c:pt>
                <c:pt idx="474">
                  <c:v>41.8</c:v>
                </c:pt>
                <c:pt idx="475">
                  <c:v>44.77</c:v>
                </c:pt>
                <c:pt idx="476">
                  <c:v>43.34</c:v>
                </c:pt>
                <c:pt idx="477">
                  <c:v>37.799999999999997</c:v>
                </c:pt>
                <c:pt idx="478">
                  <c:v>41.62</c:v>
                </c:pt>
                <c:pt idx="479">
                  <c:v>44.13</c:v>
                </c:pt>
                <c:pt idx="480">
                  <c:v>106.61</c:v>
                </c:pt>
                <c:pt idx="481">
                  <c:v>145.56</c:v>
                </c:pt>
                <c:pt idx="482">
                  <c:v>49.23</c:v>
                </c:pt>
                <c:pt idx="483">
                  <c:v>104.81</c:v>
                </c:pt>
                <c:pt idx="484">
                  <c:v>106.03</c:v>
                </c:pt>
                <c:pt idx="485">
                  <c:v>46.5</c:v>
                </c:pt>
                <c:pt idx="486">
                  <c:v>47.04</c:v>
                </c:pt>
                <c:pt idx="487">
                  <c:v>44.76</c:v>
                </c:pt>
                <c:pt idx="488">
                  <c:v>45.46</c:v>
                </c:pt>
                <c:pt idx="489">
                  <c:v>46.13</c:v>
                </c:pt>
                <c:pt idx="490">
                  <c:v>45.25</c:v>
                </c:pt>
                <c:pt idx="491">
                  <c:v>109.67</c:v>
                </c:pt>
                <c:pt idx="492">
                  <c:v>109.91</c:v>
                </c:pt>
                <c:pt idx="493">
                  <c:v>121.12</c:v>
                </c:pt>
                <c:pt idx="494">
                  <c:v>109.54</c:v>
                </c:pt>
                <c:pt idx="495">
                  <c:v>105.4</c:v>
                </c:pt>
                <c:pt idx="496">
                  <c:v>40.86</c:v>
                </c:pt>
                <c:pt idx="497">
                  <c:v>41.06</c:v>
                </c:pt>
              </c:numCache>
            </c:numRef>
          </c:yVal>
          <c:smooth val="0"/>
          <c:extLst>
            <c:ext xmlns:c16="http://schemas.microsoft.com/office/drawing/2014/chart" uri="{C3380CC4-5D6E-409C-BE32-E72D297353CC}">
              <c16:uniqueId val="{00000009-AD64-4B4F-BA78-50FEB1FB2C59}"/>
            </c:ext>
          </c:extLst>
        </c:ser>
        <c:ser>
          <c:idx val="10"/>
          <c:order val="10"/>
          <c:tx>
            <c:strRef>
              <c:f>'Layer Time'!$T$5</c:f>
              <c:strCache>
                <c:ptCount val="1"/>
                <c:pt idx="0">
                  <c:v>hilbertcurve_13h23m 148.557</c:v>
                </c:pt>
              </c:strCache>
            </c:strRef>
          </c:tx>
          <c:spPr>
            <a:ln w="19050" cap="rnd">
              <a:solidFill>
                <a:schemeClr val="accent5">
                  <a:lumMod val="6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Time'!$T$6:$T$503</c:f>
              <c:numCache>
                <c:formatCode>General</c:formatCode>
                <c:ptCount val="498"/>
                <c:pt idx="0">
                  <c:v>137.13999999999999</c:v>
                </c:pt>
                <c:pt idx="1">
                  <c:v>137.13999999999999</c:v>
                </c:pt>
                <c:pt idx="2">
                  <c:v>137.13999999999999</c:v>
                </c:pt>
                <c:pt idx="3">
                  <c:v>137.13999999999999</c:v>
                </c:pt>
                <c:pt idx="4">
                  <c:v>137.13999999999999</c:v>
                </c:pt>
                <c:pt idx="5">
                  <c:v>137.13999999999999</c:v>
                </c:pt>
                <c:pt idx="6">
                  <c:v>137.13999999999999</c:v>
                </c:pt>
                <c:pt idx="7">
                  <c:v>137.13999999999999</c:v>
                </c:pt>
                <c:pt idx="8">
                  <c:v>137.13999999999999</c:v>
                </c:pt>
                <c:pt idx="9">
                  <c:v>137.13999999999999</c:v>
                </c:pt>
                <c:pt idx="10">
                  <c:v>137.13999999999999</c:v>
                </c:pt>
                <c:pt idx="11">
                  <c:v>137.13999999999999</c:v>
                </c:pt>
                <c:pt idx="12">
                  <c:v>137.13999999999999</c:v>
                </c:pt>
                <c:pt idx="13">
                  <c:v>137.13999999999999</c:v>
                </c:pt>
                <c:pt idx="14">
                  <c:v>137.13999999999999</c:v>
                </c:pt>
                <c:pt idx="15">
                  <c:v>137.13999999999999</c:v>
                </c:pt>
                <c:pt idx="16">
                  <c:v>137.13999999999999</c:v>
                </c:pt>
                <c:pt idx="17">
                  <c:v>137.13999999999999</c:v>
                </c:pt>
                <c:pt idx="18">
                  <c:v>137.13999999999999</c:v>
                </c:pt>
                <c:pt idx="19">
                  <c:v>137.13999999999999</c:v>
                </c:pt>
                <c:pt idx="20">
                  <c:v>137.13999999999999</c:v>
                </c:pt>
                <c:pt idx="21">
                  <c:v>137.13999999999999</c:v>
                </c:pt>
                <c:pt idx="22">
                  <c:v>137.13999999999999</c:v>
                </c:pt>
                <c:pt idx="23">
                  <c:v>137.13999999999999</c:v>
                </c:pt>
                <c:pt idx="24">
                  <c:v>137.13999999999999</c:v>
                </c:pt>
                <c:pt idx="25">
                  <c:v>137.13999999999999</c:v>
                </c:pt>
                <c:pt idx="26">
                  <c:v>137.13999999999999</c:v>
                </c:pt>
                <c:pt idx="27">
                  <c:v>137.13999999999999</c:v>
                </c:pt>
                <c:pt idx="28">
                  <c:v>137.13999999999999</c:v>
                </c:pt>
                <c:pt idx="29">
                  <c:v>137.13999999999999</c:v>
                </c:pt>
                <c:pt idx="30">
                  <c:v>137.13999999999999</c:v>
                </c:pt>
                <c:pt idx="31">
                  <c:v>137.13999999999999</c:v>
                </c:pt>
                <c:pt idx="32">
                  <c:v>137.13999999999999</c:v>
                </c:pt>
                <c:pt idx="33">
                  <c:v>137.13999999999999</c:v>
                </c:pt>
                <c:pt idx="34">
                  <c:v>137.13999999999999</c:v>
                </c:pt>
                <c:pt idx="35">
                  <c:v>137.13999999999999</c:v>
                </c:pt>
                <c:pt idx="36">
                  <c:v>137.13999999999999</c:v>
                </c:pt>
                <c:pt idx="37">
                  <c:v>137.13999999999999</c:v>
                </c:pt>
                <c:pt idx="38">
                  <c:v>137.13999999999999</c:v>
                </c:pt>
                <c:pt idx="39">
                  <c:v>137.13999999999999</c:v>
                </c:pt>
                <c:pt idx="40">
                  <c:v>137.13999999999999</c:v>
                </c:pt>
                <c:pt idx="41">
                  <c:v>137.13999999999999</c:v>
                </c:pt>
                <c:pt idx="42">
                  <c:v>137.13999999999999</c:v>
                </c:pt>
                <c:pt idx="43">
                  <c:v>137.13999999999999</c:v>
                </c:pt>
                <c:pt idx="44">
                  <c:v>137.13999999999999</c:v>
                </c:pt>
                <c:pt idx="45">
                  <c:v>137.13999999999999</c:v>
                </c:pt>
                <c:pt idx="46">
                  <c:v>137.13999999999999</c:v>
                </c:pt>
                <c:pt idx="47">
                  <c:v>137.13999999999999</c:v>
                </c:pt>
                <c:pt idx="48">
                  <c:v>137.13999999999999</c:v>
                </c:pt>
                <c:pt idx="49">
                  <c:v>137.13999999999999</c:v>
                </c:pt>
                <c:pt idx="50">
                  <c:v>137.13999999999999</c:v>
                </c:pt>
                <c:pt idx="51">
                  <c:v>137.13999999999999</c:v>
                </c:pt>
                <c:pt idx="52">
                  <c:v>137.13999999999999</c:v>
                </c:pt>
                <c:pt idx="53">
                  <c:v>137.13999999999999</c:v>
                </c:pt>
                <c:pt idx="54">
                  <c:v>137.13999999999999</c:v>
                </c:pt>
                <c:pt idx="55">
                  <c:v>137.13999999999999</c:v>
                </c:pt>
                <c:pt idx="56">
                  <c:v>137.13999999999999</c:v>
                </c:pt>
                <c:pt idx="57">
                  <c:v>137.13999999999999</c:v>
                </c:pt>
                <c:pt idx="58">
                  <c:v>137.13999999999999</c:v>
                </c:pt>
                <c:pt idx="59">
                  <c:v>137.13999999999999</c:v>
                </c:pt>
                <c:pt idx="60">
                  <c:v>137.13999999999999</c:v>
                </c:pt>
                <c:pt idx="61">
                  <c:v>137.13999999999999</c:v>
                </c:pt>
                <c:pt idx="62">
                  <c:v>137.13999999999999</c:v>
                </c:pt>
                <c:pt idx="63">
                  <c:v>137.13999999999999</c:v>
                </c:pt>
                <c:pt idx="64">
                  <c:v>137.13999999999999</c:v>
                </c:pt>
                <c:pt idx="65">
                  <c:v>137.13999999999999</c:v>
                </c:pt>
                <c:pt idx="66">
                  <c:v>137.13999999999999</c:v>
                </c:pt>
                <c:pt idx="67">
                  <c:v>137.13999999999999</c:v>
                </c:pt>
                <c:pt idx="68">
                  <c:v>137.13999999999999</c:v>
                </c:pt>
                <c:pt idx="69">
                  <c:v>137.13999999999999</c:v>
                </c:pt>
                <c:pt idx="70">
                  <c:v>137.13999999999999</c:v>
                </c:pt>
                <c:pt idx="71">
                  <c:v>137.13999999999999</c:v>
                </c:pt>
                <c:pt idx="72">
                  <c:v>137.13999999999999</c:v>
                </c:pt>
                <c:pt idx="73">
                  <c:v>137.13999999999999</c:v>
                </c:pt>
                <c:pt idx="74">
                  <c:v>137.13999999999999</c:v>
                </c:pt>
                <c:pt idx="75">
                  <c:v>137.13999999999999</c:v>
                </c:pt>
                <c:pt idx="76">
                  <c:v>137.13999999999999</c:v>
                </c:pt>
                <c:pt idx="77">
                  <c:v>137.13999999999999</c:v>
                </c:pt>
                <c:pt idx="78">
                  <c:v>137.13999999999999</c:v>
                </c:pt>
                <c:pt idx="79">
                  <c:v>137.13999999999999</c:v>
                </c:pt>
                <c:pt idx="80">
                  <c:v>137.13999999999999</c:v>
                </c:pt>
                <c:pt idx="81">
                  <c:v>137.13999999999999</c:v>
                </c:pt>
                <c:pt idx="82">
                  <c:v>137.13999999999999</c:v>
                </c:pt>
                <c:pt idx="83">
                  <c:v>137.13999999999999</c:v>
                </c:pt>
                <c:pt idx="84">
                  <c:v>137.13999999999999</c:v>
                </c:pt>
                <c:pt idx="85">
                  <c:v>137.13999999999999</c:v>
                </c:pt>
                <c:pt idx="86">
                  <c:v>137.13999999999999</c:v>
                </c:pt>
                <c:pt idx="87">
                  <c:v>137.13999999999999</c:v>
                </c:pt>
                <c:pt idx="88">
                  <c:v>137.13999999999999</c:v>
                </c:pt>
                <c:pt idx="89">
                  <c:v>137.13999999999999</c:v>
                </c:pt>
                <c:pt idx="90">
                  <c:v>137.13999999999999</c:v>
                </c:pt>
                <c:pt idx="91">
                  <c:v>137.13999999999999</c:v>
                </c:pt>
                <c:pt idx="92">
                  <c:v>137.13999999999999</c:v>
                </c:pt>
                <c:pt idx="93">
                  <c:v>137.13999999999999</c:v>
                </c:pt>
                <c:pt idx="94">
                  <c:v>137.13999999999999</c:v>
                </c:pt>
                <c:pt idx="95">
                  <c:v>137.13999999999999</c:v>
                </c:pt>
                <c:pt idx="96">
                  <c:v>137.13999999999999</c:v>
                </c:pt>
                <c:pt idx="97">
                  <c:v>137.13999999999999</c:v>
                </c:pt>
                <c:pt idx="98">
                  <c:v>137.13999999999999</c:v>
                </c:pt>
                <c:pt idx="99">
                  <c:v>137.13999999999999</c:v>
                </c:pt>
                <c:pt idx="100">
                  <c:v>137.13999999999999</c:v>
                </c:pt>
                <c:pt idx="101">
                  <c:v>137.13999999999999</c:v>
                </c:pt>
                <c:pt idx="102">
                  <c:v>137.13999999999999</c:v>
                </c:pt>
                <c:pt idx="103">
                  <c:v>137.13999999999999</c:v>
                </c:pt>
                <c:pt idx="104">
                  <c:v>137.13999999999999</c:v>
                </c:pt>
                <c:pt idx="105">
                  <c:v>137.13999999999999</c:v>
                </c:pt>
                <c:pt idx="106">
                  <c:v>137.13999999999999</c:v>
                </c:pt>
                <c:pt idx="107">
                  <c:v>137.13999999999999</c:v>
                </c:pt>
                <c:pt idx="108">
                  <c:v>137.13999999999999</c:v>
                </c:pt>
                <c:pt idx="109">
                  <c:v>137.13999999999999</c:v>
                </c:pt>
                <c:pt idx="110">
                  <c:v>137.13999999999999</c:v>
                </c:pt>
                <c:pt idx="111">
                  <c:v>137.13999999999999</c:v>
                </c:pt>
                <c:pt idx="112">
                  <c:v>137.13999999999999</c:v>
                </c:pt>
                <c:pt idx="113">
                  <c:v>137.13999999999999</c:v>
                </c:pt>
                <c:pt idx="114">
                  <c:v>137.13999999999999</c:v>
                </c:pt>
                <c:pt idx="115">
                  <c:v>137.13999999999999</c:v>
                </c:pt>
                <c:pt idx="116">
                  <c:v>137.13999999999999</c:v>
                </c:pt>
                <c:pt idx="117">
                  <c:v>137.13999999999999</c:v>
                </c:pt>
                <c:pt idx="118">
                  <c:v>137.13999999999999</c:v>
                </c:pt>
                <c:pt idx="119">
                  <c:v>137.13999999999999</c:v>
                </c:pt>
                <c:pt idx="120">
                  <c:v>137.13999999999999</c:v>
                </c:pt>
                <c:pt idx="121">
                  <c:v>137.13999999999999</c:v>
                </c:pt>
                <c:pt idx="122">
                  <c:v>137.13999999999999</c:v>
                </c:pt>
                <c:pt idx="123">
                  <c:v>137.13999999999999</c:v>
                </c:pt>
                <c:pt idx="124">
                  <c:v>137.13999999999999</c:v>
                </c:pt>
                <c:pt idx="125">
                  <c:v>137.13999999999999</c:v>
                </c:pt>
                <c:pt idx="126">
                  <c:v>137.13999999999999</c:v>
                </c:pt>
                <c:pt idx="127">
                  <c:v>137.13999999999999</c:v>
                </c:pt>
                <c:pt idx="128">
                  <c:v>137.13999999999999</c:v>
                </c:pt>
                <c:pt idx="129">
                  <c:v>137.13999999999999</c:v>
                </c:pt>
                <c:pt idx="130">
                  <c:v>137.13999999999999</c:v>
                </c:pt>
                <c:pt idx="131">
                  <c:v>137.13999999999999</c:v>
                </c:pt>
                <c:pt idx="132">
                  <c:v>137.13999999999999</c:v>
                </c:pt>
                <c:pt idx="133">
                  <c:v>137.13999999999999</c:v>
                </c:pt>
                <c:pt idx="134">
                  <c:v>137.13999999999999</c:v>
                </c:pt>
                <c:pt idx="135">
                  <c:v>137.13999999999999</c:v>
                </c:pt>
                <c:pt idx="136">
                  <c:v>137.13999999999999</c:v>
                </c:pt>
                <c:pt idx="137">
                  <c:v>137.13999999999999</c:v>
                </c:pt>
                <c:pt idx="138">
                  <c:v>137.13999999999999</c:v>
                </c:pt>
                <c:pt idx="139">
                  <c:v>137.13999999999999</c:v>
                </c:pt>
                <c:pt idx="140">
                  <c:v>137.13999999999999</c:v>
                </c:pt>
                <c:pt idx="141">
                  <c:v>137.13999999999999</c:v>
                </c:pt>
                <c:pt idx="142">
                  <c:v>137.13999999999999</c:v>
                </c:pt>
                <c:pt idx="143">
                  <c:v>137.13999999999999</c:v>
                </c:pt>
                <c:pt idx="144">
                  <c:v>137.13999999999999</c:v>
                </c:pt>
                <c:pt idx="145">
                  <c:v>137.13999999999999</c:v>
                </c:pt>
                <c:pt idx="146">
                  <c:v>137.13999999999999</c:v>
                </c:pt>
                <c:pt idx="147">
                  <c:v>137.13999999999999</c:v>
                </c:pt>
                <c:pt idx="148">
                  <c:v>137.13999999999999</c:v>
                </c:pt>
                <c:pt idx="149">
                  <c:v>137.13999999999999</c:v>
                </c:pt>
                <c:pt idx="150">
                  <c:v>137.13999999999999</c:v>
                </c:pt>
                <c:pt idx="151">
                  <c:v>137.13999999999999</c:v>
                </c:pt>
                <c:pt idx="152">
                  <c:v>137.13999999999999</c:v>
                </c:pt>
                <c:pt idx="153">
                  <c:v>137.13999999999999</c:v>
                </c:pt>
                <c:pt idx="154">
                  <c:v>137.13999999999999</c:v>
                </c:pt>
                <c:pt idx="155">
                  <c:v>137.13999999999999</c:v>
                </c:pt>
                <c:pt idx="156">
                  <c:v>137.13999999999999</c:v>
                </c:pt>
                <c:pt idx="157">
                  <c:v>137.13999999999999</c:v>
                </c:pt>
                <c:pt idx="158">
                  <c:v>137.13999999999999</c:v>
                </c:pt>
                <c:pt idx="159">
                  <c:v>137.13999999999999</c:v>
                </c:pt>
                <c:pt idx="160">
                  <c:v>137.13999999999999</c:v>
                </c:pt>
                <c:pt idx="161">
                  <c:v>137.13999999999999</c:v>
                </c:pt>
                <c:pt idx="162">
                  <c:v>137.13999999999999</c:v>
                </c:pt>
                <c:pt idx="163">
                  <c:v>137.13999999999999</c:v>
                </c:pt>
                <c:pt idx="164">
                  <c:v>137.13999999999999</c:v>
                </c:pt>
                <c:pt idx="165">
                  <c:v>137.13999999999999</c:v>
                </c:pt>
                <c:pt idx="166">
                  <c:v>137.13999999999999</c:v>
                </c:pt>
                <c:pt idx="167">
                  <c:v>137.13999999999999</c:v>
                </c:pt>
                <c:pt idx="168">
                  <c:v>137.13999999999999</c:v>
                </c:pt>
                <c:pt idx="169">
                  <c:v>137.13999999999999</c:v>
                </c:pt>
                <c:pt idx="170">
                  <c:v>137.13999999999999</c:v>
                </c:pt>
                <c:pt idx="171">
                  <c:v>137.13999999999999</c:v>
                </c:pt>
                <c:pt idx="172">
                  <c:v>137.13999999999999</c:v>
                </c:pt>
                <c:pt idx="173">
                  <c:v>137.13999999999999</c:v>
                </c:pt>
                <c:pt idx="174">
                  <c:v>137.13999999999999</c:v>
                </c:pt>
                <c:pt idx="175">
                  <c:v>137.13999999999999</c:v>
                </c:pt>
                <c:pt idx="176">
                  <c:v>137.13999999999999</c:v>
                </c:pt>
                <c:pt idx="177">
                  <c:v>137.13999999999999</c:v>
                </c:pt>
                <c:pt idx="178">
                  <c:v>137.13999999999999</c:v>
                </c:pt>
                <c:pt idx="179">
                  <c:v>137.13999999999999</c:v>
                </c:pt>
                <c:pt idx="180">
                  <c:v>137.13999999999999</c:v>
                </c:pt>
                <c:pt idx="181">
                  <c:v>137.13999999999999</c:v>
                </c:pt>
                <c:pt idx="182">
                  <c:v>137.13999999999999</c:v>
                </c:pt>
                <c:pt idx="183">
                  <c:v>137.13999999999999</c:v>
                </c:pt>
                <c:pt idx="184">
                  <c:v>137.13999999999999</c:v>
                </c:pt>
                <c:pt idx="185">
                  <c:v>137.13999999999999</c:v>
                </c:pt>
                <c:pt idx="186">
                  <c:v>137.13999999999999</c:v>
                </c:pt>
                <c:pt idx="187">
                  <c:v>137.13999999999999</c:v>
                </c:pt>
                <c:pt idx="188">
                  <c:v>137.13999999999999</c:v>
                </c:pt>
                <c:pt idx="189">
                  <c:v>137.13999999999999</c:v>
                </c:pt>
                <c:pt idx="190">
                  <c:v>137.13999999999999</c:v>
                </c:pt>
                <c:pt idx="191">
                  <c:v>137.13999999999999</c:v>
                </c:pt>
                <c:pt idx="192">
                  <c:v>137.13999999999999</c:v>
                </c:pt>
                <c:pt idx="193">
                  <c:v>137.13999999999999</c:v>
                </c:pt>
                <c:pt idx="194">
                  <c:v>137.13999999999999</c:v>
                </c:pt>
                <c:pt idx="195">
                  <c:v>137.13999999999999</c:v>
                </c:pt>
                <c:pt idx="196">
                  <c:v>137.13999999999999</c:v>
                </c:pt>
                <c:pt idx="197">
                  <c:v>137.13999999999999</c:v>
                </c:pt>
                <c:pt idx="198">
                  <c:v>137.13999999999999</c:v>
                </c:pt>
                <c:pt idx="199">
                  <c:v>137.13999999999999</c:v>
                </c:pt>
                <c:pt idx="200">
                  <c:v>137.13999999999999</c:v>
                </c:pt>
                <c:pt idx="201">
                  <c:v>137.13999999999999</c:v>
                </c:pt>
                <c:pt idx="202">
                  <c:v>137.13999999999999</c:v>
                </c:pt>
                <c:pt idx="203">
                  <c:v>137.13999999999999</c:v>
                </c:pt>
                <c:pt idx="204">
                  <c:v>137.13999999999999</c:v>
                </c:pt>
                <c:pt idx="205">
                  <c:v>137.13999999999999</c:v>
                </c:pt>
                <c:pt idx="206">
                  <c:v>137.13999999999999</c:v>
                </c:pt>
                <c:pt idx="207">
                  <c:v>137.13999999999999</c:v>
                </c:pt>
                <c:pt idx="208">
                  <c:v>137.13999999999999</c:v>
                </c:pt>
                <c:pt idx="209">
                  <c:v>137.13999999999999</c:v>
                </c:pt>
                <c:pt idx="210">
                  <c:v>137.13999999999999</c:v>
                </c:pt>
                <c:pt idx="211">
                  <c:v>137.13999999999999</c:v>
                </c:pt>
                <c:pt idx="212">
                  <c:v>137.13999999999999</c:v>
                </c:pt>
                <c:pt idx="213">
                  <c:v>137.13999999999999</c:v>
                </c:pt>
                <c:pt idx="214">
                  <c:v>137.13999999999999</c:v>
                </c:pt>
                <c:pt idx="215">
                  <c:v>137.13999999999999</c:v>
                </c:pt>
                <c:pt idx="216">
                  <c:v>137.13999999999999</c:v>
                </c:pt>
                <c:pt idx="217">
                  <c:v>137.13999999999999</c:v>
                </c:pt>
                <c:pt idx="218">
                  <c:v>137.13999999999999</c:v>
                </c:pt>
                <c:pt idx="219">
                  <c:v>137.13999999999999</c:v>
                </c:pt>
                <c:pt idx="220">
                  <c:v>137.13999999999999</c:v>
                </c:pt>
                <c:pt idx="221">
                  <c:v>137.13999999999999</c:v>
                </c:pt>
                <c:pt idx="222">
                  <c:v>137.13999999999999</c:v>
                </c:pt>
                <c:pt idx="223">
                  <c:v>137.13999999999999</c:v>
                </c:pt>
                <c:pt idx="224">
                  <c:v>137.13999999999999</c:v>
                </c:pt>
                <c:pt idx="225">
                  <c:v>137.13999999999999</c:v>
                </c:pt>
                <c:pt idx="226">
                  <c:v>137.13999999999999</c:v>
                </c:pt>
                <c:pt idx="227">
                  <c:v>137.13999999999999</c:v>
                </c:pt>
                <c:pt idx="228">
                  <c:v>137.13999999999999</c:v>
                </c:pt>
                <c:pt idx="229">
                  <c:v>137.13999999999999</c:v>
                </c:pt>
                <c:pt idx="230">
                  <c:v>137.13999999999999</c:v>
                </c:pt>
                <c:pt idx="231">
                  <c:v>137.13999999999999</c:v>
                </c:pt>
                <c:pt idx="232">
                  <c:v>137.13999999999999</c:v>
                </c:pt>
                <c:pt idx="233">
                  <c:v>137.13999999999999</c:v>
                </c:pt>
                <c:pt idx="234">
                  <c:v>137.13999999999999</c:v>
                </c:pt>
                <c:pt idx="235">
                  <c:v>137.13999999999999</c:v>
                </c:pt>
                <c:pt idx="236">
                  <c:v>137.13999999999999</c:v>
                </c:pt>
                <c:pt idx="237">
                  <c:v>137.13999999999999</c:v>
                </c:pt>
                <c:pt idx="238">
                  <c:v>137.13999999999999</c:v>
                </c:pt>
                <c:pt idx="239">
                  <c:v>137.13999999999999</c:v>
                </c:pt>
                <c:pt idx="240">
                  <c:v>137.13999999999999</c:v>
                </c:pt>
                <c:pt idx="241">
                  <c:v>137.13999999999999</c:v>
                </c:pt>
                <c:pt idx="242">
                  <c:v>137.13999999999999</c:v>
                </c:pt>
                <c:pt idx="243">
                  <c:v>137.13999999999999</c:v>
                </c:pt>
                <c:pt idx="244">
                  <c:v>137.13999999999999</c:v>
                </c:pt>
                <c:pt idx="245">
                  <c:v>137.13999999999999</c:v>
                </c:pt>
                <c:pt idx="246">
                  <c:v>137.13999999999999</c:v>
                </c:pt>
                <c:pt idx="247">
                  <c:v>137.13999999999999</c:v>
                </c:pt>
                <c:pt idx="248">
                  <c:v>137.13999999999999</c:v>
                </c:pt>
                <c:pt idx="249">
                  <c:v>137.13999999999999</c:v>
                </c:pt>
                <c:pt idx="250">
                  <c:v>137.13999999999999</c:v>
                </c:pt>
                <c:pt idx="251">
                  <c:v>137.13999999999999</c:v>
                </c:pt>
                <c:pt idx="252">
                  <c:v>137.13999999999999</c:v>
                </c:pt>
                <c:pt idx="253">
                  <c:v>137.13999999999999</c:v>
                </c:pt>
                <c:pt idx="254">
                  <c:v>137.13999999999999</c:v>
                </c:pt>
                <c:pt idx="255">
                  <c:v>137.13999999999999</c:v>
                </c:pt>
                <c:pt idx="256">
                  <c:v>137.13999999999999</c:v>
                </c:pt>
                <c:pt idx="257">
                  <c:v>137.13999999999999</c:v>
                </c:pt>
                <c:pt idx="258">
                  <c:v>137.13999999999999</c:v>
                </c:pt>
                <c:pt idx="259">
                  <c:v>137.13999999999999</c:v>
                </c:pt>
                <c:pt idx="260">
                  <c:v>137.13999999999999</c:v>
                </c:pt>
                <c:pt idx="261">
                  <c:v>137.13999999999999</c:v>
                </c:pt>
                <c:pt idx="262">
                  <c:v>137.13999999999999</c:v>
                </c:pt>
                <c:pt idx="263">
                  <c:v>137.13999999999999</c:v>
                </c:pt>
                <c:pt idx="264">
                  <c:v>137.13999999999999</c:v>
                </c:pt>
                <c:pt idx="265">
                  <c:v>137.13999999999999</c:v>
                </c:pt>
                <c:pt idx="266">
                  <c:v>137.13999999999999</c:v>
                </c:pt>
                <c:pt idx="267">
                  <c:v>137.13999999999999</c:v>
                </c:pt>
                <c:pt idx="268">
                  <c:v>137.13999999999999</c:v>
                </c:pt>
                <c:pt idx="269">
                  <c:v>137.13999999999999</c:v>
                </c:pt>
                <c:pt idx="270">
                  <c:v>137.13999999999999</c:v>
                </c:pt>
                <c:pt idx="271">
                  <c:v>137.13999999999999</c:v>
                </c:pt>
                <c:pt idx="272">
                  <c:v>137.13999999999999</c:v>
                </c:pt>
                <c:pt idx="273">
                  <c:v>137.13999999999999</c:v>
                </c:pt>
                <c:pt idx="274">
                  <c:v>137.13999999999999</c:v>
                </c:pt>
                <c:pt idx="275">
                  <c:v>137.13999999999999</c:v>
                </c:pt>
                <c:pt idx="276">
                  <c:v>137.13999999999999</c:v>
                </c:pt>
                <c:pt idx="277">
                  <c:v>137.13999999999999</c:v>
                </c:pt>
                <c:pt idx="278">
                  <c:v>137.13999999999999</c:v>
                </c:pt>
                <c:pt idx="279">
                  <c:v>137.13999999999999</c:v>
                </c:pt>
                <c:pt idx="280">
                  <c:v>137.13999999999999</c:v>
                </c:pt>
                <c:pt idx="281">
                  <c:v>137.13999999999999</c:v>
                </c:pt>
                <c:pt idx="282">
                  <c:v>137.13999999999999</c:v>
                </c:pt>
                <c:pt idx="283">
                  <c:v>137.13999999999999</c:v>
                </c:pt>
                <c:pt idx="284">
                  <c:v>137.13999999999999</c:v>
                </c:pt>
                <c:pt idx="285">
                  <c:v>137.13999999999999</c:v>
                </c:pt>
                <c:pt idx="286">
                  <c:v>137.13999999999999</c:v>
                </c:pt>
                <c:pt idx="287">
                  <c:v>137.13999999999999</c:v>
                </c:pt>
                <c:pt idx="288">
                  <c:v>137.13999999999999</c:v>
                </c:pt>
                <c:pt idx="289">
                  <c:v>137.13999999999999</c:v>
                </c:pt>
                <c:pt idx="290">
                  <c:v>137.13999999999999</c:v>
                </c:pt>
                <c:pt idx="291">
                  <c:v>137.13999999999999</c:v>
                </c:pt>
                <c:pt idx="292">
                  <c:v>137.13999999999999</c:v>
                </c:pt>
                <c:pt idx="293">
                  <c:v>137.13999999999999</c:v>
                </c:pt>
                <c:pt idx="294">
                  <c:v>137.13999999999999</c:v>
                </c:pt>
                <c:pt idx="295">
                  <c:v>137.13999999999999</c:v>
                </c:pt>
                <c:pt idx="296">
                  <c:v>137.13999999999999</c:v>
                </c:pt>
                <c:pt idx="297">
                  <c:v>137.13999999999999</c:v>
                </c:pt>
                <c:pt idx="298">
                  <c:v>137.13999999999999</c:v>
                </c:pt>
                <c:pt idx="299">
                  <c:v>137.13999999999999</c:v>
                </c:pt>
                <c:pt idx="300">
                  <c:v>137.13999999999999</c:v>
                </c:pt>
                <c:pt idx="301">
                  <c:v>137.13999999999999</c:v>
                </c:pt>
                <c:pt idx="302">
                  <c:v>137.13999999999999</c:v>
                </c:pt>
                <c:pt idx="303">
                  <c:v>137.13999999999999</c:v>
                </c:pt>
                <c:pt idx="304">
                  <c:v>137.13999999999999</c:v>
                </c:pt>
                <c:pt idx="305">
                  <c:v>137.13999999999999</c:v>
                </c:pt>
                <c:pt idx="306">
                  <c:v>137.13999999999999</c:v>
                </c:pt>
                <c:pt idx="307">
                  <c:v>137.13999999999999</c:v>
                </c:pt>
                <c:pt idx="308">
                  <c:v>137.13999999999999</c:v>
                </c:pt>
                <c:pt idx="309">
                  <c:v>137.13999999999999</c:v>
                </c:pt>
                <c:pt idx="310">
                  <c:v>137.13999999999999</c:v>
                </c:pt>
                <c:pt idx="311">
                  <c:v>137.13999999999999</c:v>
                </c:pt>
                <c:pt idx="312">
                  <c:v>137.13999999999999</c:v>
                </c:pt>
                <c:pt idx="313">
                  <c:v>137.13999999999999</c:v>
                </c:pt>
                <c:pt idx="314">
                  <c:v>137.13999999999999</c:v>
                </c:pt>
                <c:pt idx="315">
                  <c:v>137.13999999999999</c:v>
                </c:pt>
                <c:pt idx="316">
                  <c:v>137.13999999999999</c:v>
                </c:pt>
                <c:pt idx="317">
                  <c:v>137.13999999999999</c:v>
                </c:pt>
                <c:pt idx="318">
                  <c:v>137.13999999999999</c:v>
                </c:pt>
                <c:pt idx="319">
                  <c:v>137.13999999999999</c:v>
                </c:pt>
                <c:pt idx="320">
                  <c:v>137.13999999999999</c:v>
                </c:pt>
                <c:pt idx="321">
                  <c:v>137.13999999999999</c:v>
                </c:pt>
                <c:pt idx="322">
                  <c:v>137.13999999999999</c:v>
                </c:pt>
                <c:pt idx="323">
                  <c:v>137.13999999999999</c:v>
                </c:pt>
                <c:pt idx="324">
                  <c:v>137.13999999999999</c:v>
                </c:pt>
                <c:pt idx="325">
                  <c:v>137.13999999999999</c:v>
                </c:pt>
                <c:pt idx="326">
                  <c:v>137.13999999999999</c:v>
                </c:pt>
                <c:pt idx="327">
                  <c:v>137.13999999999999</c:v>
                </c:pt>
                <c:pt idx="328">
                  <c:v>137.13999999999999</c:v>
                </c:pt>
                <c:pt idx="329">
                  <c:v>137.13999999999999</c:v>
                </c:pt>
                <c:pt idx="330">
                  <c:v>137.13999999999999</c:v>
                </c:pt>
                <c:pt idx="331">
                  <c:v>137.13999999999999</c:v>
                </c:pt>
                <c:pt idx="332">
                  <c:v>137.13999999999999</c:v>
                </c:pt>
                <c:pt idx="333">
                  <c:v>137.13999999999999</c:v>
                </c:pt>
                <c:pt idx="334">
                  <c:v>137.13999999999999</c:v>
                </c:pt>
                <c:pt idx="335">
                  <c:v>137.13999999999999</c:v>
                </c:pt>
                <c:pt idx="336">
                  <c:v>137.13999999999999</c:v>
                </c:pt>
                <c:pt idx="337">
                  <c:v>137.13999999999999</c:v>
                </c:pt>
                <c:pt idx="338">
                  <c:v>137.13999999999999</c:v>
                </c:pt>
                <c:pt idx="339">
                  <c:v>137.13999999999999</c:v>
                </c:pt>
                <c:pt idx="340">
                  <c:v>137.13999999999999</c:v>
                </c:pt>
                <c:pt idx="341">
                  <c:v>137.13999999999999</c:v>
                </c:pt>
                <c:pt idx="342">
                  <c:v>137.13999999999999</c:v>
                </c:pt>
                <c:pt idx="343">
                  <c:v>137.13999999999999</c:v>
                </c:pt>
                <c:pt idx="344">
                  <c:v>137.13999999999999</c:v>
                </c:pt>
                <c:pt idx="345">
                  <c:v>137.13999999999999</c:v>
                </c:pt>
                <c:pt idx="346">
                  <c:v>137.13999999999999</c:v>
                </c:pt>
                <c:pt idx="347">
                  <c:v>137.13999999999999</c:v>
                </c:pt>
                <c:pt idx="348">
                  <c:v>137.13999999999999</c:v>
                </c:pt>
                <c:pt idx="349">
                  <c:v>137.13999999999999</c:v>
                </c:pt>
                <c:pt idx="350">
                  <c:v>137.13999999999999</c:v>
                </c:pt>
                <c:pt idx="351">
                  <c:v>137.13999999999999</c:v>
                </c:pt>
                <c:pt idx="352">
                  <c:v>137.13999999999999</c:v>
                </c:pt>
                <c:pt idx="353">
                  <c:v>137.13999999999999</c:v>
                </c:pt>
                <c:pt idx="354">
                  <c:v>137.13999999999999</c:v>
                </c:pt>
                <c:pt idx="355">
                  <c:v>137.13999999999999</c:v>
                </c:pt>
                <c:pt idx="356">
                  <c:v>137.13999999999999</c:v>
                </c:pt>
                <c:pt idx="357">
                  <c:v>137.13999999999999</c:v>
                </c:pt>
                <c:pt idx="358">
                  <c:v>137.13999999999999</c:v>
                </c:pt>
                <c:pt idx="359">
                  <c:v>137.13999999999999</c:v>
                </c:pt>
                <c:pt idx="360">
                  <c:v>137.13999999999999</c:v>
                </c:pt>
                <c:pt idx="361">
                  <c:v>137.13999999999999</c:v>
                </c:pt>
                <c:pt idx="362">
                  <c:v>137.13999999999999</c:v>
                </c:pt>
                <c:pt idx="363">
                  <c:v>137.13999999999999</c:v>
                </c:pt>
                <c:pt idx="364">
                  <c:v>137.13999999999999</c:v>
                </c:pt>
                <c:pt idx="365">
                  <c:v>137.13999999999999</c:v>
                </c:pt>
                <c:pt idx="366">
                  <c:v>137.13999999999999</c:v>
                </c:pt>
                <c:pt idx="367">
                  <c:v>137.13999999999999</c:v>
                </c:pt>
                <c:pt idx="368">
                  <c:v>137.13999999999999</c:v>
                </c:pt>
                <c:pt idx="369">
                  <c:v>137.13999999999999</c:v>
                </c:pt>
                <c:pt idx="370">
                  <c:v>137.13999999999999</c:v>
                </c:pt>
                <c:pt idx="371">
                  <c:v>137.13999999999999</c:v>
                </c:pt>
                <c:pt idx="372">
                  <c:v>137.13999999999999</c:v>
                </c:pt>
                <c:pt idx="373">
                  <c:v>137.13999999999999</c:v>
                </c:pt>
                <c:pt idx="374">
                  <c:v>137.13999999999999</c:v>
                </c:pt>
                <c:pt idx="375">
                  <c:v>137.13999999999999</c:v>
                </c:pt>
                <c:pt idx="376">
                  <c:v>137.13999999999999</c:v>
                </c:pt>
                <c:pt idx="377">
                  <c:v>137.13999999999999</c:v>
                </c:pt>
                <c:pt idx="378">
                  <c:v>137.13999999999999</c:v>
                </c:pt>
                <c:pt idx="379">
                  <c:v>137.13999999999999</c:v>
                </c:pt>
                <c:pt idx="380">
                  <c:v>137.13999999999999</c:v>
                </c:pt>
                <c:pt idx="381">
                  <c:v>137.13999999999999</c:v>
                </c:pt>
                <c:pt idx="382">
                  <c:v>137.13999999999999</c:v>
                </c:pt>
                <c:pt idx="383">
                  <c:v>137.13999999999999</c:v>
                </c:pt>
                <c:pt idx="384">
                  <c:v>137.13999999999999</c:v>
                </c:pt>
                <c:pt idx="385">
                  <c:v>137.13999999999999</c:v>
                </c:pt>
                <c:pt idx="386">
                  <c:v>137.13999999999999</c:v>
                </c:pt>
                <c:pt idx="387">
                  <c:v>137.13999999999999</c:v>
                </c:pt>
                <c:pt idx="388">
                  <c:v>137.13999999999999</c:v>
                </c:pt>
                <c:pt idx="389">
                  <c:v>137.13999999999999</c:v>
                </c:pt>
                <c:pt idx="390">
                  <c:v>137.13999999999999</c:v>
                </c:pt>
                <c:pt idx="391">
                  <c:v>137.13999999999999</c:v>
                </c:pt>
                <c:pt idx="392">
                  <c:v>137.13999999999999</c:v>
                </c:pt>
                <c:pt idx="393">
                  <c:v>137.13999999999999</c:v>
                </c:pt>
                <c:pt idx="394">
                  <c:v>137.13999999999999</c:v>
                </c:pt>
                <c:pt idx="395">
                  <c:v>137.13999999999999</c:v>
                </c:pt>
                <c:pt idx="396">
                  <c:v>137.13999999999999</c:v>
                </c:pt>
                <c:pt idx="397">
                  <c:v>137.13999999999999</c:v>
                </c:pt>
                <c:pt idx="398">
                  <c:v>137.13999999999999</c:v>
                </c:pt>
                <c:pt idx="399">
                  <c:v>137.13999999999999</c:v>
                </c:pt>
                <c:pt idx="400">
                  <c:v>137.13999999999999</c:v>
                </c:pt>
                <c:pt idx="401">
                  <c:v>137.13999999999999</c:v>
                </c:pt>
                <c:pt idx="402">
                  <c:v>137.13999999999999</c:v>
                </c:pt>
                <c:pt idx="403">
                  <c:v>137.13999999999999</c:v>
                </c:pt>
                <c:pt idx="404">
                  <c:v>137.13999999999999</c:v>
                </c:pt>
                <c:pt idx="405">
                  <c:v>137.13999999999999</c:v>
                </c:pt>
                <c:pt idx="406">
                  <c:v>137.13999999999999</c:v>
                </c:pt>
                <c:pt idx="407">
                  <c:v>137.13999999999999</c:v>
                </c:pt>
                <c:pt idx="408">
                  <c:v>137.13999999999999</c:v>
                </c:pt>
                <c:pt idx="409">
                  <c:v>137.13999999999999</c:v>
                </c:pt>
                <c:pt idx="410">
                  <c:v>137.13999999999999</c:v>
                </c:pt>
                <c:pt idx="411">
                  <c:v>137.13999999999999</c:v>
                </c:pt>
                <c:pt idx="412">
                  <c:v>137.13999999999999</c:v>
                </c:pt>
                <c:pt idx="413">
                  <c:v>137.13999999999999</c:v>
                </c:pt>
                <c:pt idx="414">
                  <c:v>137.13999999999999</c:v>
                </c:pt>
                <c:pt idx="415">
                  <c:v>137.13999999999999</c:v>
                </c:pt>
                <c:pt idx="416">
                  <c:v>137.13999999999999</c:v>
                </c:pt>
                <c:pt idx="417">
                  <c:v>137.13999999999999</c:v>
                </c:pt>
                <c:pt idx="418">
                  <c:v>137.13999999999999</c:v>
                </c:pt>
                <c:pt idx="419">
                  <c:v>137.13999999999999</c:v>
                </c:pt>
                <c:pt idx="420">
                  <c:v>137.13999999999999</c:v>
                </c:pt>
                <c:pt idx="421">
                  <c:v>137.13999999999999</c:v>
                </c:pt>
                <c:pt idx="422">
                  <c:v>137.13999999999999</c:v>
                </c:pt>
                <c:pt idx="423">
                  <c:v>137.13999999999999</c:v>
                </c:pt>
                <c:pt idx="424">
                  <c:v>137.13999999999999</c:v>
                </c:pt>
                <c:pt idx="425">
                  <c:v>137.13999999999999</c:v>
                </c:pt>
                <c:pt idx="426">
                  <c:v>137.13999999999999</c:v>
                </c:pt>
                <c:pt idx="427">
                  <c:v>137.13999999999999</c:v>
                </c:pt>
                <c:pt idx="428">
                  <c:v>137.13999999999999</c:v>
                </c:pt>
                <c:pt idx="429">
                  <c:v>137.13999999999999</c:v>
                </c:pt>
                <c:pt idx="430">
                  <c:v>137.13999999999999</c:v>
                </c:pt>
                <c:pt idx="431">
                  <c:v>137.13999999999999</c:v>
                </c:pt>
                <c:pt idx="432">
                  <c:v>137.13999999999999</c:v>
                </c:pt>
                <c:pt idx="433">
                  <c:v>137.13999999999999</c:v>
                </c:pt>
                <c:pt idx="434">
                  <c:v>137.13999999999999</c:v>
                </c:pt>
                <c:pt idx="435">
                  <c:v>137.13999999999999</c:v>
                </c:pt>
                <c:pt idx="436">
                  <c:v>137.13999999999999</c:v>
                </c:pt>
                <c:pt idx="437">
                  <c:v>137.13999999999999</c:v>
                </c:pt>
                <c:pt idx="438">
                  <c:v>137.13999999999999</c:v>
                </c:pt>
                <c:pt idx="439">
                  <c:v>137.13999999999999</c:v>
                </c:pt>
                <c:pt idx="440">
                  <c:v>137.13999999999999</c:v>
                </c:pt>
                <c:pt idx="441">
                  <c:v>137.13999999999999</c:v>
                </c:pt>
                <c:pt idx="442">
                  <c:v>137.13999999999999</c:v>
                </c:pt>
                <c:pt idx="443">
                  <c:v>137.13999999999999</c:v>
                </c:pt>
                <c:pt idx="444">
                  <c:v>137.13999999999999</c:v>
                </c:pt>
                <c:pt idx="445">
                  <c:v>137.13999999999999</c:v>
                </c:pt>
                <c:pt idx="446">
                  <c:v>137.13999999999999</c:v>
                </c:pt>
                <c:pt idx="447">
                  <c:v>137.13999999999999</c:v>
                </c:pt>
                <c:pt idx="448">
                  <c:v>137.13999999999999</c:v>
                </c:pt>
                <c:pt idx="449">
                  <c:v>137.13999999999999</c:v>
                </c:pt>
                <c:pt idx="450">
                  <c:v>137.13999999999999</c:v>
                </c:pt>
                <c:pt idx="451">
                  <c:v>137.13999999999999</c:v>
                </c:pt>
                <c:pt idx="452">
                  <c:v>137.13999999999999</c:v>
                </c:pt>
                <c:pt idx="453">
                  <c:v>137.13999999999999</c:v>
                </c:pt>
                <c:pt idx="454">
                  <c:v>137.13999999999999</c:v>
                </c:pt>
                <c:pt idx="455">
                  <c:v>137.13999999999999</c:v>
                </c:pt>
                <c:pt idx="456">
                  <c:v>137.13999999999999</c:v>
                </c:pt>
                <c:pt idx="457">
                  <c:v>137.13999999999999</c:v>
                </c:pt>
                <c:pt idx="458">
                  <c:v>137.13999999999999</c:v>
                </c:pt>
                <c:pt idx="459">
                  <c:v>137.13999999999999</c:v>
                </c:pt>
                <c:pt idx="460">
                  <c:v>137.13999999999999</c:v>
                </c:pt>
                <c:pt idx="461">
                  <c:v>137.13999999999999</c:v>
                </c:pt>
                <c:pt idx="462">
                  <c:v>137.13999999999999</c:v>
                </c:pt>
                <c:pt idx="463">
                  <c:v>137.13999999999999</c:v>
                </c:pt>
                <c:pt idx="464">
                  <c:v>137.13999999999999</c:v>
                </c:pt>
                <c:pt idx="465">
                  <c:v>137.13999999999999</c:v>
                </c:pt>
                <c:pt idx="466">
                  <c:v>137.13999999999999</c:v>
                </c:pt>
                <c:pt idx="467">
                  <c:v>137.13999999999999</c:v>
                </c:pt>
                <c:pt idx="468">
                  <c:v>137.13999999999999</c:v>
                </c:pt>
                <c:pt idx="469">
                  <c:v>137.13999999999999</c:v>
                </c:pt>
                <c:pt idx="470">
                  <c:v>137.13999999999999</c:v>
                </c:pt>
                <c:pt idx="471">
                  <c:v>137.13999999999999</c:v>
                </c:pt>
                <c:pt idx="472">
                  <c:v>137.13999999999999</c:v>
                </c:pt>
                <c:pt idx="473">
                  <c:v>137.13999999999999</c:v>
                </c:pt>
                <c:pt idx="474">
                  <c:v>137.13999999999999</c:v>
                </c:pt>
                <c:pt idx="475">
                  <c:v>137.13999999999999</c:v>
                </c:pt>
                <c:pt idx="476">
                  <c:v>137.13999999999999</c:v>
                </c:pt>
                <c:pt idx="477">
                  <c:v>137.13999999999999</c:v>
                </c:pt>
                <c:pt idx="478">
                  <c:v>137.13999999999999</c:v>
                </c:pt>
                <c:pt idx="479">
                  <c:v>137.13999999999999</c:v>
                </c:pt>
                <c:pt idx="480">
                  <c:v>137.13999999999999</c:v>
                </c:pt>
                <c:pt idx="481">
                  <c:v>137.13999999999999</c:v>
                </c:pt>
                <c:pt idx="482">
                  <c:v>137.13999999999999</c:v>
                </c:pt>
                <c:pt idx="483">
                  <c:v>137.13999999999999</c:v>
                </c:pt>
                <c:pt idx="484">
                  <c:v>137.13999999999999</c:v>
                </c:pt>
                <c:pt idx="485">
                  <c:v>137.13999999999999</c:v>
                </c:pt>
                <c:pt idx="486">
                  <c:v>137.13999999999999</c:v>
                </c:pt>
                <c:pt idx="487">
                  <c:v>137.13999999999999</c:v>
                </c:pt>
                <c:pt idx="488">
                  <c:v>137.13999999999999</c:v>
                </c:pt>
                <c:pt idx="489">
                  <c:v>137.13999999999999</c:v>
                </c:pt>
                <c:pt idx="490">
                  <c:v>137.13999999999999</c:v>
                </c:pt>
                <c:pt idx="491">
                  <c:v>137.13999999999999</c:v>
                </c:pt>
                <c:pt idx="492">
                  <c:v>137.13999999999999</c:v>
                </c:pt>
                <c:pt idx="493">
                  <c:v>137.13999999999999</c:v>
                </c:pt>
                <c:pt idx="494">
                  <c:v>137.13999999999999</c:v>
                </c:pt>
                <c:pt idx="495">
                  <c:v>137.13999999999999</c:v>
                </c:pt>
                <c:pt idx="496">
                  <c:v>137.13999999999999</c:v>
                </c:pt>
                <c:pt idx="497">
                  <c:v>137.13999999999999</c:v>
                </c:pt>
              </c:numCache>
            </c:numRef>
          </c:yVal>
          <c:smooth val="0"/>
          <c:extLst>
            <c:ext xmlns:c16="http://schemas.microsoft.com/office/drawing/2014/chart" uri="{C3380CC4-5D6E-409C-BE32-E72D297353CC}">
              <c16:uniqueId val="{0000000A-AD64-4B4F-BA78-50FEB1FB2C59}"/>
            </c:ext>
          </c:extLst>
        </c:ser>
        <c:ser>
          <c:idx val="11"/>
          <c:order val="11"/>
          <c:tx>
            <c:strRef>
              <c:f>'Layer Time'!$U$5</c:f>
              <c:strCache>
                <c:ptCount val="1"/>
                <c:pt idx="0">
                  <c:v>honeycomb_17h36m 190.473</c:v>
                </c:pt>
              </c:strCache>
            </c:strRef>
          </c:tx>
          <c:spPr>
            <a:ln w="19050" cap="rnd">
              <a:solidFill>
                <a:schemeClr val="accent6">
                  <a:lumMod val="6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Time'!$U$6:$U$503</c:f>
              <c:numCache>
                <c:formatCode>General</c:formatCode>
                <c:ptCount val="498"/>
                <c:pt idx="0">
                  <c:v>186.33</c:v>
                </c:pt>
                <c:pt idx="1">
                  <c:v>186.23</c:v>
                </c:pt>
                <c:pt idx="2">
                  <c:v>187.17</c:v>
                </c:pt>
                <c:pt idx="3">
                  <c:v>185.39</c:v>
                </c:pt>
                <c:pt idx="4">
                  <c:v>186.28</c:v>
                </c:pt>
                <c:pt idx="5">
                  <c:v>186.84</c:v>
                </c:pt>
                <c:pt idx="6">
                  <c:v>186.65</c:v>
                </c:pt>
                <c:pt idx="7">
                  <c:v>186.19</c:v>
                </c:pt>
                <c:pt idx="8">
                  <c:v>186.84</c:v>
                </c:pt>
                <c:pt idx="9">
                  <c:v>186.65</c:v>
                </c:pt>
                <c:pt idx="10">
                  <c:v>186.19</c:v>
                </c:pt>
                <c:pt idx="11">
                  <c:v>186.84</c:v>
                </c:pt>
                <c:pt idx="12">
                  <c:v>186.65</c:v>
                </c:pt>
                <c:pt idx="13">
                  <c:v>186.19</c:v>
                </c:pt>
                <c:pt idx="14">
                  <c:v>186.84</c:v>
                </c:pt>
                <c:pt idx="15">
                  <c:v>186.65</c:v>
                </c:pt>
                <c:pt idx="16">
                  <c:v>186.19</c:v>
                </c:pt>
                <c:pt idx="17">
                  <c:v>186.84</c:v>
                </c:pt>
                <c:pt idx="18">
                  <c:v>186.65</c:v>
                </c:pt>
                <c:pt idx="19">
                  <c:v>186.19</c:v>
                </c:pt>
                <c:pt idx="20">
                  <c:v>186.84</c:v>
                </c:pt>
                <c:pt idx="21">
                  <c:v>186.65</c:v>
                </c:pt>
                <c:pt idx="22">
                  <c:v>186.19</c:v>
                </c:pt>
                <c:pt idx="23">
                  <c:v>186.84</c:v>
                </c:pt>
                <c:pt idx="24">
                  <c:v>186.65</c:v>
                </c:pt>
                <c:pt idx="25">
                  <c:v>186.19</c:v>
                </c:pt>
                <c:pt idx="26">
                  <c:v>186.84</c:v>
                </c:pt>
                <c:pt idx="27">
                  <c:v>186.65</c:v>
                </c:pt>
                <c:pt idx="28">
                  <c:v>186.19</c:v>
                </c:pt>
                <c:pt idx="29">
                  <c:v>186.84</c:v>
                </c:pt>
                <c:pt idx="30">
                  <c:v>186.65</c:v>
                </c:pt>
                <c:pt idx="31">
                  <c:v>186.19</c:v>
                </c:pt>
                <c:pt idx="32">
                  <c:v>186.84</c:v>
                </c:pt>
                <c:pt idx="33">
                  <c:v>186.65</c:v>
                </c:pt>
                <c:pt idx="34">
                  <c:v>186.19</c:v>
                </c:pt>
                <c:pt idx="35">
                  <c:v>186.84</c:v>
                </c:pt>
                <c:pt idx="36">
                  <c:v>186.65</c:v>
                </c:pt>
                <c:pt idx="37">
                  <c:v>186.19</c:v>
                </c:pt>
                <c:pt idx="38">
                  <c:v>186.84</c:v>
                </c:pt>
                <c:pt idx="39">
                  <c:v>186.65</c:v>
                </c:pt>
                <c:pt idx="40">
                  <c:v>186.19</c:v>
                </c:pt>
                <c:pt idx="41">
                  <c:v>186.84</c:v>
                </c:pt>
                <c:pt idx="42">
                  <c:v>186.65</c:v>
                </c:pt>
                <c:pt idx="43">
                  <c:v>186.19</c:v>
                </c:pt>
                <c:pt idx="44">
                  <c:v>186.84</c:v>
                </c:pt>
                <c:pt idx="45">
                  <c:v>186.65</c:v>
                </c:pt>
                <c:pt idx="46">
                  <c:v>186.19</c:v>
                </c:pt>
                <c:pt idx="47">
                  <c:v>186.84</c:v>
                </c:pt>
                <c:pt idx="48">
                  <c:v>186.65</c:v>
                </c:pt>
                <c:pt idx="49">
                  <c:v>186.19</c:v>
                </c:pt>
                <c:pt idx="50">
                  <c:v>186.84</c:v>
                </c:pt>
                <c:pt idx="51">
                  <c:v>186.65</c:v>
                </c:pt>
                <c:pt idx="52">
                  <c:v>186.19</c:v>
                </c:pt>
                <c:pt idx="53">
                  <c:v>186.84</c:v>
                </c:pt>
                <c:pt idx="54">
                  <c:v>186.65</c:v>
                </c:pt>
                <c:pt idx="55">
                  <c:v>186.19</c:v>
                </c:pt>
                <c:pt idx="56">
                  <c:v>186.84</c:v>
                </c:pt>
                <c:pt idx="57">
                  <c:v>186.65</c:v>
                </c:pt>
                <c:pt idx="58">
                  <c:v>186.19</c:v>
                </c:pt>
                <c:pt idx="59">
                  <c:v>186.84</c:v>
                </c:pt>
                <c:pt idx="60">
                  <c:v>186.65</c:v>
                </c:pt>
                <c:pt idx="61">
                  <c:v>186.19</c:v>
                </c:pt>
                <c:pt idx="62">
                  <c:v>186.84</c:v>
                </c:pt>
                <c:pt idx="63">
                  <c:v>186.65</c:v>
                </c:pt>
                <c:pt idx="64">
                  <c:v>186.19</c:v>
                </c:pt>
                <c:pt idx="65">
                  <c:v>186.84</c:v>
                </c:pt>
                <c:pt idx="66">
                  <c:v>186.65</c:v>
                </c:pt>
                <c:pt idx="67">
                  <c:v>186.19</c:v>
                </c:pt>
                <c:pt idx="68">
                  <c:v>186.84</c:v>
                </c:pt>
                <c:pt idx="69">
                  <c:v>186.65</c:v>
                </c:pt>
                <c:pt idx="70">
                  <c:v>186.19</c:v>
                </c:pt>
                <c:pt idx="71">
                  <c:v>186.84</c:v>
                </c:pt>
                <c:pt idx="72">
                  <c:v>186.65</c:v>
                </c:pt>
                <c:pt idx="73">
                  <c:v>186.19</c:v>
                </c:pt>
                <c:pt idx="74">
                  <c:v>186.84</c:v>
                </c:pt>
                <c:pt idx="75">
                  <c:v>186.65</c:v>
                </c:pt>
                <c:pt idx="76">
                  <c:v>186.19</c:v>
                </c:pt>
                <c:pt idx="77">
                  <c:v>186.84</c:v>
                </c:pt>
                <c:pt idx="78">
                  <c:v>186.65</c:v>
                </c:pt>
                <c:pt idx="79">
                  <c:v>186.19</c:v>
                </c:pt>
                <c:pt idx="80">
                  <c:v>186.84</c:v>
                </c:pt>
                <c:pt idx="81">
                  <c:v>186.65</c:v>
                </c:pt>
                <c:pt idx="82">
                  <c:v>186.19</c:v>
                </c:pt>
                <c:pt idx="83">
                  <c:v>186.84</c:v>
                </c:pt>
                <c:pt idx="84">
                  <c:v>186.65</c:v>
                </c:pt>
                <c:pt idx="85">
                  <c:v>186.19</c:v>
                </c:pt>
                <c:pt idx="86">
                  <c:v>186.84</c:v>
                </c:pt>
                <c:pt idx="87">
                  <c:v>186.65</c:v>
                </c:pt>
                <c:pt idx="88">
                  <c:v>186.19</c:v>
                </c:pt>
                <c:pt idx="89">
                  <c:v>186.84</c:v>
                </c:pt>
                <c:pt idx="90">
                  <c:v>186.65</c:v>
                </c:pt>
                <c:pt idx="91">
                  <c:v>186.19</c:v>
                </c:pt>
                <c:pt idx="92">
                  <c:v>186.84</c:v>
                </c:pt>
                <c:pt idx="93">
                  <c:v>186.65</c:v>
                </c:pt>
                <c:pt idx="94">
                  <c:v>186.19</c:v>
                </c:pt>
                <c:pt idx="95">
                  <c:v>186.84</c:v>
                </c:pt>
                <c:pt idx="96">
                  <c:v>186.65</c:v>
                </c:pt>
                <c:pt idx="97">
                  <c:v>186.19</c:v>
                </c:pt>
                <c:pt idx="98">
                  <c:v>186.84</c:v>
                </c:pt>
                <c:pt idx="99">
                  <c:v>186.65</c:v>
                </c:pt>
                <c:pt idx="100">
                  <c:v>186.19</c:v>
                </c:pt>
                <c:pt idx="101">
                  <c:v>186.84</c:v>
                </c:pt>
                <c:pt idx="102">
                  <c:v>186.65</c:v>
                </c:pt>
                <c:pt idx="103">
                  <c:v>186.19</c:v>
                </c:pt>
                <c:pt idx="104">
                  <c:v>186.84</c:v>
                </c:pt>
                <c:pt idx="105">
                  <c:v>186.65</c:v>
                </c:pt>
                <c:pt idx="106">
                  <c:v>186.19</c:v>
                </c:pt>
                <c:pt idx="107">
                  <c:v>186.84</c:v>
                </c:pt>
                <c:pt idx="108">
                  <c:v>186.65</c:v>
                </c:pt>
                <c:pt idx="109">
                  <c:v>186.19</c:v>
                </c:pt>
                <c:pt idx="110">
                  <c:v>186.84</c:v>
                </c:pt>
                <c:pt idx="111">
                  <c:v>186.65</c:v>
                </c:pt>
                <c:pt idx="112">
                  <c:v>186.19</c:v>
                </c:pt>
                <c:pt idx="113">
                  <c:v>186.84</c:v>
                </c:pt>
                <c:pt idx="114">
                  <c:v>186.65</c:v>
                </c:pt>
                <c:pt idx="115">
                  <c:v>186.19</c:v>
                </c:pt>
                <c:pt idx="116">
                  <c:v>186.84</c:v>
                </c:pt>
                <c:pt idx="117">
                  <c:v>186.65</c:v>
                </c:pt>
                <c:pt idx="118">
                  <c:v>186.19</c:v>
                </c:pt>
                <c:pt idx="119">
                  <c:v>186.84</c:v>
                </c:pt>
                <c:pt idx="120">
                  <c:v>186.65</c:v>
                </c:pt>
                <c:pt idx="121">
                  <c:v>186.19</c:v>
                </c:pt>
                <c:pt idx="122">
                  <c:v>186.84</c:v>
                </c:pt>
                <c:pt idx="123">
                  <c:v>186.65</c:v>
                </c:pt>
                <c:pt idx="124">
                  <c:v>186.19</c:v>
                </c:pt>
                <c:pt idx="125">
                  <c:v>186.84</c:v>
                </c:pt>
                <c:pt idx="126">
                  <c:v>186.65</c:v>
                </c:pt>
                <c:pt idx="127">
                  <c:v>186.19</c:v>
                </c:pt>
                <c:pt idx="128">
                  <c:v>186.84</c:v>
                </c:pt>
                <c:pt idx="129">
                  <c:v>186.65</c:v>
                </c:pt>
                <c:pt idx="130">
                  <c:v>186.19</c:v>
                </c:pt>
                <c:pt idx="131">
                  <c:v>186.84</c:v>
                </c:pt>
                <c:pt idx="132">
                  <c:v>186.65</c:v>
                </c:pt>
                <c:pt idx="133">
                  <c:v>186.19</c:v>
                </c:pt>
                <c:pt idx="134">
                  <c:v>186.84</c:v>
                </c:pt>
                <c:pt idx="135">
                  <c:v>186.65</c:v>
                </c:pt>
                <c:pt idx="136">
                  <c:v>186.19</c:v>
                </c:pt>
                <c:pt idx="137">
                  <c:v>186.84</c:v>
                </c:pt>
                <c:pt idx="138">
                  <c:v>186.65</c:v>
                </c:pt>
                <c:pt idx="139">
                  <c:v>186.19</c:v>
                </c:pt>
                <c:pt idx="140">
                  <c:v>186.84</c:v>
                </c:pt>
                <c:pt idx="141">
                  <c:v>186.65</c:v>
                </c:pt>
                <c:pt idx="142">
                  <c:v>186.19</c:v>
                </c:pt>
                <c:pt idx="143">
                  <c:v>186.84</c:v>
                </c:pt>
                <c:pt idx="144">
                  <c:v>186.65</c:v>
                </c:pt>
                <c:pt idx="145">
                  <c:v>186.19</c:v>
                </c:pt>
                <c:pt idx="146">
                  <c:v>186.84</c:v>
                </c:pt>
                <c:pt idx="147">
                  <c:v>186.65</c:v>
                </c:pt>
                <c:pt idx="148">
                  <c:v>186.19</c:v>
                </c:pt>
                <c:pt idx="149">
                  <c:v>186.84</c:v>
                </c:pt>
                <c:pt idx="150">
                  <c:v>186.65</c:v>
                </c:pt>
                <c:pt idx="151">
                  <c:v>186.19</c:v>
                </c:pt>
                <c:pt idx="152">
                  <c:v>186.84</c:v>
                </c:pt>
                <c:pt idx="153">
                  <c:v>186.65</c:v>
                </c:pt>
                <c:pt idx="154">
                  <c:v>186.19</c:v>
                </c:pt>
                <c:pt idx="155">
                  <c:v>186.84</c:v>
                </c:pt>
                <c:pt idx="156">
                  <c:v>186.65</c:v>
                </c:pt>
                <c:pt idx="157">
                  <c:v>186.19</c:v>
                </c:pt>
                <c:pt idx="158">
                  <c:v>186.84</c:v>
                </c:pt>
                <c:pt idx="159">
                  <c:v>186.65</c:v>
                </c:pt>
                <c:pt idx="160">
                  <c:v>186.19</c:v>
                </c:pt>
                <c:pt idx="161">
                  <c:v>186.84</c:v>
                </c:pt>
                <c:pt idx="162">
                  <c:v>186.65</c:v>
                </c:pt>
                <c:pt idx="163">
                  <c:v>186.19</c:v>
                </c:pt>
                <c:pt idx="164">
                  <c:v>186.84</c:v>
                </c:pt>
                <c:pt idx="165">
                  <c:v>186.65</c:v>
                </c:pt>
                <c:pt idx="166">
                  <c:v>186.19</c:v>
                </c:pt>
                <c:pt idx="167">
                  <c:v>186.84</c:v>
                </c:pt>
                <c:pt idx="168">
                  <c:v>186.65</c:v>
                </c:pt>
                <c:pt idx="169">
                  <c:v>186.19</c:v>
                </c:pt>
                <c:pt idx="170">
                  <c:v>186.84</c:v>
                </c:pt>
                <c:pt idx="171">
                  <c:v>186.65</c:v>
                </c:pt>
                <c:pt idx="172">
                  <c:v>186.19</c:v>
                </c:pt>
                <c:pt idx="173">
                  <c:v>186.84</c:v>
                </c:pt>
                <c:pt idx="174">
                  <c:v>186.65</c:v>
                </c:pt>
                <c:pt idx="175">
                  <c:v>186.19</c:v>
                </c:pt>
                <c:pt idx="176">
                  <c:v>186.84</c:v>
                </c:pt>
                <c:pt idx="177">
                  <c:v>186.65</c:v>
                </c:pt>
                <c:pt idx="178">
                  <c:v>186.19</c:v>
                </c:pt>
                <c:pt idx="179">
                  <c:v>186.84</c:v>
                </c:pt>
                <c:pt idx="180">
                  <c:v>186.65</c:v>
                </c:pt>
                <c:pt idx="181">
                  <c:v>186.19</c:v>
                </c:pt>
                <c:pt idx="182">
                  <c:v>186.84</c:v>
                </c:pt>
                <c:pt idx="183">
                  <c:v>186.65</c:v>
                </c:pt>
                <c:pt idx="184">
                  <c:v>186.19</c:v>
                </c:pt>
                <c:pt idx="185">
                  <c:v>186.84</c:v>
                </c:pt>
                <c:pt idx="186">
                  <c:v>186.65</c:v>
                </c:pt>
                <c:pt idx="187">
                  <c:v>186.19</c:v>
                </c:pt>
                <c:pt idx="188">
                  <c:v>186.84</c:v>
                </c:pt>
                <c:pt idx="189">
                  <c:v>186.65</c:v>
                </c:pt>
                <c:pt idx="190">
                  <c:v>186.19</c:v>
                </c:pt>
                <c:pt idx="191">
                  <c:v>186.84</c:v>
                </c:pt>
                <c:pt idx="192">
                  <c:v>186.65</c:v>
                </c:pt>
                <c:pt idx="193">
                  <c:v>186.19</c:v>
                </c:pt>
                <c:pt idx="194">
                  <c:v>186.84</c:v>
                </c:pt>
                <c:pt idx="195">
                  <c:v>186.65</c:v>
                </c:pt>
                <c:pt idx="196">
                  <c:v>186.19</c:v>
                </c:pt>
                <c:pt idx="197">
                  <c:v>186.84</c:v>
                </c:pt>
                <c:pt idx="198">
                  <c:v>186.65</c:v>
                </c:pt>
                <c:pt idx="199">
                  <c:v>186.19</c:v>
                </c:pt>
                <c:pt idx="200">
                  <c:v>186.84</c:v>
                </c:pt>
                <c:pt idx="201">
                  <c:v>186.65</c:v>
                </c:pt>
                <c:pt idx="202">
                  <c:v>186.19</c:v>
                </c:pt>
                <c:pt idx="203">
                  <c:v>186.84</c:v>
                </c:pt>
                <c:pt idx="204">
                  <c:v>186.65</c:v>
                </c:pt>
                <c:pt idx="205">
                  <c:v>186.19</c:v>
                </c:pt>
                <c:pt idx="206">
                  <c:v>186.84</c:v>
                </c:pt>
                <c:pt idx="207">
                  <c:v>186.65</c:v>
                </c:pt>
                <c:pt idx="208">
                  <c:v>186.19</c:v>
                </c:pt>
                <c:pt idx="209">
                  <c:v>186.84</c:v>
                </c:pt>
                <c:pt idx="210">
                  <c:v>186.65</c:v>
                </c:pt>
                <c:pt idx="211">
                  <c:v>186.19</c:v>
                </c:pt>
                <c:pt idx="212">
                  <c:v>186.84</c:v>
                </c:pt>
                <c:pt idx="213">
                  <c:v>186.65</c:v>
                </c:pt>
                <c:pt idx="214">
                  <c:v>186.19</c:v>
                </c:pt>
                <c:pt idx="215">
                  <c:v>186.84</c:v>
                </c:pt>
                <c:pt idx="216">
                  <c:v>186.65</c:v>
                </c:pt>
                <c:pt idx="217">
                  <c:v>186.19</c:v>
                </c:pt>
                <c:pt idx="218">
                  <c:v>186.84</c:v>
                </c:pt>
                <c:pt idx="219">
                  <c:v>186.65</c:v>
                </c:pt>
                <c:pt idx="220">
                  <c:v>186.19</c:v>
                </c:pt>
                <c:pt idx="221">
                  <c:v>186.84</c:v>
                </c:pt>
                <c:pt idx="222">
                  <c:v>186.65</c:v>
                </c:pt>
                <c:pt idx="223">
                  <c:v>186.19</c:v>
                </c:pt>
                <c:pt idx="224">
                  <c:v>186.84</c:v>
                </c:pt>
                <c:pt idx="225">
                  <c:v>186.65</c:v>
                </c:pt>
                <c:pt idx="226">
                  <c:v>186.19</c:v>
                </c:pt>
                <c:pt idx="227">
                  <c:v>186.84</c:v>
                </c:pt>
                <c:pt idx="228">
                  <c:v>186.65</c:v>
                </c:pt>
                <c:pt idx="229">
                  <c:v>186.19</c:v>
                </c:pt>
                <c:pt idx="230">
                  <c:v>186.84</c:v>
                </c:pt>
                <c:pt idx="231">
                  <c:v>186.65</c:v>
                </c:pt>
                <c:pt idx="232">
                  <c:v>186.19</c:v>
                </c:pt>
                <c:pt idx="233">
                  <c:v>186.84</c:v>
                </c:pt>
                <c:pt idx="234">
                  <c:v>186.65</c:v>
                </c:pt>
                <c:pt idx="235">
                  <c:v>186.19</c:v>
                </c:pt>
                <c:pt idx="236">
                  <c:v>186.84</c:v>
                </c:pt>
                <c:pt idx="237">
                  <c:v>186.65</c:v>
                </c:pt>
                <c:pt idx="238">
                  <c:v>186.19</c:v>
                </c:pt>
                <c:pt idx="239">
                  <c:v>186.84</c:v>
                </c:pt>
                <c:pt idx="240">
                  <c:v>186.65</c:v>
                </c:pt>
                <c:pt idx="241">
                  <c:v>186.19</c:v>
                </c:pt>
                <c:pt idx="242">
                  <c:v>186.84</c:v>
                </c:pt>
                <c:pt idx="243">
                  <c:v>186.65</c:v>
                </c:pt>
                <c:pt idx="244">
                  <c:v>186.19</c:v>
                </c:pt>
                <c:pt idx="245">
                  <c:v>186.84</c:v>
                </c:pt>
                <c:pt idx="246">
                  <c:v>186.65</c:v>
                </c:pt>
                <c:pt idx="247">
                  <c:v>186.19</c:v>
                </c:pt>
                <c:pt idx="248">
                  <c:v>186.84</c:v>
                </c:pt>
                <c:pt idx="249">
                  <c:v>186.65</c:v>
                </c:pt>
                <c:pt idx="250">
                  <c:v>186.19</c:v>
                </c:pt>
                <c:pt idx="251">
                  <c:v>186.84</c:v>
                </c:pt>
                <c:pt idx="252">
                  <c:v>186.65</c:v>
                </c:pt>
                <c:pt idx="253">
                  <c:v>186.19</c:v>
                </c:pt>
                <c:pt idx="254">
                  <c:v>186.84</c:v>
                </c:pt>
                <c:pt idx="255">
                  <c:v>186.65</c:v>
                </c:pt>
                <c:pt idx="256">
                  <c:v>186.19</c:v>
                </c:pt>
                <c:pt idx="257">
                  <c:v>186.84</c:v>
                </c:pt>
                <c:pt idx="258">
                  <c:v>186.65</c:v>
                </c:pt>
                <c:pt idx="259">
                  <c:v>186.19</c:v>
                </c:pt>
                <c:pt idx="260">
                  <c:v>186.84</c:v>
                </c:pt>
                <c:pt idx="261">
                  <c:v>186.65</c:v>
                </c:pt>
                <c:pt idx="262">
                  <c:v>186.19</c:v>
                </c:pt>
                <c:pt idx="263">
                  <c:v>186.84</c:v>
                </c:pt>
                <c:pt idx="264">
                  <c:v>186.65</c:v>
                </c:pt>
                <c:pt idx="265">
                  <c:v>186.19</c:v>
                </c:pt>
                <c:pt idx="266">
                  <c:v>186.84</c:v>
                </c:pt>
                <c:pt idx="267">
                  <c:v>186.65</c:v>
                </c:pt>
                <c:pt idx="268">
                  <c:v>186.19</c:v>
                </c:pt>
                <c:pt idx="269">
                  <c:v>186.84</c:v>
                </c:pt>
                <c:pt idx="270">
                  <c:v>186.65</c:v>
                </c:pt>
                <c:pt idx="271">
                  <c:v>186.19</c:v>
                </c:pt>
                <c:pt idx="272">
                  <c:v>186.84</c:v>
                </c:pt>
                <c:pt idx="273">
                  <c:v>186.65</c:v>
                </c:pt>
                <c:pt idx="274">
                  <c:v>186.19</c:v>
                </c:pt>
                <c:pt idx="275">
                  <c:v>186.84</c:v>
                </c:pt>
                <c:pt idx="276">
                  <c:v>186.65</c:v>
                </c:pt>
                <c:pt idx="277">
                  <c:v>186.19</c:v>
                </c:pt>
                <c:pt idx="278">
                  <c:v>186.84</c:v>
                </c:pt>
                <c:pt idx="279">
                  <c:v>186.65</c:v>
                </c:pt>
                <c:pt idx="280">
                  <c:v>186.19</c:v>
                </c:pt>
                <c:pt idx="281">
                  <c:v>186.84</c:v>
                </c:pt>
                <c:pt idx="282">
                  <c:v>186.65</c:v>
                </c:pt>
                <c:pt idx="283">
                  <c:v>186.19</c:v>
                </c:pt>
                <c:pt idx="284">
                  <c:v>186.84</c:v>
                </c:pt>
                <c:pt idx="285">
                  <c:v>186.65</c:v>
                </c:pt>
                <c:pt idx="286">
                  <c:v>186.19</c:v>
                </c:pt>
                <c:pt idx="287">
                  <c:v>186.84</c:v>
                </c:pt>
                <c:pt idx="288">
                  <c:v>186.65</c:v>
                </c:pt>
                <c:pt idx="289">
                  <c:v>186.19</c:v>
                </c:pt>
                <c:pt idx="290">
                  <c:v>186.84</c:v>
                </c:pt>
                <c:pt idx="291">
                  <c:v>186.65</c:v>
                </c:pt>
                <c:pt idx="292">
                  <c:v>186.19</c:v>
                </c:pt>
                <c:pt idx="293">
                  <c:v>186.84</c:v>
                </c:pt>
                <c:pt idx="294">
                  <c:v>186.65</c:v>
                </c:pt>
                <c:pt idx="295">
                  <c:v>186.19</c:v>
                </c:pt>
                <c:pt idx="296">
                  <c:v>186.84</c:v>
                </c:pt>
                <c:pt idx="297">
                  <c:v>186.65</c:v>
                </c:pt>
                <c:pt idx="298">
                  <c:v>186.19</c:v>
                </c:pt>
                <c:pt idx="299">
                  <c:v>186.84</c:v>
                </c:pt>
                <c:pt idx="300">
                  <c:v>186.65</c:v>
                </c:pt>
                <c:pt idx="301">
                  <c:v>186.19</c:v>
                </c:pt>
                <c:pt idx="302">
                  <c:v>186.84</c:v>
                </c:pt>
                <c:pt idx="303">
                  <c:v>186.65</c:v>
                </c:pt>
                <c:pt idx="304">
                  <c:v>186.19</c:v>
                </c:pt>
                <c:pt idx="305">
                  <c:v>186.84</c:v>
                </c:pt>
                <c:pt idx="306">
                  <c:v>186.65</c:v>
                </c:pt>
                <c:pt idx="307">
                  <c:v>186.19</c:v>
                </c:pt>
                <c:pt idx="308">
                  <c:v>186.84</c:v>
                </c:pt>
                <c:pt idx="309">
                  <c:v>186.65</c:v>
                </c:pt>
                <c:pt idx="310">
                  <c:v>186.19</c:v>
                </c:pt>
                <c:pt idx="311">
                  <c:v>186.84</c:v>
                </c:pt>
                <c:pt idx="312">
                  <c:v>186.65</c:v>
                </c:pt>
                <c:pt idx="313">
                  <c:v>186.19</c:v>
                </c:pt>
                <c:pt idx="314">
                  <c:v>186.84</c:v>
                </c:pt>
                <c:pt idx="315">
                  <c:v>186.65</c:v>
                </c:pt>
                <c:pt idx="316">
                  <c:v>186.19</c:v>
                </c:pt>
                <c:pt idx="317">
                  <c:v>186.84</c:v>
                </c:pt>
                <c:pt idx="318">
                  <c:v>186.65</c:v>
                </c:pt>
                <c:pt idx="319">
                  <c:v>186.19</c:v>
                </c:pt>
                <c:pt idx="320">
                  <c:v>186.84</c:v>
                </c:pt>
                <c:pt idx="321">
                  <c:v>186.65</c:v>
                </c:pt>
                <c:pt idx="322">
                  <c:v>186.19</c:v>
                </c:pt>
                <c:pt idx="323">
                  <c:v>186.84</c:v>
                </c:pt>
                <c:pt idx="324">
                  <c:v>186.65</c:v>
                </c:pt>
                <c:pt idx="325">
                  <c:v>186.19</c:v>
                </c:pt>
                <c:pt idx="326">
                  <c:v>186.84</c:v>
                </c:pt>
                <c:pt idx="327">
                  <c:v>186.65</c:v>
                </c:pt>
                <c:pt idx="328">
                  <c:v>186.19</c:v>
                </c:pt>
                <c:pt idx="329">
                  <c:v>186.84</c:v>
                </c:pt>
                <c:pt idx="330">
                  <c:v>186.65</c:v>
                </c:pt>
                <c:pt idx="331">
                  <c:v>186.19</c:v>
                </c:pt>
                <c:pt idx="332">
                  <c:v>186.84</c:v>
                </c:pt>
                <c:pt idx="333">
                  <c:v>186.65</c:v>
                </c:pt>
                <c:pt idx="334">
                  <c:v>186.19</c:v>
                </c:pt>
                <c:pt idx="335">
                  <c:v>186.84</c:v>
                </c:pt>
                <c:pt idx="336">
                  <c:v>186.65</c:v>
                </c:pt>
                <c:pt idx="337">
                  <c:v>186.19</c:v>
                </c:pt>
                <c:pt idx="338">
                  <c:v>186.84</c:v>
                </c:pt>
                <c:pt idx="339">
                  <c:v>186.65</c:v>
                </c:pt>
                <c:pt idx="340">
                  <c:v>186.19</c:v>
                </c:pt>
                <c:pt idx="341">
                  <c:v>186.84</c:v>
                </c:pt>
                <c:pt idx="342">
                  <c:v>186.65</c:v>
                </c:pt>
                <c:pt idx="343">
                  <c:v>186.19</c:v>
                </c:pt>
                <c:pt idx="344">
                  <c:v>186.84</c:v>
                </c:pt>
                <c:pt idx="345">
                  <c:v>186.65</c:v>
                </c:pt>
                <c:pt idx="346">
                  <c:v>186.19</c:v>
                </c:pt>
                <c:pt idx="347">
                  <c:v>186.84</c:v>
                </c:pt>
                <c:pt idx="348">
                  <c:v>186.65</c:v>
                </c:pt>
                <c:pt idx="349">
                  <c:v>186.19</c:v>
                </c:pt>
                <c:pt idx="350">
                  <c:v>186.84</c:v>
                </c:pt>
                <c:pt idx="351">
                  <c:v>186.65</c:v>
                </c:pt>
                <c:pt idx="352">
                  <c:v>186.19</c:v>
                </c:pt>
                <c:pt idx="353">
                  <c:v>186.84</c:v>
                </c:pt>
                <c:pt idx="354">
                  <c:v>186.65</c:v>
                </c:pt>
                <c:pt idx="355">
                  <c:v>186.19</c:v>
                </c:pt>
                <c:pt idx="356">
                  <c:v>186.84</c:v>
                </c:pt>
                <c:pt idx="357">
                  <c:v>186.65</c:v>
                </c:pt>
                <c:pt idx="358">
                  <c:v>186.19</c:v>
                </c:pt>
                <c:pt idx="359">
                  <c:v>186.84</c:v>
                </c:pt>
                <c:pt idx="360">
                  <c:v>186.65</c:v>
                </c:pt>
                <c:pt idx="361">
                  <c:v>186.19</c:v>
                </c:pt>
                <c:pt idx="362">
                  <c:v>186.84</c:v>
                </c:pt>
                <c:pt idx="363">
                  <c:v>186.65</c:v>
                </c:pt>
                <c:pt idx="364">
                  <c:v>186.19</c:v>
                </c:pt>
                <c:pt idx="365">
                  <c:v>186.84</c:v>
                </c:pt>
                <c:pt idx="366">
                  <c:v>186.65</c:v>
                </c:pt>
                <c:pt idx="367">
                  <c:v>186.19</c:v>
                </c:pt>
                <c:pt idx="368">
                  <c:v>186.84</c:v>
                </c:pt>
                <c:pt idx="369">
                  <c:v>186.65</c:v>
                </c:pt>
                <c:pt idx="370">
                  <c:v>186.19</c:v>
                </c:pt>
                <c:pt idx="371">
                  <c:v>186.84</c:v>
                </c:pt>
                <c:pt idx="372">
                  <c:v>186.65</c:v>
                </c:pt>
                <c:pt idx="373">
                  <c:v>186.19</c:v>
                </c:pt>
                <c:pt idx="374">
                  <c:v>186.84</c:v>
                </c:pt>
                <c:pt idx="375">
                  <c:v>186.65</c:v>
                </c:pt>
                <c:pt idx="376">
                  <c:v>186.19</c:v>
                </c:pt>
                <c:pt idx="377">
                  <c:v>186.84</c:v>
                </c:pt>
                <c:pt idx="378">
                  <c:v>186.65</c:v>
                </c:pt>
                <c:pt idx="379">
                  <c:v>186.19</c:v>
                </c:pt>
                <c:pt idx="380">
                  <c:v>186.84</c:v>
                </c:pt>
                <c:pt idx="381">
                  <c:v>186.65</c:v>
                </c:pt>
                <c:pt idx="382">
                  <c:v>186.19</c:v>
                </c:pt>
                <c:pt idx="383">
                  <c:v>186.84</c:v>
                </c:pt>
                <c:pt idx="384">
                  <c:v>186.65</c:v>
                </c:pt>
                <c:pt idx="385">
                  <c:v>186.19</c:v>
                </c:pt>
                <c:pt idx="386">
                  <c:v>186.84</c:v>
                </c:pt>
                <c:pt idx="387">
                  <c:v>186.65</c:v>
                </c:pt>
                <c:pt idx="388">
                  <c:v>186.19</c:v>
                </c:pt>
                <c:pt idx="389">
                  <c:v>186.84</c:v>
                </c:pt>
                <c:pt idx="390">
                  <c:v>186.65</c:v>
                </c:pt>
                <c:pt idx="391">
                  <c:v>186.19</c:v>
                </c:pt>
                <c:pt idx="392">
                  <c:v>186.84</c:v>
                </c:pt>
                <c:pt idx="393">
                  <c:v>186.65</c:v>
                </c:pt>
                <c:pt idx="394">
                  <c:v>186.19</c:v>
                </c:pt>
                <c:pt idx="395">
                  <c:v>186.84</c:v>
                </c:pt>
                <c:pt idx="396">
                  <c:v>186.65</c:v>
                </c:pt>
                <c:pt idx="397">
                  <c:v>186.19</c:v>
                </c:pt>
                <c:pt idx="398">
                  <c:v>186.84</c:v>
                </c:pt>
                <c:pt idx="399">
                  <c:v>186.65</c:v>
                </c:pt>
                <c:pt idx="400">
                  <c:v>186.19</c:v>
                </c:pt>
                <c:pt idx="401">
                  <c:v>186.84</c:v>
                </c:pt>
                <c:pt idx="402">
                  <c:v>186.65</c:v>
                </c:pt>
                <c:pt idx="403">
                  <c:v>186.19</c:v>
                </c:pt>
                <c:pt idx="404">
                  <c:v>186.84</c:v>
                </c:pt>
                <c:pt idx="405">
                  <c:v>186.65</c:v>
                </c:pt>
                <c:pt idx="406">
                  <c:v>186.19</c:v>
                </c:pt>
                <c:pt idx="407">
                  <c:v>186.84</c:v>
                </c:pt>
                <c:pt idx="408">
                  <c:v>186.65</c:v>
                </c:pt>
                <c:pt idx="409">
                  <c:v>186.19</c:v>
                </c:pt>
                <c:pt idx="410">
                  <c:v>186.84</c:v>
                </c:pt>
                <c:pt idx="411">
                  <c:v>186.65</c:v>
                </c:pt>
                <c:pt idx="412">
                  <c:v>186.19</c:v>
                </c:pt>
                <c:pt idx="413">
                  <c:v>186.84</c:v>
                </c:pt>
                <c:pt idx="414">
                  <c:v>186.65</c:v>
                </c:pt>
                <c:pt idx="415">
                  <c:v>186.19</c:v>
                </c:pt>
                <c:pt idx="416">
                  <c:v>186.84</c:v>
                </c:pt>
                <c:pt idx="417">
                  <c:v>186.65</c:v>
                </c:pt>
                <c:pt idx="418">
                  <c:v>186.19</c:v>
                </c:pt>
                <c:pt idx="419">
                  <c:v>186.84</c:v>
                </c:pt>
                <c:pt idx="420">
                  <c:v>186.65</c:v>
                </c:pt>
                <c:pt idx="421">
                  <c:v>186.19</c:v>
                </c:pt>
                <c:pt idx="422">
                  <c:v>186.84</c:v>
                </c:pt>
                <c:pt idx="423">
                  <c:v>186.65</c:v>
                </c:pt>
                <c:pt idx="424">
                  <c:v>186.19</c:v>
                </c:pt>
                <c:pt idx="425">
                  <c:v>186.84</c:v>
                </c:pt>
                <c:pt idx="426">
                  <c:v>186.65</c:v>
                </c:pt>
                <c:pt idx="427">
                  <c:v>186.19</c:v>
                </c:pt>
                <c:pt idx="428">
                  <c:v>186.84</c:v>
                </c:pt>
                <c:pt idx="429">
                  <c:v>186.65</c:v>
                </c:pt>
                <c:pt idx="430">
                  <c:v>186.19</c:v>
                </c:pt>
                <c:pt idx="431">
                  <c:v>186.84</c:v>
                </c:pt>
                <c:pt idx="432">
                  <c:v>186.65</c:v>
                </c:pt>
                <c:pt idx="433">
                  <c:v>186.19</c:v>
                </c:pt>
                <c:pt idx="434">
                  <c:v>186.84</c:v>
                </c:pt>
                <c:pt idx="435">
                  <c:v>186.65</c:v>
                </c:pt>
                <c:pt idx="436">
                  <c:v>186.19</c:v>
                </c:pt>
                <c:pt idx="437">
                  <c:v>186.84</c:v>
                </c:pt>
                <c:pt idx="438">
                  <c:v>186.65</c:v>
                </c:pt>
                <c:pt idx="439">
                  <c:v>186.19</c:v>
                </c:pt>
                <c:pt idx="440">
                  <c:v>186.84</c:v>
                </c:pt>
                <c:pt idx="441">
                  <c:v>186.65</c:v>
                </c:pt>
                <c:pt idx="442">
                  <c:v>186.19</c:v>
                </c:pt>
                <c:pt idx="443">
                  <c:v>186.84</c:v>
                </c:pt>
                <c:pt idx="444">
                  <c:v>186.65</c:v>
                </c:pt>
                <c:pt idx="445">
                  <c:v>186.19</c:v>
                </c:pt>
                <c:pt idx="446">
                  <c:v>186.84</c:v>
                </c:pt>
                <c:pt idx="447">
                  <c:v>186.65</c:v>
                </c:pt>
                <c:pt idx="448">
                  <c:v>186.19</c:v>
                </c:pt>
                <c:pt idx="449">
                  <c:v>186.84</c:v>
                </c:pt>
                <c:pt idx="450">
                  <c:v>186.65</c:v>
                </c:pt>
                <c:pt idx="451">
                  <c:v>186.19</c:v>
                </c:pt>
                <c:pt idx="452">
                  <c:v>186.84</c:v>
                </c:pt>
                <c:pt idx="453">
                  <c:v>186.65</c:v>
                </c:pt>
                <c:pt idx="454">
                  <c:v>186.19</c:v>
                </c:pt>
                <c:pt idx="455">
                  <c:v>186.84</c:v>
                </c:pt>
                <c:pt idx="456">
                  <c:v>186.65</c:v>
                </c:pt>
                <c:pt idx="457">
                  <c:v>186.19</c:v>
                </c:pt>
                <c:pt idx="458">
                  <c:v>186.84</c:v>
                </c:pt>
                <c:pt idx="459">
                  <c:v>186.65</c:v>
                </c:pt>
                <c:pt idx="460">
                  <c:v>186.19</c:v>
                </c:pt>
                <c:pt idx="461">
                  <c:v>186.84</c:v>
                </c:pt>
                <c:pt idx="462">
                  <c:v>186.65</c:v>
                </c:pt>
                <c:pt idx="463">
                  <c:v>186.19</c:v>
                </c:pt>
                <c:pt idx="464">
                  <c:v>186.84</c:v>
                </c:pt>
                <c:pt idx="465">
                  <c:v>186.65</c:v>
                </c:pt>
                <c:pt idx="466">
                  <c:v>186.19</c:v>
                </c:pt>
                <c:pt idx="467">
                  <c:v>186.84</c:v>
                </c:pt>
                <c:pt idx="468">
                  <c:v>186.65</c:v>
                </c:pt>
                <c:pt idx="469">
                  <c:v>186.19</c:v>
                </c:pt>
                <c:pt idx="470">
                  <c:v>186.84</c:v>
                </c:pt>
                <c:pt idx="471">
                  <c:v>186.65</c:v>
                </c:pt>
                <c:pt idx="472">
                  <c:v>186.19</c:v>
                </c:pt>
                <c:pt idx="473">
                  <c:v>186.84</c:v>
                </c:pt>
                <c:pt idx="474">
                  <c:v>186.65</c:v>
                </c:pt>
                <c:pt idx="475">
                  <c:v>186.19</c:v>
                </c:pt>
                <c:pt idx="476">
                  <c:v>186.84</c:v>
                </c:pt>
                <c:pt idx="477">
                  <c:v>186.65</c:v>
                </c:pt>
                <c:pt idx="478">
                  <c:v>186.19</c:v>
                </c:pt>
                <c:pt idx="479">
                  <c:v>186.84</c:v>
                </c:pt>
                <c:pt idx="480">
                  <c:v>186.65</c:v>
                </c:pt>
                <c:pt idx="481">
                  <c:v>186.19</c:v>
                </c:pt>
                <c:pt idx="482">
                  <c:v>186.84</c:v>
                </c:pt>
                <c:pt idx="483">
                  <c:v>186.65</c:v>
                </c:pt>
                <c:pt idx="484">
                  <c:v>186.19</c:v>
                </c:pt>
                <c:pt idx="485">
                  <c:v>186.84</c:v>
                </c:pt>
                <c:pt idx="486">
                  <c:v>186.65</c:v>
                </c:pt>
                <c:pt idx="487">
                  <c:v>186.19</c:v>
                </c:pt>
                <c:pt idx="488">
                  <c:v>186.84</c:v>
                </c:pt>
                <c:pt idx="489">
                  <c:v>186.65</c:v>
                </c:pt>
                <c:pt idx="490">
                  <c:v>186.19</c:v>
                </c:pt>
                <c:pt idx="491">
                  <c:v>186.84</c:v>
                </c:pt>
                <c:pt idx="492">
                  <c:v>186.65</c:v>
                </c:pt>
                <c:pt idx="493">
                  <c:v>186.19</c:v>
                </c:pt>
                <c:pt idx="494">
                  <c:v>186.84</c:v>
                </c:pt>
                <c:pt idx="495">
                  <c:v>186.65</c:v>
                </c:pt>
                <c:pt idx="496">
                  <c:v>186.19</c:v>
                </c:pt>
                <c:pt idx="497">
                  <c:v>186.84</c:v>
                </c:pt>
              </c:numCache>
            </c:numRef>
          </c:yVal>
          <c:smooth val="0"/>
          <c:extLst>
            <c:ext xmlns:c16="http://schemas.microsoft.com/office/drawing/2014/chart" uri="{C3380CC4-5D6E-409C-BE32-E72D297353CC}">
              <c16:uniqueId val="{0000000B-AD64-4B4F-BA78-50FEB1FB2C59}"/>
            </c:ext>
          </c:extLst>
        </c:ser>
        <c:ser>
          <c:idx val="12"/>
          <c:order val="12"/>
          <c:tx>
            <c:strRef>
              <c:f>'Layer Time'!$V$5</c:f>
              <c:strCache>
                <c:ptCount val="1"/>
                <c:pt idx="0">
                  <c:v>lateral-honeycomb_8h1m 147.447</c:v>
                </c:pt>
              </c:strCache>
            </c:strRef>
          </c:tx>
          <c:spPr>
            <a:ln w="19050" cap="rnd">
              <a:solidFill>
                <a:schemeClr val="accent1">
                  <a:lumMod val="80000"/>
                  <a:lumOff val="2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Time'!$V$6:$V$503</c:f>
              <c:numCache>
                <c:formatCode>General</c:formatCode>
                <c:ptCount val="498"/>
                <c:pt idx="0">
                  <c:v>47.78</c:v>
                </c:pt>
                <c:pt idx="1">
                  <c:v>49.57</c:v>
                </c:pt>
                <c:pt idx="2">
                  <c:v>48.74</c:v>
                </c:pt>
                <c:pt idx="3">
                  <c:v>47.78</c:v>
                </c:pt>
                <c:pt idx="4">
                  <c:v>47.78</c:v>
                </c:pt>
                <c:pt idx="5">
                  <c:v>47.78</c:v>
                </c:pt>
                <c:pt idx="6">
                  <c:v>47.78</c:v>
                </c:pt>
                <c:pt idx="7">
                  <c:v>47.78</c:v>
                </c:pt>
                <c:pt idx="8">
                  <c:v>47.78</c:v>
                </c:pt>
                <c:pt idx="9">
                  <c:v>47.78</c:v>
                </c:pt>
                <c:pt idx="10">
                  <c:v>47.78</c:v>
                </c:pt>
                <c:pt idx="11">
                  <c:v>47.78</c:v>
                </c:pt>
                <c:pt idx="12">
                  <c:v>92.79</c:v>
                </c:pt>
                <c:pt idx="13">
                  <c:v>93.08</c:v>
                </c:pt>
                <c:pt idx="14">
                  <c:v>93.28</c:v>
                </c:pt>
                <c:pt idx="15">
                  <c:v>93.01</c:v>
                </c:pt>
                <c:pt idx="16">
                  <c:v>92.85</c:v>
                </c:pt>
                <c:pt idx="17">
                  <c:v>92.55</c:v>
                </c:pt>
                <c:pt idx="18">
                  <c:v>50.02</c:v>
                </c:pt>
                <c:pt idx="19">
                  <c:v>49.17</c:v>
                </c:pt>
                <c:pt idx="20">
                  <c:v>50.93</c:v>
                </c:pt>
                <c:pt idx="21">
                  <c:v>49.53</c:v>
                </c:pt>
                <c:pt idx="22">
                  <c:v>50.81</c:v>
                </c:pt>
                <c:pt idx="23">
                  <c:v>49.6</c:v>
                </c:pt>
                <c:pt idx="24">
                  <c:v>50.93</c:v>
                </c:pt>
                <c:pt idx="25">
                  <c:v>49.53</c:v>
                </c:pt>
                <c:pt idx="26">
                  <c:v>50.81</c:v>
                </c:pt>
                <c:pt idx="27">
                  <c:v>49.6</c:v>
                </c:pt>
                <c:pt idx="28">
                  <c:v>50.93</c:v>
                </c:pt>
                <c:pt idx="29">
                  <c:v>49.53</c:v>
                </c:pt>
                <c:pt idx="30">
                  <c:v>50.81</c:v>
                </c:pt>
                <c:pt idx="31">
                  <c:v>92.42</c:v>
                </c:pt>
                <c:pt idx="32">
                  <c:v>92.91</c:v>
                </c:pt>
                <c:pt idx="33">
                  <c:v>93.34</c:v>
                </c:pt>
                <c:pt idx="34">
                  <c:v>93.75</c:v>
                </c:pt>
                <c:pt idx="35">
                  <c:v>93.32</c:v>
                </c:pt>
                <c:pt idx="36">
                  <c:v>92.62</c:v>
                </c:pt>
                <c:pt idx="37">
                  <c:v>90.59</c:v>
                </c:pt>
                <c:pt idx="38">
                  <c:v>49.61</c:v>
                </c:pt>
                <c:pt idx="39">
                  <c:v>47.78</c:v>
                </c:pt>
                <c:pt idx="40">
                  <c:v>47.78</c:v>
                </c:pt>
                <c:pt idx="41">
                  <c:v>47.78</c:v>
                </c:pt>
                <c:pt idx="42">
                  <c:v>47.78</c:v>
                </c:pt>
                <c:pt idx="43">
                  <c:v>47.78</c:v>
                </c:pt>
                <c:pt idx="44">
                  <c:v>47.78</c:v>
                </c:pt>
                <c:pt idx="45">
                  <c:v>47.78</c:v>
                </c:pt>
                <c:pt idx="46">
                  <c:v>47.78</c:v>
                </c:pt>
                <c:pt idx="47">
                  <c:v>47.78</c:v>
                </c:pt>
                <c:pt idx="48">
                  <c:v>47.78</c:v>
                </c:pt>
                <c:pt idx="49">
                  <c:v>47.78</c:v>
                </c:pt>
                <c:pt idx="50">
                  <c:v>47.78</c:v>
                </c:pt>
                <c:pt idx="51">
                  <c:v>92.96</c:v>
                </c:pt>
                <c:pt idx="52">
                  <c:v>93.56</c:v>
                </c:pt>
                <c:pt idx="53">
                  <c:v>93.72</c:v>
                </c:pt>
                <c:pt idx="54">
                  <c:v>93.48</c:v>
                </c:pt>
                <c:pt idx="55">
                  <c:v>93.15</c:v>
                </c:pt>
                <c:pt idx="56">
                  <c:v>92.34</c:v>
                </c:pt>
                <c:pt idx="57">
                  <c:v>49.61</c:v>
                </c:pt>
                <c:pt idx="58">
                  <c:v>50.93</c:v>
                </c:pt>
                <c:pt idx="59">
                  <c:v>49.53</c:v>
                </c:pt>
                <c:pt idx="60">
                  <c:v>50.81</c:v>
                </c:pt>
                <c:pt idx="61">
                  <c:v>49.6</c:v>
                </c:pt>
                <c:pt idx="62">
                  <c:v>50.93</c:v>
                </c:pt>
                <c:pt idx="63">
                  <c:v>49.53</c:v>
                </c:pt>
                <c:pt idx="64">
                  <c:v>50.81</c:v>
                </c:pt>
                <c:pt idx="65">
                  <c:v>49.6</c:v>
                </c:pt>
                <c:pt idx="66">
                  <c:v>50.93</c:v>
                </c:pt>
                <c:pt idx="67">
                  <c:v>49.53</c:v>
                </c:pt>
                <c:pt idx="68">
                  <c:v>50.81</c:v>
                </c:pt>
                <c:pt idx="69">
                  <c:v>49.6</c:v>
                </c:pt>
                <c:pt idx="70">
                  <c:v>92.19</c:v>
                </c:pt>
                <c:pt idx="71">
                  <c:v>93.05</c:v>
                </c:pt>
                <c:pt idx="72">
                  <c:v>93.59</c:v>
                </c:pt>
                <c:pt idx="73">
                  <c:v>93.38</c:v>
                </c:pt>
                <c:pt idx="74">
                  <c:v>93.35</c:v>
                </c:pt>
                <c:pt idx="75">
                  <c:v>92.78</c:v>
                </c:pt>
                <c:pt idx="76">
                  <c:v>91.18</c:v>
                </c:pt>
                <c:pt idx="77">
                  <c:v>50.2</c:v>
                </c:pt>
                <c:pt idx="78">
                  <c:v>47.78</c:v>
                </c:pt>
                <c:pt idx="79">
                  <c:v>49.57</c:v>
                </c:pt>
                <c:pt idx="80">
                  <c:v>48.74</c:v>
                </c:pt>
                <c:pt idx="81">
                  <c:v>47.78</c:v>
                </c:pt>
                <c:pt idx="82">
                  <c:v>47.78</c:v>
                </c:pt>
                <c:pt idx="83">
                  <c:v>47.78</c:v>
                </c:pt>
                <c:pt idx="84">
                  <c:v>47.78</c:v>
                </c:pt>
                <c:pt idx="85">
                  <c:v>47.78</c:v>
                </c:pt>
                <c:pt idx="86">
                  <c:v>47.78</c:v>
                </c:pt>
                <c:pt idx="87">
                  <c:v>47.78</c:v>
                </c:pt>
                <c:pt idx="88">
                  <c:v>47.78</c:v>
                </c:pt>
                <c:pt idx="89">
                  <c:v>47.78</c:v>
                </c:pt>
                <c:pt idx="90">
                  <c:v>92.44</c:v>
                </c:pt>
                <c:pt idx="91">
                  <c:v>93.5</c:v>
                </c:pt>
                <c:pt idx="92">
                  <c:v>93.31</c:v>
                </c:pt>
                <c:pt idx="93">
                  <c:v>93.43</c:v>
                </c:pt>
                <c:pt idx="94">
                  <c:v>92.97</c:v>
                </c:pt>
                <c:pt idx="95">
                  <c:v>92.2</c:v>
                </c:pt>
                <c:pt idx="96">
                  <c:v>50.89</c:v>
                </c:pt>
                <c:pt idx="97">
                  <c:v>49.23</c:v>
                </c:pt>
                <c:pt idx="98">
                  <c:v>50.81</c:v>
                </c:pt>
                <c:pt idx="99">
                  <c:v>49.6</c:v>
                </c:pt>
                <c:pt idx="100">
                  <c:v>50.93</c:v>
                </c:pt>
                <c:pt idx="101">
                  <c:v>49.53</c:v>
                </c:pt>
                <c:pt idx="102">
                  <c:v>50.81</c:v>
                </c:pt>
                <c:pt idx="103">
                  <c:v>49.6</c:v>
                </c:pt>
                <c:pt idx="104">
                  <c:v>50.93</c:v>
                </c:pt>
                <c:pt idx="105">
                  <c:v>49.53</c:v>
                </c:pt>
                <c:pt idx="106">
                  <c:v>50.81</c:v>
                </c:pt>
                <c:pt idx="107">
                  <c:v>49.6</c:v>
                </c:pt>
                <c:pt idx="108">
                  <c:v>50.93</c:v>
                </c:pt>
                <c:pt idx="109">
                  <c:v>92.24</c:v>
                </c:pt>
                <c:pt idx="110">
                  <c:v>92.83</c:v>
                </c:pt>
                <c:pt idx="111">
                  <c:v>93.02</c:v>
                </c:pt>
                <c:pt idx="112">
                  <c:v>92.5</c:v>
                </c:pt>
                <c:pt idx="113">
                  <c:v>93.33</c:v>
                </c:pt>
                <c:pt idx="114">
                  <c:v>93</c:v>
                </c:pt>
                <c:pt idx="115">
                  <c:v>91.11</c:v>
                </c:pt>
                <c:pt idx="116">
                  <c:v>47.96</c:v>
                </c:pt>
                <c:pt idx="117">
                  <c:v>47.78</c:v>
                </c:pt>
                <c:pt idx="118">
                  <c:v>47.78</c:v>
                </c:pt>
                <c:pt idx="119">
                  <c:v>47.78</c:v>
                </c:pt>
                <c:pt idx="120">
                  <c:v>47.78</c:v>
                </c:pt>
                <c:pt idx="121">
                  <c:v>47.78</c:v>
                </c:pt>
                <c:pt idx="122">
                  <c:v>47.78</c:v>
                </c:pt>
                <c:pt idx="123">
                  <c:v>47.78</c:v>
                </c:pt>
                <c:pt idx="124">
                  <c:v>47.78</c:v>
                </c:pt>
                <c:pt idx="125">
                  <c:v>47.78</c:v>
                </c:pt>
                <c:pt idx="126">
                  <c:v>47.78</c:v>
                </c:pt>
                <c:pt idx="127">
                  <c:v>47.78</c:v>
                </c:pt>
                <c:pt idx="128">
                  <c:v>47.78</c:v>
                </c:pt>
                <c:pt idx="129">
                  <c:v>92.8</c:v>
                </c:pt>
                <c:pt idx="130">
                  <c:v>93.45</c:v>
                </c:pt>
                <c:pt idx="131">
                  <c:v>93.47</c:v>
                </c:pt>
                <c:pt idx="132">
                  <c:v>93.52</c:v>
                </c:pt>
                <c:pt idx="133">
                  <c:v>93.22</c:v>
                </c:pt>
                <c:pt idx="134">
                  <c:v>92.77</c:v>
                </c:pt>
                <c:pt idx="135">
                  <c:v>49.54</c:v>
                </c:pt>
                <c:pt idx="136">
                  <c:v>50.81</c:v>
                </c:pt>
                <c:pt idx="137">
                  <c:v>49.6</c:v>
                </c:pt>
                <c:pt idx="138">
                  <c:v>50.93</c:v>
                </c:pt>
                <c:pt idx="139">
                  <c:v>49.53</c:v>
                </c:pt>
                <c:pt idx="140">
                  <c:v>50.81</c:v>
                </c:pt>
                <c:pt idx="141">
                  <c:v>49.6</c:v>
                </c:pt>
                <c:pt idx="142">
                  <c:v>50.93</c:v>
                </c:pt>
                <c:pt idx="143">
                  <c:v>49.53</c:v>
                </c:pt>
                <c:pt idx="144">
                  <c:v>50.81</c:v>
                </c:pt>
                <c:pt idx="145">
                  <c:v>49.6</c:v>
                </c:pt>
                <c:pt idx="146">
                  <c:v>50.93</c:v>
                </c:pt>
                <c:pt idx="147">
                  <c:v>49.53</c:v>
                </c:pt>
                <c:pt idx="148">
                  <c:v>92.31</c:v>
                </c:pt>
                <c:pt idx="149">
                  <c:v>92.94</c:v>
                </c:pt>
                <c:pt idx="150">
                  <c:v>93.42</c:v>
                </c:pt>
                <c:pt idx="151">
                  <c:v>93.04</c:v>
                </c:pt>
                <c:pt idx="152">
                  <c:v>93.32</c:v>
                </c:pt>
                <c:pt idx="153">
                  <c:v>92.53</c:v>
                </c:pt>
                <c:pt idx="154">
                  <c:v>91.69</c:v>
                </c:pt>
                <c:pt idx="155">
                  <c:v>50.31</c:v>
                </c:pt>
                <c:pt idx="156">
                  <c:v>47.78</c:v>
                </c:pt>
                <c:pt idx="157">
                  <c:v>47.78</c:v>
                </c:pt>
                <c:pt idx="158">
                  <c:v>47.78</c:v>
                </c:pt>
                <c:pt idx="159">
                  <c:v>47.78</c:v>
                </c:pt>
                <c:pt idx="160">
                  <c:v>47.78</c:v>
                </c:pt>
                <c:pt idx="161">
                  <c:v>47.78</c:v>
                </c:pt>
                <c:pt idx="162">
                  <c:v>47.78</c:v>
                </c:pt>
                <c:pt idx="163">
                  <c:v>47.78</c:v>
                </c:pt>
                <c:pt idx="164">
                  <c:v>47.78</c:v>
                </c:pt>
                <c:pt idx="165">
                  <c:v>47.78</c:v>
                </c:pt>
                <c:pt idx="166">
                  <c:v>47.78</c:v>
                </c:pt>
                <c:pt idx="167">
                  <c:v>47.78</c:v>
                </c:pt>
                <c:pt idx="168">
                  <c:v>92.7</c:v>
                </c:pt>
                <c:pt idx="169">
                  <c:v>93.34</c:v>
                </c:pt>
                <c:pt idx="170">
                  <c:v>93.12</c:v>
                </c:pt>
                <c:pt idx="171">
                  <c:v>93.57</c:v>
                </c:pt>
                <c:pt idx="172">
                  <c:v>92.21</c:v>
                </c:pt>
                <c:pt idx="173">
                  <c:v>92.14</c:v>
                </c:pt>
                <c:pt idx="174">
                  <c:v>50.89</c:v>
                </c:pt>
                <c:pt idx="175">
                  <c:v>49.23</c:v>
                </c:pt>
                <c:pt idx="176">
                  <c:v>50.81</c:v>
                </c:pt>
                <c:pt idx="177">
                  <c:v>49.6</c:v>
                </c:pt>
                <c:pt idx="178">
                  <c:v>50.93</c:v>
                </c:pt>
                <c:pt idx="179">
                  <c:v>49.53</c:v>
                </c:pt>
                <c:pt idx="180">
                  <c:v>50.81</c:v>
                </c:pt>
                <c:pt idx="181">
                  <c:v>49.6</c:v>
                </c:pt>
                <c:pt idx="182">
                  <c:v>50.93</c:v>
                </c:pt>
                <c:pt idx="183">
                  <c:v>49.53</c:v>
                </c:pt>
                <c:pt idx="184">
                  <c:v>50.81</c:v>
                </c:pt>
                <c:pt idx="185">
                  <c:v>49.6</c:v>
                </c:pt>
                <c:pt idx="186">
                  <c:v>50.93</c:v>
                </c:pt>
                <c:pt idx="187">
                  <c:v>92.24</c:v>
                </c:pt>
                <c:pt idx="188">
                  <c:v>92.84</c:v>
                </c:pt>
                <c:pt idx="189">
                  <c:v>93.25</c:v>
                </c:pt>
                <c:pt idx="190">
                  <c:v>92.96</c:v>
                </c:pt>
                <c:pt idx="191">
                  <c:v>93.57</c:v>
                </c:pt>
                <c:pt idx="192">
                  <c:v>92.82</c:v>
                </c:pt>
                <c:pt idx="193">
                  <c:v>91.25</c:v>
                </c:pt>
                <c:pt idx="194">
                  <c:v>50.3</c:v>
                </c:pt>
                <c:pt idx="195">
                  <c:v>47.78</c:v>
                </c:pt>
                <c:pt idx="196">
                  <c:v>47.78</c:v>
                </c:pt>
                <c:pt idx="197">
                  <c:v>47.78</c:v>
                </c:pt>
                <c:pt idx="198">
                  <c:v>47.78</c:v>
                </c:pt>
                <c:pt idx="199">
                  <c:v>47.78</c:v>
                </c:pt>
                <c:pt idx="200">
                  <c:v>47.78</c:v>
                </c:pt>
                <c:pt idx="201">
                  <c:v>47.78</c:v>
                </c:pt>
                <c:pt idx="202">
                  <c:v>47.78</c:v>
                </c:pt>
                <c:pt idx="203">
                  <c:v>47.78</c:v>
                </c:pt>
                <c:pt idx="204">
                  <c:v>47.78</c:v>
                </c:pt>
                <c:pt idx="205">
                  <c:v>47.78</c:v>
                </c:pt>
                <c:pt idx="206">
                  <c:v>47.78</c:v>
                </c:pt>
                <c:pt idx="207">
                  <c:v>92.85</c:v>
                </c:pt>
                <c:pt idx="208">
                  <c:v>93.51</c:v>
                </c:pt>
                <c:pt idx="209">
                  <c:v>93.64</c:v>
                </c:pt>
                <c:pt idx="210">
                  <c:v>93.55</c:v>
                </c:pt>
                <c:pt idx="211">
                  <c:v>93.26</c:v>
                </c:pt>
                <c:pt idx="212">
                  <c:v>92.35</c:v>
                </c:pt>
                <c:pt idx="213">
                  <c:v>49.69</c:v>
                </c:pt>
                <c:pt idx="214">
                  <c:v>50.93</c:v>
                </c:pt>
                <c:pt idx="215">
                  <c:v>49.53</c:v>
                </c:pt>
                <c:pt idx="216">
                  <c:v>50.81</c:v>
                </c:pt>
                <c:pt idx="217">
                  <c:v>49.6</c:v>
                </c:pt>
                <c:pt idx="218">
                  <c:v>50.93</c:v>
                </c:pt>
                <c:pt idx="219">
                  <c:v>49.53</c:v>
                </c:pt>
                <c:pt idx="220">
                  <c:v>50.81</c:v>
                </c:pt>
                <c:pt idx="221">
                  <c:v>49.6</c:v>
                </c:pt>
                <c:pt idx="222">
                  <c:v>50.93</c:v>
                </c:pt>
                <c:pt idx="223">
                  <c:v>49.53</c:v>
                </c:pt>
                <c:pt idx="224">
                  <c:v>50.81</c:v>
                </c:pt>
                <c:pt idx="225">
                  <c:v>49.6</c:v>
                </c:pt>
                <c:pt idx="226">
                  <c:v>91.68</c:v>
                </c:pt>
                <c:pt idx="227">
                  <c:v>92.95</c:v>
                </c:pt>
                <c:pt idx="228">
                  <c:v>93.5</c:v>
                </c:pt>
                <c:pt idx="229">
                  <c:v>93.85</c:v>
                </c:pt>
                <c:pt idx="230">
                  <c:v>93.58</c:v>
                </c:pt>
                <c:pt idx="231">
                  <c:v>93.06</c:v>
                </c:pt>
                <c:pt idx="232">
                  <c:v>91.55</c:v>
                </c:pt>
                <c:pt idx="233">
                  <c:v>49.43</c:v>
                </c:pt>
                <c:pt idx="234">
                  <c:v>47.78</c:v>
                </c:pt>
                <c:pt idx="235">
                  <c:v>47.78</c:v>
                </c:pt>
                <c:pt idx="236">
                  <c:v>47.78</c:v>
                </c:pt>
                <c:pt idx="237">
                  <c:v>47.78</c:v>
                </c:pt>
                <c:pt idx="238">
                  <c:v>47.78</c:v>
                </c:pt>
                <c:pt idx="239">
                  <c:v>47.78</c:v>
                </c:pt>
                <c:pt idx="240">
                  <c:v>47.78</c:v>
                </c:pt>
                <c:pt idx="241">
                  <c:v>47.78</c:v>
                </c:pt>
                <c:pt idx="242">
                  <c:v>47.78</c:v>
                </c:pt>
                <c:pt idx="243">
                  <c:v>47.78</c:v>
                </c:pt>
                <c:pt idx="244">
                  <c:v>47.78</c:v>
                </c:pt>
                <c:pt idx="245">
                  <c:v>47.78</c:v>
                </c:pt>
                <c:pt idx="246">
                  <c:v>92.41</c:v>
                </c:pt>
                <c:pt idx="247">
                  <c:v>93.11</c:v>
                </c:pt>
                <c:pt idx="248">
                  <c:v>93.41</c:v>
                </c:pt>
                <c:pt idx="249">
                  <c:v>93.4</c:v>
                </c:pt>
                <c:pt idx="250">
                  <c:v>93.09</c:v>
                </c:pt>
                <c:pt idx="251">
                  <c:v>92.91</c:v>
                </c:pt>
                <c:pt idx="252">
                  <c:v>50.61</c:v>
                </c:pt>
                <c:pt idx="253">
                  <c:v>49.53</c:v>
                </c:pt>
                <c:pt idx="254">
                  <c:v>50.81</c:v>
                </c:pt>
                <c:pt idx="255">
                  <c:v>49.6</c:v>
                </c:pt>
                <c:pt idx="256">
                  <c:v>50.93</c:v>
                </c:pt>
                <c:pt idx="257">
                  <c:v>49.53</c:v>
                </c:pt>
                <c:pt idx="258">
                  <c:v>50.81</c:v>
                </c:pt>
                <c:pt idx="259">
                  <c:v>49.6</c:v>
                </c:pt>
                <c:pt idx="260">
                  <c:v>50.93</c:v>
                </c:pt>
                <c:pt idx="261">
                  <c:v>49.53</c:v>
                </c:pt>
                <c:pt idx="262">
                  <c:v>50.81</c:v>
                </c:pt>
                <c:pt idx="263">
                  <c:v>49.6</c:v>
                </c:pt>
                <c:pt idx="264">
                  <c:v>50.93</c:v>
                </c:pt>
                <c:pt idx="265">
                  <c:v>91.91</c:v>
                </c:pt>
                <c:pt idx="266">
                  <c:v>92.64</c:v>
                </c:pt>
                <c:pt idx="267">
                  <c:v>93.03</c:v>
                </c:pt>
                <c:pt idx="268">
                  <c:v>93.78</c:v>
                </c:pt>
                <c:pt idx="269">
                  <c:v>93.58</c:v>
                </c:pt>
                <c:pt idx="270">
                  <c:v>93.12</c:v>
                </c:pt>
                <c:pt idx="271">
                  <c:v>91.95</c:v>
                </c:pt>
                <c:pt idx="272">
                  <c:v>48.93</c:v>
                </c:pt>
                <c:pt idx="273">
                  <c:v>49.57</c:v>
                </c:pt>
                <c:pt idx="274">
                  <c:v>48.74</c:v>
                </c:pt>
                <c:pt idx="275">
                  <c:v>47.78</c:v>
                </c:pt>
                <c:pt idx="276">
                  <c:v>47.78</c:v>
                </c:pt>
                <c:pt idx="277">
                  <c:v>47.78</c:v>
                </c:pt>
                <c:pt idx="278">
                  <c:v>47.78</c:v>
                </c:pt>
                <c:pt idx="279">
                  <c:v>47.78</c:v>
                </c:pt>
                <c:pt idx="280">
                  <c:v>47.78</c:v>
                </c:pt>
                <c:pt idx="281">
                  <c:v>47.78</c:v>
                </c:pt>
                <c:pt idx="282">
                  <c:v>47.78</c:v>
                </c:pt>
                <c:pt idx="283">
                  <c:v>47.78</c:v>
                </c:pt>
                <c:pt idx="284">
                  <c:v>47.78</c:v>
                </c:pt>
                <c:pt idx="285">
                  <c:v>92.77</c:v>
                </c:pt>
                <c:pt idx="286">
                  <c:v>93.47</c:v>
                </c:pt>
                <c:pt idx="287">
                  <c:v>93.62</c:v>
                </c:pt>
                <c:pt idx="288">
                  <c:v>93.46</c:v>
                </c:pt>
                <c:pt idx="289">
                  <c:v>93.27</c:v>
                </c:pt>
                <c:pt idx="290">
                  <c:v>92.91</c:v>
                </c:pt>
                <c:pt idx="291">
                  <c:v>50.33</c:v>
                </c:pt>
                <c:pt idx="292">
                  <c:v>50.93</c:v>
                </c:pt>
                <c:pt idx="293">
                  <c:v>49.53</c:v>
                </c:pt>
                <c:pt idx="294">
                  <c:v>50.81</c:v>
                </c:pt>
                <c:pt idx="295">
                  <c:v>49.6</c:v>
                </c:pt>
                <c:pt idx="296">
                  <c:v>50.93</c:v>
                </c:pt>
                <c:pt idx="297">
                  <c:v>49.53</c:v>
                </c:pt>
                <c:pt idx="298">
                  <c:v>50.81</c:v>
                </c:pt>
                <c:pt idx="299">
                  <c:v>49.6</c:v>
                </c:pt>
                <c:pt idx="300">
                  <c:v>50.93</c:v>
                </c:pt>
                <c:pt idx="301">
                  <c:v>49.53</c:v>
                </c:pt>
                <c:pt idx="302">
                  <c:v>50.81</c:v>
                </c:pt>
                <c:pt idx="303">
                  <c:v>49.6</c:v>
                </c:pt>
                <c:pt idx="304">
                  <c:v>92.14</c:v>
                </c:pt>
                <c:pt idx="305">
                  <c:v>93</c:v>
                </c:pt>
                <c:pt idx="306">
                  <c:v>93.4</c:v>
                </c:pt>
                <c:pt idx="307">
                  <c:v>93.47</c:v>
                </c:pt>
                <c:pt idx="308">
                  <c:v>93.47</c:v>
                </c:pt>
                <c:pt idx="309">
                  <c:v>92.31</c:v>
                </c:pt>
                <c:pt idx="310">
                  <c:v>91.73</c:v>
                </c:pt>
                <c:pt idx="311">
                  <c:v>48.28</c:v>
                </c:pt>
                <c:pt idx="312">
                  <c:v>47.78</c:v>
                </c:pt>
                <c:pt idx="313">
                  <c:v>49.57</c:v>
                </c:pt>
                <c:pt idx="314">
                  <c:v>48.74</c:v>
                </c:pt>
                <c:pt idx="315">
                  <c:v>47.78</c:v>
                </c:pt>
                <c:pt idx="316">
                  <c:v>47.78</c:v>
                </c:pt>
                <c:pt idx="317">
                  <c:v>47.78</c:v>
                </c:pt>
                <c:pt idx="318">
                  <c:v>47.78</c:v>
                </c:pt>
                <c:pt idx="319">
                  <c:v>47.78</c:v>
                </c:pt>
                <c:pt idx="320">
                  <c:v>47.78</c:v>
                </c:pt>
                <c:pt idx="321">
                  <c:v>47.78</c:v>
                </c:pt>
                <c:pt idx="322">
                  <c:v>47.78</c:v>
                </c:pt>
                <c:pt idx="323">
                  <c:v>47.78</c:v>
                </c:pt>
                <c:pt idx="324">
                  <c:v>92.52</c:v>
                </c:pt>
                <c:pt idx="325">
                  <c:v>93.36</c:v>
                </c:pt>
                <c:pt idx="326">
                  <c:v>93.7</c:v>
                </c:pt>
                <c:pt idx="327">
                  <c:v>92.58</c:v>
                </c:pt>
                <c:pt idx="328">
                  <c:v>92.58</c:v>
                </c:pt>
                <c:pt idx="329">
                  <c:v>92.29</c:v>
                </c:pt>
                <c:pt idx="330">
                  <c:v>50.15</c:v>
                </c:pt>
                <c:pt idx="331">
                  <c:v>49.17</c:v>
                </c:pt>
                <c:pt idx="332">
                  <c:v>50.93</c:v>
                </c:pt>
                <c:pt idx="333">
                  <c:v>49.53</c:v>
                </c:pt>
                <c:pt idx="334">
                  <c:v>50.81</c:v>
                </c:pt>
                <c:pt idx="335">
                  <c:v>49.6</c:v>
                </c:pt>
                <c:pt idx="336">
                  <c:v>50.93</c:v>
                </c:pt>
                <c:pt idx="337">
                  <c:v>49.53</c:v>
                </c:pt>
                <c:pt idx="338">
                  <c:v>50.81</c:v>
                </c:pt>
                <c:pt idx="339">
                  <c:v>49.6</c:v>
                </c:pt>
                <c:pt idx="340">
                  <c:v>50.93</c:v>
                </c:pt>
                <c:pt idx="341">
                  <c:v>49.53</c:v>
                </c:pt>
                <c:pt idx="342">
                  <c:v>50.81</c:v>
                </c:pt>
                <c:pt idx="343">
                  <c:v>92.05</c:v>
                </c:pt>
                <c:pt idx="344">
                  <c:v>93</c:v>
                </c:pt>
                <c:pt idx="345">
                  <c:v>93.37</c:v>
                </c:pt>
                <c:pt idx="346">
                  <c:v>93.51</c:v>
                </c:pt>
                <c:pt idx="347">
                  <c:v>93.2</c:v>
                </c:pt>
                <c:pt idx="348">
                  <c:v>92.59</c:v>
                </c:pt>
                <c:pt idx="349">
                  <c:v>92.11</c:v>
                </c:pt>
                <c:pt idx="350">
                  <c:v>49.9</c:v>
                </c:pt>
                <c:pt idx="351">
                  <c:v>48.53</c:v>
                </c:pt>
                <c:pt idx="352">
                  <c:v>47.78</c:v>
                </c:pt>
                <c:pt idx="353">
                  <c:v>47.78</c:v>
                </c:pt>
                <c:pt idx="354">
                  <c:v>47.78</c:v>
                </c:pt>
                <c:pt idx="355">
                  <c:v>47.78</c:v>
                </c:pt>
                <c:pt idx="356">
                  <c:v>47.78</c:v>
                </c:pt>
                <c:pt idx="357">
                  <c:v>47.78</c:v>
                </c:pt>
                <c:pt idx="358">
                  <c:v>47.78</c:v>
                </c:pt>
                <c:pt idx="359">
                  <c:v>47.78</c:v>
                </c:pt>
                <c:pt idx="360">
                  <c:v>47.78</c:v>
                </c:pt>
                <c:pt idx="361">
                  <c:v>47.78</c:v>
                </c:pt>
                <c:pt idx="362">
                  <c:v>47.78</c:v>
                </c:pt>
                <c:pt idx="363">
                  <c:v>92.69</c:v>
                </c:pt>
                <c:pt idx="364">
                  <c:v>93.41</c:v>
                </c:pt>
                <c:pt idx="365">
                  <c:v>92.49</c:v>
                </c:pt>
                <c:pt idx="366">
                  <c:v>93.44</c:v>
                </c:pt>
                <c:pt idx="367">
                  <c:v>93.16</c:v>
                </c:pt>
                <c:pt idx="368">
                  <c:v>92.9</c:v>
                </c:pt>
                <c:pt idx="369">
                  <c:v>49.48</c:v>
                </c:pt>
                <c:pt idx="370">
                  <c:v>50.93</c:v>
                </c:pt>
                <c:pt idx="371">
                  <c:v>49.53</c:v>
                </c:pt>
                <c:pt idx="372">
                  <c:v>50.81</c:v>
                </c:pt>
                <c:pt idx="373">
                  <c:v>49.6</c:v>
                </c:pt>
                <c:pt idx="374">
                  <c:v>50.93</c:v>
                </c:pt>
                <c:pt idx="375">
                  <c:v>49.53</c:v>
                </c:pt>
                <c:pt idx="376">
                  <c:v>50.81</c:v>
                </c:pt>
                <c:pt idx="377">
                  <c:v>49.6</c:v>
                </c:pt>
                <c:pt idx="378">
                  <c:v>50.93</c:v>
                </c:pt>
                <c:pt idx="379">
                  <c:v>49.53</c:v>
                </c:pt>
                <c:pt idx="380">
                  <c:v>50.81</c:v>
                </c:pt>
                <c:pt idx="381">
                  <c:v>49.6</c:v>
                </c:pt>
                <c:pt idx="382">
                  <c:v>91.58</c:v>
                </c:pt>
                <c:pt idx="383">
                  <c:v>92.97</c:v>
                </c:pt>
                <c:pt idx="384">
                  <c:v>93.49</c:v>
                </c:pt>
                <c:pt idx="385">
                  <c:v>93.33</c:v>
                </c:pt>
                <c:pt idx="386">
                  <c:v>93.01</c:v>
                </c:pt>
                <c:pt idx="387">
                  <c:v>93.15</c:v>
                </c:pt>
                <c:pt idx="388">
                  <c:v>92.15</c:v>
                </c:pt>
                <c:pt idx="389">
                  <c:v>48.15</c:v>
                </c:pt>
                <c:pt idx="390">
                  <c:v>47.78</c:v>
                </c:pt>
                <c:pt idx="391">
                  <c:v>49.57</c:v>
                </c:pt>
                <c:pt idx="392">
                  <c:v>48.74</c:v>
                </c:pt>
                <c:pt idx="393">
                  <c:v>47.78</c:v>
                </c:pt>
                <c:pt idx="394">
                  <c:v>47.78</c:v>
                </c:pt>
                <c:pt idx="395">
                  <c:v>47.78</c:v>
                </c:pt>
                <c:pt idx="396">
                  <c:v>47.78</c:v>
                </c:pt>
                <c:pt idx="397">
                  <c:v>47.78</c:v>
                </c:pt>
                <c:pt idx="398">
                  <c:v>47.78</c:v>
                </c:pt>
                <c:pt idx="399">
                  <c:v>47.78</c:v>
                </c:pt>
                <c:pt idx="400">
                  <c:v>47.78</c:v>
                </c:pt>
                <c:pt idx="401">
                  <c:v>47.78</c:v>
                </c:pt>
                <c:pt idx="402">
                  <c:v>92.47</c:v>
                </c:pt>
                <c:pt idx="403">
                  <c:v>93.3</c:v>
                </c:pt>
                <c:pt idx="404">
                  <c:v>93.7</c:v>
                </c:pt>
                <c:pt idx="405">
                  <c:v>93.25</c:v>
                </c:pt>
                <c:pt idx="406">
                  <c:v>92.76</c:v>
                </c:pt>
                <c:pt idx="407">
                  <c:v>92.8</c:v>
                </c:pt>
                <c:pt idx="408">
                  <c:v>50.89</c:v>
                </c:pt>
                <c:pt idx="409">
                  <c:v>49.53</c:v>
                </c:pt>
                <c:pt idx="410">
                  <c:v>50.81</c:v>
                </c:pt>
                <c:pt idx="411">
                  <c:v>49.6</c:v>
                </c:pt>
                <c:pt idx="412">
                  <c:v>50.93</c:v>
                </c:pt>
                <c:pt idx="413">
                  <c:v>49.53</c:v>
                </c:pt>
                <c:pt idx="414">
                  <c:v>50.81</c:v>
                </c:pt>
                <c:pt idx="415">
                  <c:v>49.6</c:v>
                </c:pt>
                <c:pt idx="416">
                  <c:v>50.93</c:v>
                </c:pt>
                <c:pt idx="417">
                  <c:v>49.53</c:v>
                </c:pt>
                <c:pt idx="418">
                  <c:v>50.81</c:v>
                </c:pt>
                <c:pt idx="419">
                  <c:v>49.6</c:v>
                </c:pt>
                <c:pt idx="420">
                  <c:v>50.93</c:v>
                </c:pt>
                <c:pt idx="421">
                  <c:v>91.46</c:v>
                </c:pt>
                <c:pt idx="422">
                  <c:v>92.93</c:v>
                </c:pt>
                <c:pt idx="423">
                  <c:v>92.77</c:v>
                </c:pt>
                <c:pt idx="424">
                  <c:v>93.9</c:v>
                </c:pt>
                <c:pt idx="425">
                  <c:v>93</c:v>
                </c:pt>
                <c:pt idx="426">
                  <c:v>92.54</c:v>
                </c:pt>
                <c:pt idx="427">
                  <c:v>91.98</c:v>
                </c:pt>
                <c:pt idx="428">
                  <c:v>49.62</c:v>
                </c:pt>
                <c:pt idx="429">
                  <c:v>47.78</c:v>
                </c:pt>
                <c:pt idx="430">
                  <c:v>47.78</c:v>
                </c:pt>
                <c:pt idx="431">
                  <c:v>47.78</c:v>
                </c:pt>
                <c:pt idx="432">
                  <c:v>47.78</c:v>
                </c:pt>
                <c:pt idx="433">
                  <c:v>47.78</c:v>
                </c:pt>
                <c:pt idx="434">
                  <c:v>47.78</c:v>
                </c:pt>
                <c:pt idx="435">
                  <c:v>47.78</c:v>
                </c:pt>
                <c:pt idx="436">
                  <c:v>47.78</c:v>
                </c:pt>
                <c:pt idx="437">
                  <c:v>47.78</c:v>
                </c:pt>
                <c:pt idx="438">
                  <c:v>47.78</c:v>
                </c:pt>
                <c:pt idx="439">
                  <c:v>47.78</c:v>
                </c:pt>
                <c:pt idx="440">
                  <c:v>47.78</c:v>
                </c:pt>
                <c:pt idx="441">
                  <c:v>92.52</c:v>
                </c:pt>
                <c:pt idx="442">
                  <c:v>93.34</c:v>
                </c:pt>
                <c:pt idx="443">
                  <c:v>93.74</c:v>
                </c:pt>
                <c:pt idx="444">
                  <c:v>93.59</c:v>
                </c:pt>
                <c:pt idx="445">
                  <c:v>93.39</c:v>
                </c:pt>
                <c:pt idx="446">
                  <c:v>93.08</c:v>
                </c:pt>
                <c:pt idx="447">
                  <c:v>49.62</c:v>
                </c:pt>
                <c:pt idx="448">
                  <c:v>50.93</c:v>
                </c:pt>
                <c:pt idx="449">
                  <c:v>49.53</c:v>
                </c:pt>
                <c:pt idx="450">
                  <c:v>50.81</c:v>
                </c:pt>
                <c:pt idx="451">
                  <c:v>49.6</c:v>
                </c:pt>
                <c:pt idx="452">
                  <c:v>50.93</c:v>
                </c:pt>
                <c:pt idx="453">
                  <c:v>49.53</c:v>
                </c:pt>
                <c:pt idx="454">
                  <c:v>50.81</c:v>
                </c:pt>
                <c:pt idx="455">
                  <c:v>49.6</c:v>
                </c:pt>
                <c:pt idx="456">
                  <c:v>50.93</c:v>
                </c:pt>
                <c:pt idx="457">
                  <c:v>49.53</c:v>
                </c:pt>
                <c:pt idx="458">
                  <c:v>50.81</c:v>
                </c:pt>
                <c:pt idx="459">
                  <c:v>49.6</c:v>
                </c:pt>
                <c:pt idx="460">
                  <c:v>91.56</c:v>
                </c:pt>
                <c:pt idx="461">
                  <c:v>92.62</c:v>
                </c:pt>
                <c:pt idx="462">
                  <c:v>93.38</c:v>
                </c:pt>
                <c:pt idx="463">
                  <c:v>93.16</c:v>
                </c:pt>
                <c:pt idx="464">
                  <c:v>93.39</c:v>
                </c:pt>
                <c:pt idx="465">
                  <c:v>92.97</c:v>
                </c:pt>
                <c:pt idx="466">
                  <c:v>92.27</c:v>
                </c:pt>
                <c:pt idx="467">
                  <c:v>49.98</c:v>
                </c:pt>
                <c:pt idx="468">
                  <c:v>47.78</c:v>
                </c:pt>
                <c:pt idx="469">
                  <c:v>49.57</c:v>
                </c:pt>
                <c:pt idx="470">
                  <c:v>48.74</c:v>
                </c:pt>
                <c:pt idx="471">
                  <c:v>47.78</c:v>
                </c:pt>
                <c:pt idx="472">
                  <c:v>47.78</c:v>
                </c:pt>
                <c:pt idx="473">
                  <c:v>47.78</c:v>
                </c:pt>
                <c:pt idx="474">
                  <c:v>47.78</c:v>
                </c:pt>
                <c:pt idx="475">
                  <c:v>47.78</c:v>
                </c:pt>
                <c:pt idx="476">
                  <c:v>47.78</c:v>
                </c:pt>
                <c:pt idx="477">
                  <c:v>47.78</c:v>
                </c:pt>
                <c:pt idx="478">
                  <c:v>47.78</c:v>
                </c:pt>
                <c:pt idx="479">
                  <c:v>47.78</c:v>
                </c:pt>
                <c:pt idx="480">
                  <c:v>91</c:v>
                </c:pt>
                <c:pt idx="481">
                  <c:v>93.28</c:v>
                </c:pt>
                <c:pt idx="482">
                  <c:v>93.42</c:v>
                </c:pt>
                <c:pt idx="483">
                  <c:v>93.24</c:v>
                </c:pt>
                <c:pt idx="484">
                  <c:v>92.9</c:v>
                </c:pt>
                <c:pt idx="485">
                  <c:v>93.02</c:v>
                </c:pt>
                <c:pt idx="486">
                  <c:v>50.15</c:v>
                </c:pt>
                <c:pt idx="487">
                  <c:v>49.17</c:v>
                </c:pt>
                <c:pt idx="488">
                  <c:v>50.93</c:v>
                </c:pt>
                <c:pt idx="489">
                  <c:v>49.53</c:v>
                </c:pt>
                <c:pt idx="490">
                  <c:v>50.81</c:v>
                </c:pt>
                <c:pt idx="491">
                  <c:v>49.6</c:v>
                </c:pt>
                <c:pt idx="492">
                  <c:v>50.93</c:v>
                </c:pt>
                <c:pt idx="493">
                  <c:v>49.53</c:v>
                </c:pt>
                <c:pt idx="494">
                  <c:v>50.81</c:v>
                </c:pt>
                <c:pt idx="495">
                  <c:v>49.6</c:v>
                </c:pt>
                <c:pt idx="496">
                  <c:v>50.93</c:v>
                </c:pt>
                <c:pt idx="497">
                  <c:v>49.53</c:v>
                </c:pt>
              </c:numCache>
            </c:numRef>
          </c:yVal>
          <c:smooth val="0"/>
          <c:extLst>
            <c:ext xmlns:c16="http://schemas.microsoft.com/office/drawing/2014/chart" uri="{C3380CC4-5D6E-409C-BE32-E72D297353CC}">
              <c16:uniqueId val="{0000000C-AD64-4B4F-BA78-50FEB1FB2C59}"/>
            </c:ext>
          </c:extLst>
        </c:ser>
        <c:ser>
          <c:idx val="13"/>
          <c:order val="13"/>
          <c:tx>
            <c:strRef>
              <c:f>'Layer Time'!$W$5</c:f>
              <c:strCache>
                <c:ptCount val="1"/>
                <c:pt idx="0">
                  <c:v>lateral-lattice_8h3m 148.47</c:v>
                </c:pt>
              </c:strCache>
            </c:strRef>
          </c:tx>
          <c:spPr>
            <a:ln w="19050" cap="rnd">
              <a:solidFill>
                <a:schemeClr val="accent2">
                  <a:lumMod val="80000"/>
                  <a:lumOff val="2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Time'!$W$6:$W$503</c:f>
              <c:numCache>
                <c:formatCode>General</c:formatCode>
                <c:ptCount val="498"/>
                <c:pt idx="0">
                  <c:v>63.95</c:v>
                </c:pt>
                <c:pt idx="1">
                  <c:v>64.180000000000007</c:v>
                </c:pt>
                <c:pt idx="2">
                  <c:v>64.36</c:v>
                </c:pt>
                <c:pt idx="3">
                  <c:v>63.37</c:v>
                </c:pt>
                <c:pt idx="4">
                  <c:v>63.56</c:v>
                </c:pt>
                <c:pt idx="5">
                  <c:v>63.62</c:v>
                </c:pt>
                <c:pt idx="6">
                  <c:v>63.53</c:v>
                </c:pt>
                <c:pt idx="7">
                  <c:v>63.63</c:v>
                </c:pt>
                <c:pt idx="8">
                  <c:v>64.260000000000005</c:v>
                </c:pt>
                <c:pt idx="9">
                  <c:v>64.290000000000006</c:v>
                </c:pt>
                <c:pt idx="10">
                  <c:v>64.709999999999994</c:v>
                </c:pt>
                <c:pt idx="11">
                  <c:v>63.93</c:v>
                </c:pt>
                <c:pt idx="12">
                  <c:v>63.73</c:v>
                </c:pt>
                <c:pt idx="13">
                  <c:v>63.47</c:v>
                </c:pt>
                <c:pt idx="14">
                  <c:v>62.82</c:v>
                </c:pt>
                <c:pt idx="15">
                  <c:v>62.25</c:v>
                </c:pt>
                <c:pt idx="16">
                  <c:v>63.16</c:v>
                </c:pt>
                <c:pt idx="17">
                  <c:v>63.1</c:v>
                </c:pt>
                <c:pt idx="18">
                  <c:v>63.43</c:v>
                </c:pt>
                <c:pt idx="19">
                  <c:v>64.67</c:v>
                </c:pt>
                <c:pt idx="20">
                  <c:v>64.03</c:v>
                </c:pt>
                <c:pt idx="21">
                  <c:v>63.99</c:v>
                </c:pt>
                <c:pt idx="22">
                  <c:v>64.33</c:v>
                </c:pt>
                <c:pt idx="23">
                  <c:v>63.53</c:v>
                </c:pt>
                <c:pt idx="24">
                  <c:v>63.62</c:v>
                </c:pt>
                <c:pt idx="25">
                  <c:v>63.48</c:v>
                </c:pt>
                <c:pt idx="26">
                  <c:v>63.5</c:v>
                </c:pt>
                <c:pt idx="27">
                  <c:v>64.56</c:v>
                </c:pt>
                <c:pt idx="28">
                  <c:v>64.34</c:v>
                </c:pt>
                <c:pt idx="29">
                  <c:v>64.17</c:v>
                </c:pt>
                <c:pt idx="30">
                  <c:v>63.99</c:v>
                </c:pt>
                <c:pt idx="31">
                  <c:v>63.2</c:v>
                </c:pt>
                <c:pt idx="32">
                  <c:v>63.37</c:v>
                </c:pt>
                <c:pt idx="33">
                  <c:v>63.82</c:v>
                </c:pt>
                <c:pt idx="34">
                  <c:v>63.9</c:v>
                </c:pt>
                <c:pt idx="35">
                  <c:v>64.22</c:v>
                </c:pt>
                <c:pt idx="36">
                  <c:v>64.36</c:v>
                </c:pt>
                <c:pt idx="37">
                  <c:v>63.97</c:v>
                </c:pt>
                <c:pt idx="38">
                  <c:v>63.58</c:v>
                </c:pt>
                <c:pt idx="39">
                  <c:v>63.51</c:v>
                </c:pt>
                <c:pt idx="40">
                  <c:v>63.49</c:v>
                </c:pt>
                <c:pt idx="41">
                  <c:v>63.66</c:v>
                </c:pt>
                <c:pt idx="42">
                  <c:v>63.74</c:v>
                </c:pt>
                <c:pt idx="43">
                  <c:v>64.290000000000006</c:v>
                </c:pt>
                <c:pt idx="44">
                  <c:v>64.45</c:v>
                </c:pt>
                <c:pt idx="45">
                  <c:v>63.09</c:v>
                </c:pt>
                <c:pt idx="46">
                  <c:v>63.53</c:v>
                </c:pt>
                <c:pt idx="47">
                  <c:v>63.23</c:v>
                </c:pt>
                <c:pt idx="48">
                  <c:v>62.45</c:v>
                </c:pt>
                <c:pt idx="49">
                  <c:v>62.43</c:v>
                </c:pt>
                <c:pt idx="50">
                  <c:v>63.08</c:v>
                </c:pt>
                <c:pt idx="51">
                  <c:v>63.4</c:v>
                </c:pt>
                <c:pt idx="52">
                  <c:v>63.63</c:v>
                </c:pt>
                <c:pt idx="53">
                  <c:v>64.7</c:v>
                </c:pt>
                <c:pt idx="54">
                  <c:v>64.31</c:v>
                </c:pt>
                <c:pt idx="55">
                  <c:v>64.12</c:v>
                </c:pt>
                <c:pt idx="56">
                  <c:v>64.88</c:v>
                </c:pt>
                <c:pt idx="57">
                  <c:v>63.54</c:v>
                </c:pt>
                <c:pt idx="58">
                  <c:v>63.63</c:v>
                </c:pt>
                <c:pt idx="59">
                  <c:v>63.45</c:v>
                </c:pt>
                <c:pt idx="60">
                  <c:v>63.93</c:v>
                </c:pt>
                <c:pt idx="61">
                  <c:v>63.81</c:v>
                </c:pt>
                <c:pt idx="62">
                  <c:v>64.31</c:v>
                </c:pt>
                <c:pt idx="63">
                  <c:v>64.03</c:v>
                </c:pt>
                <c:pt idx="64">
                  <c:v>63.84</c:v>
                </c:pt>
                <c:pt idx="65">
                  <c:v>63.15</c:v>
                </c:pt>
                <c:pt idx="66">
                  <c:v>63.56</c:v>
                </c:pt>
                <c:pt idx="67">
                  <c:v>63.96</c:v>
                </c:pt>
                <c:pt idx="68">
                  <c:v>64.22</c:v>
                </c:pt>
                <c:pt idx="69">
                  <c:v>64.209999999999994</c:v>
                </c:pt>
                <c:pt idx="70">
                  <c:v>64.510000000000005</c:v>
                </c:pt>
                <c:pt idx="71">
                  <c:v>63.95</c:v>
                </c:pt>
                <c:pt idx="72">
                  <c:v>63.44</c:v>
                </c:pt>
                <c:pt idx="73">
                  <c:v>63.5</c:v>
                </c:pt>
                <c:pt idx="74">
                  <c:v>63.53</c:v>
                </c:pt>
                <c:pt idx="75">
                  <c:v>64</c:v>
                </c:pt>
                <c:pt idx="76">
                  <c:v>63.92</c:v>
                </c:pt>
                <c:pt idx="77">
                  <c:v>64.14</c:v>
                </c:pt>
                <c:pt idx="78">
                  <c:v>64.11</c:v>
                </c:pt>
                <c:pt idx="79">
                  <c:v>63.71</c:v>
                </c:pt>
                <c:pt idx="80">
                  <c:v>63.49</c:v>
                </c:pt>
                <c:pt idx="81">
                  <c:v>63.35</c:v>
                </c:pt>
                <c:pt idx="82">
                  <c:v>62.79</c:v>
                </c:pt>
                <c:pt idx="83">
                  <c:v>62.46</c:v>
                </c:pt>
                <c:pt idx="84">
                  <c:v>63.27</c:v>
                </c:pt>
                <c:pt idx="85">
                  <c:v>63.3</c:v>
                </c:pt>
                <c:pt idx="86">
                  <c:v>63.53</c:v>
                </c:pt>
                <c:pt idx="87">
                  <c:v>64.31</c:v>
                </c:pt>
                <c:pt idx="88">
                  <c:v>64.08</c:v>
                </c:pt>
                <c:pt idx="89">
                  <c:v>64.680000000000007</c:v>
                </c:pt>
                <c:pt idx="90">
                  <c:v>64.069999999999993</c:v>
                </c:pt>
                <c:pt idx="91">
                  <c:v>63.59</c:v>
                </c:pt>
                <c:pt idx="92">
                  <c:v>63.5</c:v>
                </c:pt>
                <c:pt idx="93">
                  <c:v>64.94</c:v>
                </c:pt>
                <c:pt idx="94">
                  <c:v>64.59</c:v>
                </c:pt>
                <c:pt idx="95">
                  <c:v>64.39</c:v>
                </c:pt>
                <c:pt idx="96">
                  <c:v>64.349999999999994</c:v>
                </c:pt>
                <c:pt idx="97">
                  <c:v>64.06</c:v>
                </c:pt>
                <c:pt idx="98">
                  <c:v>63.67</c:v>
                </c:pt>
                <c:pt idx="99">
                  <c:v>63.2</c:v>
                </c:pt>
                <c:pt idx="100">
                  <c:v>63.43</c:v>
                </c:pt>
                <c:pt idx="101">
                  <c:v>64.19</c:v>
                </c:pt>
                <c:pt idx="102">
                  <c:v>64.11</c:v>
                </c:pt>
                <c:pt idx="103">
                  <c:v>64.3</c:v>
                </c:pt>
                <c:pt idx="104">
                  <c:v>64.44</c:v>
                </c:pt>
                <c:pt idx="105">
                  <c:v>64.540000000000006</c:v>
                </c:pt>
                <c:pt idx="106">
                  <c:v>63.98</c:v>
                </c:pt>
                <c:pt idx="107">
                  <c:v>63.52</c:v>
                </c:pt>
                <c:pt idx="108">
                  <c:v>63.54</c:v>
                </c:pt>
                <c:pt idx="109">
                  <c:v>63.34</c:v>
                </c:pt>
                <c:pt idx="110">
                  <c:v>64.97</c:v>
                </c:pt>
                <c:pt idx="111">
                  <c:v>64.5</c:v>
                </c:pt>
                <c:pt idx="112">
                  <c:v>63.94</c:v>
                </c:pt>
                <c:pt idx="113">
                  <c:v>63.09</c:v>
                </c:pt>
                <c:pt idx="114">
                  <c:v>63.37</c:v>
                </c:pt>
                <c:pt idx="115">
                  <c:v>62.84</c:v>
                </c:pt>
                <c:pt idx="116">
                  <c:v>62.3</c:v>
                </c:pt>
                <c:pt idx="117">
                  <c:v>62.69</c:v>
                </c:pt>
                <c:pt idx="118">
                  <c:v>63.26</c:v>
                </c:pt>
                <c:pt idx="119">
                  <c:v>63.5</c:v>
                </c:pt>
                <c:pt idx="120">
                  <c:v>63.32</c:v>
                </c:pt>
                <c:pt idx="121">
                  <c:v>64.47</c:v>
                </c:pt>
                <c:pt idx="122">
                  <c:v>64.430000000000007</c:v>
                </c:pt>
                <c:pt idx="123">
                  <c:v>64.510000000000005</c:v>
                </c:pt>
                <c:pt idx="124">
                  <c:v>64.08</c:v>
                </c:pt>
                <c:pt idx="125">
                  <c:v>63.75</c:v>
                </c:pt>
                <c:pt idx="126">
                  <c:v>63.49</c:v>
                </c:pt>
                <c:pt idx="127">
                  <c:v>63.53</c:v>
                </c:pt>
                <c:pt idx="128">
                  <c:v>63.45</c:v>
                </c:pt>
                <c:pt idx="129">
                  <c:v>64.44</c:v>
                </c:pt>
                <c:pt idx="130">
                  <c:v>64.27</c:v>
                </c:pt>
                <c:pt idx="131">
                  <c:v>64.37</c:v>
                </c:pt>
                <c:pt idx="132">
                  <c:v>63.71</c:v>
                </c:pt>
                <c:pt idx="133">
                  <c:v>62.69</c:v>
                </c:pt>
                <c:pt idx="134">
                  <c:v>63.67</c:v>
                </c:pt>
                <c:pt idx="135">
                  <c:v>63.75</c:v>
                </c:pt>
                <c:pt idx="136">
                  <c:v>64.430000000000007</c:v>
                </c:pt>
                <c:pt idx="137">
                  <c:v>64.61</c:v>
                </c:pt>
                <c:pt idx="138">
                  <c:v>64.709999999999994</c:v>
                </c:pt>
                <c:pt idx="139">
                  <c:v>63.93</c:v>
                </c:pt>
                <c:pt idx="140">
                  <c:v>63.48</c:v>
                </c:pt>
                <c:pt idx="141">
                  <c:v>63.53</c:v>
                </c:pt>
                <c:pt idx="142">
                  <c:v>63.54</c:v>
                </c:pt>
                <c:pt idx="143">
                  <c:v>64.14</c:v>
                </c:pt>
                <c:pt idx="144">
                  <c:v>64.17</c:v>
                </c:pt>
                <c:pt idx="145">
                  <c:v>64.33</c:v>
                </c:pt>
                <c:pt idx="146">
                  <c:v>63.93</c:v>
                </c:pt>
                <c:pt idx="147">
                  <c:v>63.63</c:v>
                </c:pt>
                <c:pt idx="148">
                  <c:v>63.54</c:v>
                </c:pt>
                <c:pt idx="149">
                  <c:v>63.33</c:v>
                </c:pt>
                <c:pt idx="150">
                  <c:v>62.3</c:v>
                </c:pt>
                <c:pt idx="151">
                  <c:v>62.8</c:v>
                </c:pt>
                <c:pt idx="152">
                  <c:v>62.84</c:v>
                </c:pt>
                <c:pt idx="153">
                  <c:v>63.3</c:v>
                </c:pt>
                <c:pt idx="154">
                  <c:v>63.78</c:v>
                </c:pt>
                <c:pt idx="155">
                  <c:v>64.37</c:v>
                </c:pt>
                <c:pt idx="156">
                  <c:v>64.150000000000006</c:v>
                </c:pt>
                <c:pt idx="157">
                  <c:v>64.709999999999994</c:v>
                </c:pt>
                <c:pt idx="158">
                  <c:v>64.16</c:v>
                </c:pt>
                <c:pt idx="159">
                  <c:v>63.8</c:v>
                </c:pt>
                <c:pt idx="160">
                  <c:v>63.52</c:v>
                </c:pt>
                <c:pt idx="161">
                  <c:v>64.69</c:v>
                </c:pt>
                <c:pt idx="162">
                  <c:v>64</c:v>
                </c:pt>
                <c:pt idx="163">
                  <c:v>64.3</c:v>
                </c:pt>
                <c:pt idx="164">
                  <c:v>63.84</c:v>
                </c:pt>
                <c:pt idx="165">
                  <c:v>64.23</c:v>
                </c:pt>
                <c:pt idx="166">
                  <c:v>63.24</c:v>
                </c:pt>
                <c:pt idx="167">
                  <c:v>62.85</c:v>
                </c:pt>
                <c:pt idx="168">
                  <c:v>63.65</c:v>
                </c:pt>
                <c:pt idx="169">
                  <c:v>63.76</c:v>
                </c:pt>
                <c:pt idx="170">
                  <c:v>64.45</c:v>
                </c:pt>
                <c:pt idx="171">
                  <c:v>64.599999999999994</c:v>
                </c:pt>
                <c:pt idx="172">
                  <c:v>64.12</c:v>
                </c:pt>
                <c:pt idx="173">
                  <c:v>63.46</c:v>
                </c:pt>
                <c:pt idx="174">
                  <c:v>63.5</c:v>
                </c:pt>
                <c:pt idx="175">
                  <c:v>63.53</c:v>
                </c:pt>
                <c:pt idx="176">
                  <c:v>63.6</c:v>
                </c:pt>
                <c:pt idx="177">
                  <c:v>63.46</c:v>
                </c:pt>
                <c:pt idx="178">
                  <c:v>64.17</c:v>
                </c:pt>
                <c:pt idx="179">
                  <c:v>63.87</c:v>
                </c:pt>
                <c:pt idx="180">
                  <c:v>63.25</c:v>
                </c:pt>
                <c:pt idx="181">
                  <c:v>63.59</c:v>
                </c:pt>
                <c:pt idx="182">
                  <c:v>62.82</c:v>
                </c:pt>
                <c:pt idx="183">
                  <c:v>63.16</c:v>
                </c:pt>
                <c:pt idx="184">
                  <c:v>61.86</c:v>
                </c:pt>
                <c:pt idx="185">
                  <c:v>62.9</c:v>
                </c:pt>
                <c:pt idx="186">
                  <c:v>63.52</c:v>
                </c:pt>
                <c:pt idx="187">
                  <c:v>63.45</c:v>
                </c:pt>
                <c:pt idx="188">
                  <c:v>64.2</c:v>
                </c:pt>
                <c:pt idx="189">
                  <c:v>64.349999999999994</c:v>
                </c:pt>
                <c:pt idx="190">
                  <c:v>64.06</c:v>
                </c:pt>
                <c:pt idx="191">
                  <c:v>63.51</c:v>
                </c:pt>
                <c:pt idx="192">
                  <c:v>63.77</c:v>
                </c:pt>
                <c:pt idx="193">
                  <c:v>63.92</c:v>
                </c:pt>
                <c:pt idx="194">
                  <c:v>63.51</c:v>
                </c:pt>
                <c:pt idx="195">
                  <c:v>63.47</c:v>
                </c:pt>
                <c:pt idx="196">
                  <c:v>64.489999999999995</c:v>
                </c:pt>
                <c:pt idx="197">
                  <c:v>64.349999999999994</c:v>
                </c:pt>
                <c:pt idx="198">
                  <c:v>64.05</c:v>
                </c:pt>
                <c:pt idx="199">
                  <c:v>63.92</c:v>
                </c:pt>
                <c:pt idx="200">
                  <c:v>63.73</c:v>
                </c:pt>
                <c:pt idx="201">
                  <c:v>63.3</c:v>
                </c:pt>
                <c:pt idx="202">
                  <c:v>63.89</c:v>
                </c:pt>
                <c:pt idx="203">
                  <c:v>63.99</c:v>
                </c:pt>
                <c:pt idx="204">
                  <c:v>64.209999999999994</c:v>
                </c:pt>
                <c:pt idx="205">
                  <c:v>64.39</c:v>
                </c:pt>
                <c:pt idx="206">
                  <c:v>64.48</c:v>
                </c:pt>
                <c:pt idx="207">
                  <c:v>64.09</c:v>
                </c:pt>
                <c:pt idx="208">
                  <c:v>63.59</c:v>
                </c:pt>
                <c:pt idx="209">
                  <c:v>63.51</c:v>
                </c:pt>
                <c:pt idx="210">
                  <c:v>63.52</c:v>
                </c:pt>
                <c:pt idx="211">
                  <c:v>64.099999999999994</c:v>
                </c:pt>
                <c:pt idx="212">
                  <c:v>64.010000000000005</c:v>
                </c:pt>
                <c:pt idx="213">
                  <c:v>64.67</c:v>
                </c:pt>
                <c:pt idx="214">
                  <c:v>63.42</c:v>
                </c:pt>
                <c:pt idx="215">
                  <c:v>63.52</c:v>
                </c:pt>
                <c:pt idx="216">
                  <c:v>63.11</c:v>
                </c:pt>
                <c:pt idx="217">
                  <c:v>62.82</c:v>
                </c:pt>
                <c:pt idx="218">
                  <c:v>62.38</c:v>
                </c:pt>
                <c:pt idx="219">
                  <c:v>63.06</c:v>
                </c:pt>
                <c:pt idx="220">
                  <c:v>63.58</c:v>
                </c:pt>
                <c:pt idx="221">
                  <c:v>63.14</c:v>
                </c:pt>
                <c:pt idx="222">
                  <c:v>64.7</c:v>
                </c:pt>
                <c:pt idx="223">
                  <c:v>64.31</c:v>
                </c:pt>
                <c:pt idx="224">
                  <c:v>64.12</c:v>
                </c:pt>
                <c:pt idx="225">
                  <c:v>64.849999999999994</c:v>
                </c:pt>
                <c:pt idx="226">
                  <c:v>64.67</c:v>
                </c:pt>
                <c:pt idx="227">
                  <c:v>63.63</c:v>
                </c:pt>
                <c:pt idx="228">
                  <c:v>63.45</c:v>
                </c:pt>
                <c:pt idx="229">
                  <c:v>63.41</c:v>
                </c:pt>
                <c:pt idx="230">
                  <c:v>64.5</c:v>
                </c:pt>
                <c:pt idx="231">
                  <c:v>64.349999999999994</c:v>
                </c:pt>
                <c:pt idx="232">
                  <c:v>64.47</c:v>
                </c:pt>
                <c:pt idx="233">
                  <c:v>63.86</c:v>
                </c:pt>
                <c:pt idx="234">
                  <c:v>63.22</c:v>
                </c:pt>
                <c:pt idx="235">
                  <c:v>63.01</c:v>
                </c:pt>
                <c:pt idx="236">
                  <c:v>63.62</c:v>
                </c:pt>
                <c:pt idx="237">
                  <c:v>64.11</c:v>
                </c:pt>
                <c:pt idx="238">
                  <c:v>64.349999999999994</c:v>
                </c:pt>
                <c:pt idx="239">
                  <c:v>64.56</c:v>
                </c:pt>
                <c:pt idx="240">
                  <c:v>63.95</c:v>
                </c:pt>
                <c:pt idx="241">
                  <c:v>63.46</c:v>
                </c:pt>
                <c:pt idx="242">
                  <c:v>63.52</c:v>
                </c:pt>
                <c:pt idx="243">
                  <c:v>63.53</c:v>
                </c:pt>
                <c:pt idx="244">
                  <c:v>63.38</c:v>
                </c:pt>
                <c:pt idx="245">
                  <c:v>64.89</c:v>
                </c:pt>
                <c:pt idx="246">
                  <c:v>63.98</c:v>
                </c:pt>
                <c:pt idx="247">
                  <c:v>63.95</c:v>
                </c:pt>
                <c:pt idx="248">
                  <c:v>63.83</c:v>
                </c:pt>
                <c:pt idx="249">
                  <c:v>63.32</c:v>
                </c:pt>
                <c:pt idx="250">
                  <c:v>63.37</c:v>
                </c:pt>
                <c:pt idx="251">
                  <c:v>62.98</c:v>
                </c:pt>
                <c:pt idx="252">
                  <c:v>62.89</c:v>
                </c:pt>
                <c:pt idx="253">
                  <c:v>63.33</c:v>
                </c:pt>
                <c:pt idx="254">
                  <c:v>63.32</c:v>
                </c:pt>
                <c:pt idx="255">
                  <c:v>63.84</c:v>
                </c:pt>
                <c:pt idx="256">
                  <c:v>64.150000000000006</c:v>
                </c:pt>
                <c:pt idx="257">
                  <c:v>64.099999999999994</c:v>
                </c:pt>
                <c:pt idx="258">
                  <c:v>64.83</c:v>
                </c:pt>
                <c:pt idx="259">
                  <c:v>64.17</c:v>
                </c:pt>
                <c:pt idx="260">
                  <c:v>63.59</c:v>
                </c:pt>
                <c:pt idx="261">
                  <c:v>63.5</c:v>
                </c:pt>
                <c:pt idx="262">
                  <c:v>64.94</c:v>
                </c:pt>
                <c:pt idx="263">
                  <c:v>64.59</c:v>
                </c:pt>
                <c:pt idx="264">
                  <c:v>64.39</c:v>
                </c:pt>
                <c:pt idx="265">
                  <c:v>64.3</c:v>
                </c:pt>
                <c:pt idx="266">
                  <c:v>64.09</c:v>
                </c:pt>
                <c:pt idx="267">
                  <c:v>63.76</c:v>
                </c:pt>
                <c:pt idx="268">
                  <c:v>62.86</c:v>
                </c:pt>
                <c:pt idx="269">
                  <c:v>63.57</c:v>
                </c:pt>
                <c:pt idx="270">
                  <c:v>64.03</c:v>
                </c:pt>
                <c:pt idx="271">
                  <c:v>64.099999999999994</c:v>
                </c:pt>
                <c:pt idx="272">
                  <c:v>64.55</c:v>
                </c:pt>
                <c:pt idx="273">
                  <c:v>64.37</c:v>
                </c:pt>
                <c:pt idx="274">
                  <c:v>64.64</c:v>
                </c:pt>
                <c:pt idx="275">
                  <c:v>64.040000000000006</c:v>
                </c:pt>
                <c:pt idx="276">
                  <c:v>63.48</c:v>
                </c:pt>
                <c:pt idx="277">
                  <c:v>64.489999999999995</c:v>
                </c:pt>
                <c:pt idx="278">
                  <c:v>64.27</c:v>
                </c:pt>
                <c:pt idx="279">
                  <c:v>64.06</c:v>
                </c:pt>
                <c:pt idx="280">
                  <c:v>63.96</c:v>
                </c:pt>
                <c:pt idx="281">
                  <c:v>64.28</c:v>
                </c:pt>
                <c:pt idx="282">
                  <c:v>63.03</c:v>
                </c:pt>
                <c:pt idx="283">
                  <c:v>63.27</c:v>
                </c:pt>
                <c:pt idx="284">
                  <c:v>63.33</c:v>
                </c:pt>
                <c:pt idx="285">
                  <c:v>62.56</c:v>
                </c:pt>
                <c:pt idx="286">
                  <c:v>62.6</c:v>
                </c:pt>
                <c:pt idx="287">
                  <c:v>63.38</c:v>
                </c:pt>
                <c:pt idx="288">
                  <c:v>63.82</c:v>
                </c:pt>
                <c:pt idx="289">
                  <c:v>63.26</c:v>
                </c:pt>
                <c:pt idx="290">
                  <c:v>64.77</c:v>
                </c:pt>
                <c:pt idx="291">
                  <c:v>64.55</c:v>
                </c:pt>
                <c:pt idx="292">
                  <c:v>64.63</c:v>
                </c:pt>
                <c:pt idx="293">
                  <c:v>63.37</c:v>
                </c:pt>
                <c:pt idx="294">
                  <c:v>63.75</c:v>
                </c:pt>
                <c:pt idx="295">
                  <c:v>63.49</c:v>
                </c:pt>
                <c:pt idx="296">
                  <c:v>63.43</c:v>
                </c:pt>
                <c:pt idx="297">
                  <c:v>63.9</c:v>
                </c:pt>
                <c:pt idx="298">
                  <c:v>64.349999999999994</c:v>
                </c:pt>
                <c:pt idx="299">
                  <c:v>64.260000000000005</c:v>
                </c:pt>
                <c:pt idx="300">
                  <c:v>64.040000000000006</c:v>
                </c:pt>
                <c:pt idx="301">
                  <c:v>63.8</c:v>
                </c:pt>
                <c:pt idx="302">
                  <c:v>62.44</c:v>
                </c:pt>
                <c:pt idx="303">
                  <c:v>63.16</c:v>
                </c:pt>
                <c:pt idx="304">
                  <c:v>64.239999999999995</c:v>
                </c:pt>
                <c:pt idx="305">
                  <c:v>64.260000000000005</c:v>
                </c:pt>
                <c:pt idx="306">
                  <c:v>64.23</c:v>
                </c:pt>
                <c:pt idx="307">
                  <c:v>64.53</c:v>
                </c:pt>
                <c:pt idx="308">
                  <c:v>63.99</c:v>
                </c:pt>
                <c:pt idx="309">
                  <c:v>63.46</c:v>
                </c:pt>
                <c:pt idx="310">
                  <c:v>65.010000000000005</c:v>
                </c:pt>
                <c:pt idx="311">
                  <c:v>63.68</c:v>
                </c:pt>
                <c:pt idx="312">
                  <c:v>64.45</c:v>
                </c:pt>
                <c:pt idx="313">
                  <c:v>64.44</c:v>
                </c:pt>
                <c:pt idx="314">
                  <c:v>63.93</c:v>
                </c:pt>
                <c:pt idx="315">
                  <c:v>63.88</c:v>
                </c:pt>
                <c:pt idx="316">
                  <c:v>63.55</c:v>
                </c:pt>
                <c:pt idx="317">
                  <c:v>63.14</c:v>
                </c:pt>
                <c:pt idx="318">
                  <c:v>63.17</c:v>
                </c:pt>
                <c:pt idx="319">
                  <c:v>62.4</c:v>
                </c:pt>
                <c:pt idx="320">
                  <c:v>62.87</c:v>
                </c:pt>
                <c:pt idx="321">
                  <c:v>63.61</c:v>
                </c:pt>
                <c:pt idx="322">
                  <c:v>63.6</c:v>
                </c:pt>
                <c:pt idx="323">
                  <c:v>64.010000000000005</c:v>
                </c:pt>
                <c:pt idx="324">
                  <c:v>64.5</c:v>
                </c:pt>
                <c:pt idx="325">
                  <c:v>64.2</c:v>
                </c:pt>
                <c:pt idx="326">
                  <c:v>64.72</c:v>
                </c:pt>
                <c:pt idx="327">
                  <c:v>64.09</c:v>
                </c:pt>
                <c:pt idx="328">
                  <c:v>63.75</c:v>
                </c:pt>
                <c:pt idx="329">
                  <c:v>63.49</c:v>
                </c:pt>
                <c:pt idx="330">
                  <c:v>63.52</c:v>
                </c:pt>
                <c:pt idx="331">
                  <c:v>63.43</c:v>
                </c:pt>
                <c:pt idx="332">
                  <c:v>64.42</c:v>
                </c:pt>
                <c:pt idx="333">
                  <c:v>64.239999999999995</c:v>
                </c:pt>
                <c:pt idx="334">
                  <c:v>64</c:v>
                </c:pt>
                <c:pt idx="335">
                  <c:v>63.79</c:v>
                </c:pt>
                <c:pt idx="336">
                  <c:v>62.49</c:v>
                </c:pt>
                <c:pt idx="337">
                  <c:v>63.68</c:v>
                </c:pt>
                <c:pt idx="338">
                  <c:v>64.02</c:v>
                </c:pt>
                <c:pt idx="339">
                  <c:v>64.33</c:v>
                </c:pt>
                <c:pt idx="340">
                  <c:v>64.63</c:v>
                </c:pt>
                <c:pt idx="341">
                  <c:v>64.88</c:v>
                </c:pt>
                <c:pt idx="342">
                  <c:v>63.96</c:v>
                </c:pt>
                <c:pt idx="343">
                  <c:v>63.48</c:v>
                </c:pt>
                <c:pt idx="344">
                  <c:v>63.53</c:v>
                </c:pt>
                <c:pt idx="345">
                  <c:v>63.54</c:v>
                </c:pt>
                <c:pt idx="346">
                  <c:v>64.56</c:v>
                </c:pt>
                <c:pt idx="347">
                  <c:v>64.64</c:v>
                </c:pt>
                <c:pt idx="348">
                  <c:v>64.5</c:v>
                </c:pt>
                <c:pt idx="349">
                  <c:v>63.89</c:v>
                </c:pt>
                <c:pt idx="350">
                  <c:v>63.46</c:v>
                </c:pt>
                <c:pt idx="351">
                  <c:v>63.18</c:v>
                </c:pt>
                <c:pt idx="352">
                  <c:v>62.94</c:v>
                </c:pt>
                <c:pt idx="353">
                  <c:v>61.9</c:v>
                </c:pt>
                <c:pt idx="354">
                  <c:v>62.83</c:v>
                </c:pt>
                <c:pt idx="355">
                  <c:v>63.4</c:v>
                </c:pt>
                <c:pt idx="356">
                  <c:v>63.6</c:v>
                </c:pt>
                <c:pt idx="357">
                  <c:v>64.349999999999994</c:v>
                </c:pt>
                <c:pt idx="358">
                  <c:v>64.400000000000006</c:v>
                </c:pt>
                <c:pt idx="359">
                  <c:v>64.53</c:v>
                </c:pt>
                <c:pt idx="360">
                  <c:v>63.51</c:v>
                </c:pt>
                <c:pt idx="361">
                  <c:v>63.64</c:v>
                </c:pt>
                <c:pt idx="362">
                  <c:v>63.94</c:v>
                </c:pt>
                <c:pt idx="363">
                  <c:v>63.51</c:v>
                </c:pt>
                <c:pt idx="364">
                  <c:v>64.67</c:v>
                </c:pt>
                <c:pt idx="365">
                  <c:v>64.45</c:v>
                </c:pt>
                <c:pt idx="366">
                  <c:v>64.459999999999994</c:v>
                </c:pt>
                <c:pt idx="367">
                  <c:v>64.23</c:v>
                </c:pt>
                <c:pt idx="368">
                  <c:v>64</c:v>
                </c:pt>
                <c:pt idx="369">
                  <c:v>63.5</c:v>
                </c:pt>
                <c:pt idx="370">
                  <c:v>62.66</c:v>
                </c:pt>
                <c:pt idx="371">
                  <c:v>63.52</c:v>
                </c:pt>
                <c:pt idx="372">
                  <c:v>62.99</c:v>
                </c:pt>
                <c:pt idx="373">
                  <c:v>64.37</c:v>
                </c:pt>
                <c:pt idx="374">
                  <c:v>64.48</c:v>
                </c:pt>
                <c:pt idx="375">
                  <c:v>63.97</c:v>
                </c:pt>
                <c:pt idx="376">
                  <c:v>64.05</c:v>
                </c:pt>
                <c:pt idx="377">
                  <c:v>63.56</c:v>
                </c:pt>
                <c:pt idx="378">
                  <c:v>63.49</c:v>
                </c:pt>
                <c:pt idx="379">
                  <c:v>64.680000000000007</c:v>
                </c:pt>
                <c:pt idx="380">
                  <c:v>64.260000000000005</c:v>
                </c:pt>
                <c:pt idx="381">
                  <c:v>64.48</c:v>
                </c:pt>
                <c:pt idx="382">
                  <c:v>64.62</c:v>
                </c:pt>
                <c:pt idx="383">
                  <c:v>64.069999999999993</c:v>
                </c:pt>
                <c:pt idx="384">
                  <c:v>63.69</c:v>
                </c:pt>
                <c:pt idx="385">
                  <c:v>63.29</c:v>
                </c:pt>
                <c:pt idx="386">
                  <c:v>63.14</c:v>
                </c:pt>
                <c:pt idx="387">
                  <c:v>62.49</c:v>
                </c:pt>
                <c:pt idx="388">
                  <c:v>62.79</c:v>
                </c:pt>
                <c:pt idx="389">
                  <c:v>63.17</c:v>
                </c:pt>
                <c:pt idx="390">
                  <c:v>63.65</c:v>
                </c:pt>
                <c:pt idx="391">
                  <c:v>64.39</c:v>
                </c:pt>
                <c:pt idx="392">
                  <c:v>63.99</c:v>
                </c:pt>
                <c:pt idx="393">
                  <c:v>64.55</c:v>
                </c:pt>
                <c:pt idx="394">
                  <c:v>64.06</c:v>
                </c:pt>
                <c:pt idx="395">
                  <c:v>63.56</c:v>
                </c:pt>
                <c:pt idx="396">
                  <c:v>63.79</c:v>
                </c:pt>
                <c:pt idx="397">
                  <c:v>63.47</c:v>
                </c:pt>
                <c:pt idx="398">
                  <c:v>64.97</c:v>
                </c:pt>
                <c:pt idx="399">
                  <c:v>63.95</c:v>
                </c:pt>
                <c:pt idx="400">
                  <c:v>64.39</c:v>
                </c:pt>
                <c:pt idx="401">
                  <c:v>64.37</c:v>
                </c:pt>
                <c:pt idx="402">
                  <c:v>63.6</c:v>
                </c:pt>
                <c:pt idx="403">
                  <c:v>63.65</c:v>
                </c:pt>
                <c:pt idx="404">
                  <c:v>63.21</c:v>
                </c:pt>
                <c:pt idx="405">
                  <c:v>63.37</c:v>
                </c:pt>
                <c:pt idx="406">
                  <c:v>62.98</c:v>
                </c:pt>
                <c:pt idx="407">
                  <c:v>64.25</c:v>
                </c:pt>
                <c:pt idx="408">
                  <c:v>64.38</c:v>
                </c:pt>
                <c:pt idx="409">
                  <c:v>63.96</c:v>
                </c:pt>
                <c:pt idx="410">
                  <c:v>63.59</c:v>
                </c:pt>
                <c:pt idx="411">
                  <c:v>63.52</c:v>
                </c:pt>
                <c:pt idx="412">
                  <c:v>63.49</c:v>
                </c:pt>
                <c:pt idx="413">
                  <c:v>63.65</c:v>
                </c:pt>
                <c:pt idx="414">
                  <c:v>64.52</c:v>
                </c:pt>
                <c:pt idx="415">
                  <c:v>64.64</c:v>
                </c:pt>
                <c:pt idx="416">
                  <c:v>64.45</c:v>
                </c:pt>
                <c:pt idx="417">
                  <c:v>63.54</c:v>
                </c:pt>
                <c:pt idx="418">
                  <c:v>63.6</c:v>
                </c:pt>
                <c:pt idx="419">
                  <c:v>63.2</c:v>
                </c:pt>
                <c:pt idx="420">
                  <c:v>62.67</c:v>
                </c:pt>
                <c:pt idx="421">
                  <c:v>62.12</c:v>
                </c:pt>
                <c:pt idx="422">
                  <c:v>63.15</c:v>
                </c:pt>
                <c:pt idx="423">
                  <c:v>63.78</c:v>
                </c:pt>
                <c:pt idx="424">
                  <c:v>64.03</c:v>
                </c:pt>
                <c:pt idx="425">
                  <c:v>64.16</c:v>
                </c:pt>
                <c:pt idx="426">
                  <c:v>63.92</c:v>
                </c:pt>
                <c:pt idx="427">
                  <c:v>63.41</c:v>
                </c:pt>
                <c:pt idx="428">
                  <c:v>63.53</c:v>
                </c:pt>
                <c:pt idx="429">
                  <c:v>63.55</c:v>
                </c:pt>
                <c:pt idx="430">
                  <c:v>63.79</c:v>
                </c:pt>
                <c:pt idx="431">
                  <c:v>63.46</c:v>
                </c:pt>
                <c:pt idx="432">
                  <c:v>64.94</c:v>
                </c:pt>
                <c:pt idx="433">
                  <c:v>64.55</c:v>
                </c:pt>
                <c:pt idx="434">
                  <c:v>64.069999999999993</c:v>
                </c:pt>
                <c:pt idx="435">
                  <c:v>63.2</c:v>
                </c:pt>
                <c:pt idx="436">
                  <c:v>63.55</c:v>
                </c:pt>
                <c:pt idx="437">
                  <c:v>62.99</c:v>
                </c:pt>
                <c:pt idx="438">
                  <c:v>62.89</c:v>
                </c:pt>
                <c:pt idx="439">
                  <c:v>64.02</c:v>
                </c:pt>
                <c:pt idx="440">
                  <c:v>64.08</c:v>
                </c:pt>
                <c:pt idx="441">
                  <c:v>64.39</c:v>
                </c:pt>
                <c:pt idx="442">
                  <c:v>64.41</c:v>
                </c:pt>
                <c:pt idx="443">
                  <c:v>64</c:v>
                </c:pt>
                <c:pt idx="444">
                  <c:v>63.6</c:v>
                </c:pt>
                <c:pt idx="445">
                  <c:v>63.52</c:v>
                </c:pt>
                <c:pt idx="446">
                  <c:v>63.54</c:v>
                </c:pt>
                <c:pt idx="447">
                  <c:v>64.3</c:v>
                </c:pt>
                <c:pt idx="448">
                  <c:v>64.67</c:v>
                </c:pt>
                <c:pt idx="449">
                  <c:v>64.599999999999994</c:v>
                </c:pt>
                <c:pt idx="450">
                  <c:v>64.010000000000005</c:v>
                </c:pt>
                <c:pt idx="451">
                  <c:v>63.67</c:v>
                </c:pt>
                <c:pt idx="452">
                  <c:v>62.75</c:v>
                </c:pt>
                <c:pt idx="453">
                  <c:v>63.35</c:v>
                </c:pt>
                <c:pt idx="454">
                  <c:v>62.57</c:v>
                </c:pt>
                <c:pt idx="455">
                  <c:v>62.8</c:v>
                </c:pt>
                <c:pt idx="456">
                  <c:v>63.37</c:v>
                </c:pt>
                <c:pt idx="457">
                  <c:v>63.35</c:v>
                </c:pt>
                <c:pt idx="458">
                  <c:v>63.73</c:v>
                </c:pt>
                <c:pt idx="459">
                  <c:v>63.86</c:v>
                </c:pt>
                <c:pt idx="460">
                  <c:v>64.59</c:v>
                </c:pt>
                <c:pt idx="461">
                  <c:v>64.150000000000006</c:v>
                </c:pt>
                <c:pt idx="462">
                  <c:v>63.53</c:v>
                </c:pt>
                <c:pt idx="463">
                  <c:v>63.54</c:v>
                </c:pt>
                <c:pt idx="464">
                  <c:v>63.53</c:v>
                </c:pt>
                <c:pt idx="465">
                  <c:v>63.45</c:v>
                </c:pt>
                <c:pt idx="466">
                  <c:v>63.36</c:v>
                </c:pt>
                <c:pt idx="467">
                  <c:v>64.41</c:v>
                </c:pt>
                <c:pt idx="468">
                  <c:v>64.25</c:v>
                </c:pt>
                <c:pt idx="469">
                  <c:v>63.94</c:v>
                </c:pt>
                <c:pt idx="470">
                  <c:v>63.71</c:v>
                </c:pt>
                <c:pt idx="471">
                  <c:v>63.32</c:v>
                </c:pt>
                <c:pt idx="472">
                  <c:v>63.65</c:v>
                </c:pt>
                <c:pt idx="473">
                  <c:v>63.76</c:v>
                </c:pt>
                <c:pt idx="474">
                  <c:v>64.14</c:v>
                </c:pt>
                <c:pt idx="475">
                  <c:v>64.319999999999993</c:v>
                </c:pt>
                <c:pt idx="476">
                  <c:v>64.430000000000007</c:v>
                </c:pt>
                <c:pt idx="477">
                  <c:v>63.93</c:v>
                </c:pt>
                <c:pt idx="478">
                  <c:v>63.46</c:v>
                </c:pt>
                <c:pt idx="479">
                  <c:v>65.010000000000005</c:v>
                </c:pt>
                <c:pt idx="480">
                  <c:v>64.959999999999994</c:v>
                </c:pt>
                <c:pt idx="481">
                  <c:v>64.45</c:v>
                </c:pt>
                <c:pt idx="482">
                  <c:v>64.209999999999994</c:v>
                </c:pt>
                <c:pt idx="483">
                  <c:v>64.41</c:v>
                </c:pt>
                <c:pt idx="484">
                  <c:v>63.81</c:v>
                </c:pt>
                <c:pt idx="485">
                  <c:v>63.15</c:v>
                </c:pt>
                <c:pt idx="486">
                  <c:v>63.31</c:v>
                </c:pt>
                <c:pt idx="487">
                  <c:v>62.93</c:v>
                </c:pt>
                <c:pt idx="488">
                  <c:v>62.32</c:v>
                </c:pt>
                <c:pt idx="489">
                  <c:v>62.92</c:v>
                </c:pt>
                <c:pt idx="490">
                  <c:v>63.21</c:v>
                </c:pt>
                <c:pt idx="491">
                  <c:v>63.81</c:v>
                </c:pt>
                <c:pt idx="492">
                  <c:v>63.87</c:v>
                </c:pt>
                <c:pt idx="493">
                  <c:v>64.38</c:v>
                </c:pt>
                <c:pt idx="494">
                  <c:v>64.03</c:v>
                </c:pt>
                <c:pt idx="495">
                  <c:v>64.12</c:v>
                </c:pt>
                <c:pt idx="496">
                  <c:v>64.03</c:v>
                </c:pt>
                <c:pt idx="497">
                  <c:v>63.58</c:v>
                </c:pt>
              </c:numCache>
            </c:numRef>
          </c:yVal>
          <c:smooth val="0"/>
          <c:extLst>
            <c:ext xmlns:c16="http://schemas.microsoft.com/office/drawing/2014/chart" uri="{C3380CC4-5D6E-409C-BE32-E72D297353CC}">
              <c16:uniqueId val="{0000000D-AD64-4B4F-BA78-50FEB1FB2C59}"/>
            </c:ext>
          </c:extLst>
        </c:ser>
        <c:ser>
          <c:idx val="14"/>
          <c:order val="14"/>
          <c:tx>
            <c:strRef>
              <c:f>'Layer Time'!$X$5</c:f>
              <c:strCache>
                <c:ptCount val="1"/>
                <c:pt idx="0">
                  <c:v>lightning_2h35m 18.0803</c:v>
                </c:pt>
              </c:strCache>
            </c:strRef>
          </c:tx>
          <c:spPr>
            <a:ln w="19050" cap="rnd">
              <a:solidFill>
                <a:schemeClr val="accent3">
                  <a:lumMod val="80000"/>
                  <a:lumOff val="2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Time'!$X$6:$X$503</c:f>
              <c:numCache>
                <c:formatCode>General</c:formatCode>
                <c:ptCount val="498"/>
                <c:pt idx="244">
                  <c:v>0.03</c:v>
                </c:pt>
                <c:pt idx="245">
                  <c:v>1.3</c:v>
                </c:pt>
                <c:pt idx="246">
                  <c:v>1.32</c:v>
                </c:pt>
                <c:pt idx="247">
                  <c:v>1.34</c:v>
                </c:pt>
                <c:pt idx="248">
                  <c:v>1.37</c:v>
                </c:pt>
                <c:pt idx="249">
                  <c:v>1.4</c:v>
                </c:pt>
                <c:pt idx="250">
                  <c:v>1.41</c:v>
                </c:pt>
                <c:pt idx="251">
                  <c:v>1.42</c:v>
                </c:pt>
                <c:pt idx="252">
                  <c:v>1.43</c:v>
                </c:pt>
                <c:pt idx="253">
                  <c:v>1.44</c:v>
                </c:pt>
                <c:pt idx="254">
                  <c:v>1.44</c:v>
                </c:pt>
                <c:pt idx="255">
                  <c:v>1.45</c:v>
                </c:pt>
                <c:pt idx="256">
                  <c:v>1.45</c:v>
                </c:pt>
                <c:pt idx="257">
                  <c:v>1.46</c:v>
                </c:pt>
                <c:pt idx="258">
                  <c:v>3.3</c:v>
                </c:pt>
                <c:pt idx="259">
                  <c:v>4.76</c:v>
                </c:pt>
                <c:pt idx="260">
                  <c:v>4.1100000000000003</c:v>
                </c:pt>
                <c:pt idx="261">
                  <c:v>4.13</c:v>
                </c:pt>
                <c:pt idx="262">
                  <c:v>5.05</c:v>
                </c:pt>
                <c:pt idx="263">
                  <c:v>5.1100000000000003</c:v>
                </c:pt>
                <c:pt idx="264">
                  <c:v>5.38</c:v>
                </c:pt>
                <c:pt idx="265">
                  <c:v>5.42</c:v>
                </c:pt>
                <c:pt idx="266">
                  <c:v>5.45</c:v>
                </c:pt>
                <c:pt idx="267">
                  <c:v>5.48</c:v>
                </c:pt>
                <c:pt idx="268">
                  <c:v>5.5</c:v>
                </c:pt>
                <c:pt idx="269">
                  <c:v>5.52</c:v>
                </c:pt>
                <c:pt idx="270">
                  <c:v>5.55</c:v>
                </c:pt>
                <c:pt idx="271">
                  <c:v>6.66</c:v>
                </c:pt>
                <c:pt idx="272">
                  <c:v>5.9</c:v>
                </c:pt>
                <c:pt idx="273">
                  <c:v>5.94</c:v>
                </c:pt>
                <c:pt idx="274">
                  <c:v>5.97</c:v>
                </c:pt>
                <c:pt idx="275">
                  <c:v>6.01</c:v>
                </c:pt>
                <c:pt idx="276">
                  <c:v>6.06</c:v>
                </c:pt>
                <c:pt idx="277">
                  <c:v>6.49</c:v>
                </c:pt>
                <c:pt idx="278">
                  <c:v>6.45</c:v>
                </c:pt>
                <c:pt idx="279">
                  <c:v>6.49</c:v>
                </c:pt>
                <c:pt idx="280">
                  <c:v>6.52</c:v>
                </c:pt>
                <c:pt idx="281">
                  <c:v>6.55</c:v>
                </c:pt>
                <c:pt idx="282">
                  <c:v>6.58</c:v>
                </c:pt>
                <c:pt idx="283">
                  <c:v>6.61</c:v>
                </c:pt>
                <c:pt idx="284">
                  <c:v>6.63</c:v>
                </c:pt>
                <c:pt idx="285">
                  <c:v>6.66</c:v>
                </c:pt>
                <c:pt idx="286">
                  <c:v>6.68</c:v>
                </c:pt>
                <c:pt idx="287">
                  <c:v>6.7</c:v>
                </c:pt>
                <c:pt idx="288">
                  <c:v>6.72</c:v>
                </c:pt>
                <c:pt idx="289">
                  <c:v>6.75</c:v>
                </c:pt>
                <c:pt idx="290">
                  <c:v>6.76</c:v>
                </c:pt>
                <c:pt idx="291">
                  <c:v>6.79</c:v>
                </c:pt>
                <c:pt idx="292">
                  <c:v>6.8</c:v>
                </c:pt>
                <c:pt idx="293">
                  <c:v>6.83</c:v>
                </c:pt>
                <c:pt idx="294">
                  <c:v>7.11</c:v>
                </c:pt>
                <c:pt idx="295">
                  <c:v>7.14</c:v>
                </c:pt>
                <c:pt idx="296">
                  <c:v>7.18</c:v>
                </c:pt>
                <c:pt idx="297">
                  <c:v>7.21</c:v>
                </c:pt>
                <c:pt idx="298">
                  <c:v>7.23</c:v>
                </c:pt>
                <c:pt idx="299">
                  <c:v>7.26</c:v>
                </c:pt>
                <c:pt idx="300">
                  <c:v>7.29</c:v>
                </c:pt>
                <c:pt idx="301">
                  <c:v>7.31</c:v>
                </c:pt>
                <c:pt idx="302">
                  <c:v>7.34</c:v>
                </c:pt>
                <c:pt idx="303">
                  <c:v>7.36</c:v>
                </c:pt>
                <c:pt idx="304">
                  <c:v>7.38</c:v>
                </c:pt>
                <c:pt idx="305">
                  <c:v>7.41</c:v>
                </c:pt>
                <c:pt idx="306">
                  <c:v>7.43</c:v>
                </c:pt>
                <c:pt idx="307">
                  <c:v>7.45</c:v>
                </c:pt>
                <c:pt idx="308">
                  <c:v>7.48</c:v>
                </c:pt>
                <c:pt idx="309">
                  <c:v>7.5</c:v>
                </c:pt>
                <c:pt idx="310">
                  <c:v>7.52</c:v>
                </c:pt>
                <c:pt idx="311">
                  <c:v>7.54</c:v>
                </c:pt>
                <c:pt idx="312">
                  <c:v>7.74</c:v>
                </c:pt>
                <c:pt idx="313">
                  <c:v>7.93</c:v>
                </c:pt>
                <c:pt idx="314">
                  <c:v>7.84</c:v>
                </c:pt>
                <c:pt idx="315">
                  <c:v>7.64</c:v>
                </c:pt>
                <c:pt idx="316">
                  <c:v>8.1199999999999992</c:v>
                </c:pt>
                <c:pt idx="317">
                  <c:v>8.0500000000000007</c:v>
                </c:pt>
                <c:pt idx="318">
                  <c:v>8.1999999999999993</c:v>
                </c:pt>
                <c:pt idx="319">
                  <c:v>7.98</c:v>
                </c:pt>
                <c:pt idx="320">
                  <c:v>8.11</c:v>
                </c:pt>
                <c:pt idx="321">
                  <c:v>8.83</c:v>
                </c:pt>
                <c:pt idx="322">
                  <c:v>8.9</c:v>
                </c:pt>
                <c:pt idx="323">
                  <c:v>8.9600000000000009</c:v>
                </c:pt>
                <c:pt idx="324">
                  <c:v>9.01</c:v>
                </c:pt>
                <c:pt idx="325">
                  <c:v>8.75</c:v>
                </c:pt>
                <c:pt idx="326">
                  <c:v>9.11</c:v>
                </c:pt>
                <c:pt idx="327">
                  <c:v>8.84</c:v>
                </c:pt>
                <c:pt idx="328">
                  <c:v>8.94</c:v>
                </c:pt>
                <c:pt idx="329">
                  <c:v>9.19</c:v>
                </c:pt>
                <c:pt idx="330">
                  <c:v>9.35</c:v>
                </c:pt>
                <c:pt idx="331">
                  <c:v>9.6</c:v>
                </c:pt>
                <c:pt idx="332">
                  <c:v>9.65</c:v>
                </c:pt>
                <c:pt idx="333">
                  <c:v>9.74</c:v>
                </c:pt>
                <c:pt idx="334">
                  <c:v>9.5500000000000007</c:v>
                </c:pt>
                <c:pt idx="335">
                  <c:v>9.8000000000000007</c:v>
                </c:pt>
                <c:pt idx="336">
                  <c:v>9.64</c:v>
                </c:pt>
                <c:pt idx="337">
                  <c:v>9.7100000000000009</c:v>
                </c:pt>
                <c:pt idx="338">
                  <c:v>9.73</c:v>
                </c:pt>
                <c:pt idx="339">
                  <c:v>10.01</c:v>
                </c:pt>
                <c:pt idx="340">
                  <c:v>9.82</c:v>
                </c:pt>
                <c:pt idx="341">
                  <c:v>10.85</c:v>
                </c:pt>
                <c:pt idx="342">
                  <c:v>10.4</c:v>
                </c:pt>
                <c:pt idx="343">
                  <c:v>10.53</c:v>
                </c:pt>
                <c:pt idx="344">
                  <c:v>10.6</c:v>
                </c:pt>
                <c:pt idx="345">
                  <c:v>10.9</c:v>
                </c:pt>
                <c:pt idx="346">
                  <c:v>11.07</c:v>
                </c:pt>
                <c:pt idx="347">
                  <c:v>10.91</c:v>
                </c:pt>
                <c:pt idx="348">
                  <c:v>11.26</c:v>
                </c:pt>
                <c:pt idx="349">
                  <c:v>11.51</c:v>
                </c:pt>
                <c:pt idx="350">
                  <c:v>11.6</c:v>
                </c:pt>
                <c:pt idx="351">
                  <c:v>11.92</c:v>
                </c:pt>
                <c:pt idx="352">
                  <c:v>12</c:v>
                </c:pt>
                <c:pt idx="353">
                  <c:v>11.78</c:v>
                </c:pt>
                <c:pt idx="354">
                  <c:v>11.85</c:v>
                </c:pt>
                <c:pt idx="355">
                  <c:v>12.2</c:v>
                </c:pt>
                <c:pt idx="356">
                  <c:v>12.57</c:v>
                </c:pt>
                <c:pt idx="357">
                  <c:v>12.66</c:v>
                </c:pt>
                <c:pt idx="358">
                  <c:v>12.74</c:v>
                </c:pt>
                <c:pt idx="359">
                  <c:v>12.54</c:v>
                </c:pt>
                <c:pt idx="360">
                  <c:v>12.71</c:v>
                </c:pt>
                <c:pt idx="361">
                  <c:v>12.77</c:v>
                </c:pt>
                <c:pt idx="362">
                  <c:v>13.07</c:v>
                </c:pt>
                <c:pt idx="363">
                  <c:v>13.18</c:v>
                </c:pt>
                <c:pt idx="364">
                  <c:v>13.33</c:v>
                </c:pt>
                <c:pt idx="365">
                  <c:v>13.39</c:v>
                </c:pt>
                <c:pt idx="366">
                  <c:v>13.14</c:v>
                </c:pt>
                <c:pt idx="367">
                  <c:v>13.37</c:v>
                </c:pt>
                <c:pt idx="368">
                  <c:v>13.35</c:v>
                </c:pt>
                <c:pt idx="369">
                  <c:v>13.54</c:v>
                </c:pt>
                <c:pt idx="370">
                  <c:v>13.75</c:v>
                </c:pt>
                <c:pt idx="371">
                  <c:v>13.72</c:v>
                </c:pt>
                <c:pt idx="372">
                  <c:v>13.55</c:v>
                </c:pt>
                <c:pt idx="373">
                  <c:v>13.85</c:v>
                </c:pt>
                <c:pt idx="374">
                  <c:v>14.24</c:v>
                </c:pt>
                <c:pt idx="375">
                  <c:v>14.14</c:v>
                </c:pt>
                <c:pt idx="376">
                  <c:v>14.35</c:v>
                </c:pt>
                <c:pt idx="377">
                  <c:v>14.79</c:v>
                </c:pt>
                <c:pt idx="378">
                  <c:v>14.65</c:v>
                </c:pt>
                <c:pt idx="379">
                  <c:v>14.93</c:v>
                </c:pt>
                <c:pt idx="380">
                  <c:v>14.9</c:v>
                </c:pt>
                <c:pt idx="381">
                  <c:v>15.16</c:v>
                </c:pt>
                <c:pt idx="382">
                  <c:v>15.43</c:v>
                </c:pt>
                <c:pt idx="383">
                  <c:v>15.38</c:v>
                </c:pt>
                <c:pt idx="384">
                  <c:v>15.6</c:v>
                </c:pt>
                <c:pt idx="385">
                  <c:v>15.77</c:v>
                </c:pt>
                <c:pt idx="386">
                  <c:v>15.82</c:v>
                </c:pt>
                <c:pt idx="387">
                  <c:v>16.02</c:v>
                </c:pt>
                <c:pt idx="388">
                  <c:v>15.97</c:v>
                </c:pt>
                <c:pt idx="389">
                  <c:v>16.010000000000002</c:v>
                </c:pt>
                <c:pt idx="390">
                  <c:v>16.43</c:v>
                </c:pt>
                <c:pt idx="391">
                  <c:v>16.39</c:v>
                </c:pt>
                <c:pt idx="392">
                  <c:v>16.43</c:v>
                </c:pt>
                <c:pt idx="393">
                  <c:v>18.260000000000002</c:v>
                </c:pt>
                <c:pt idx="394">
                  <c:v>18.68</c:v>
                </c:pt>
                <c:pt idx="395">
                  <c:v>17.29</c:v>
                </c:pt>
                <c:pt idx="396">
                  <c:v>17.13</c:v>
                </c:pt>
                <c:pt idx="397">
                  <c:v>17.829999999999998</c:v>
                </c:pt>
                <c:pt idx="398">
                  <c:v>17.95</c:v>
                </c:pt>
                <c:pt idx="399">
                  <c:v>19.13</c:v>
                </c:pt>
                <c:pt idx="400">
                  <c:v>19.329999999999998</c:v>
                </c:pt>
                <c:pt idx="401">
                  <c:v>17.63</c:v>
                </c:pt>
                <c:pt idx="402">
                  <c:v>18.54</c:v>
                </c:pt>
                <c:pt idx="403">
                  <c:v>18.98</c:v>
                </c:pt>
                <c:pt idx="404">
                  <c:v>19.13</c:v>
                </c:pt>
                <c:pt idx="405">
                  <c:v>19.29</c:v>
                </c:pt>
                <c:pt idx="406">
                  <c:v>19.39</c:v>
                </c:pt>
                <c:pt idx="407">
                  <c:v>19.649999999999999</c:v>
                </c:pt>
                <c:pt idx="408">
                  <c:v>19.57</c:v>
                </c:pt>
                <c:pt idx="409">
                  <c:v>19.62</c:v>
                </c:pt>
                <c:pt idx="410">
                  <c:v>20.12</c:v>
                </c:pt>
                <c:pt idx="411">
                  <c:v>20.399999999999999</c:v>
                </c:pt>
                <c:pt idx="412">
                  <c:v>20.32</c:v>
                </c:pt>
                <c:pt idx="413">
                  <c:v>20.86</c:v>
                </c:pt>
                <c:pt idx="414">
                  <c:v>20.53</c:v>
                </c:pt>
                <c:pt idx="415">
                  <c:v>21.09</c:v>
                </c:pt>
                <c:pt idx="416">
                  <c:v>21.17</c:v>
                </c:pt>
                <c:pt idx="417">
                  <c:v>21.27</c:v>
                </c:pt>
                <c:pt idx="418">
                  <c:v>21.65</c:v>
                </c:pt>
                <c:pt idx="419">
                  <c:v>22.48</c:v>
                </c:pt>
                <c:pt idx="420">
                  <c:v>23.16</c:v>
                </c:pt>
                <c:pt idx="421">
                  <c:v>22.74</c:v>
                </c:pt>
                <c:pt idx="422">
                  <c:v>23.08</c:v>
                </c:pt>
                <c:pt idx="423">
                  <c:v>23.77</c:v>
                </c:pt>
                <c:pt idx="424">
                  <c:v>22.8</c:v>
                </c:pt>
                <c:pt idx="425">
                  <c:v>24.31</c:v>
                </c:pt>
                <c:pt idx="426">
                  <c:v>24.53</c:v>
                </c:pt>
                <c:pt idx="427">
                  <c:v>25.6</c:v>
                </c:pt>
                <c:pt idx="428">
                  <c:v>24.92</c:v>
                </c:pt>
                <c:pt idx="429">
                  <c:v>26.82</c:v>
                </c:pt>
                <c:pt idx="430">
                  <c:v>26.33</c:v>
                </c:pt>
                <c:pt idx="431">
                  <c:v>27.85</c:v>
                </c:pt>
                <c:pt idx="432">
                  <c:v>28.89</c:v>
                </c:pt>
                <c:pt idx="433">
                  <c:v>27.27</c:v>
                </c:pt>
                <c:pt idx="434">
                  <c:v>27.88</c:v>
                </c:pt>
                <c:pt idx="435">
                  <c:v>28.28</c:v>
                </c:pt>
                <c:pt idx="436">
                  <c:v>29.71</c:v>
                </c:pt>
                <c:pt idx="437">
                  <c:v>28.73</c:v>
                </c:pt>
                <c:pt idx="438">
                  <c:v>29.93</c:v>
                </c:pt>
                <c:pt idx="439">
                  <c:v>30.83</c:v>
                </c:pt>
                <c:pt idx="440">
                  <c:v>29.89</c:v>
                </c:pt>
                <c:pt idx="441">
                  <c:v>30.69</c:v>
                </c:pt>
                <c:pt idx="442">
                  <c:v>32.22</c:v>
                </c:pt>
                <c:pt idx="443">
                  <c:v>33.520000000000003</c:v>
                </c:pt>
                <c:pt idx="444">
                  <c:v>32.99</c:v>
                </c:pt>
                <c:pt idx="445">
                  <c:v>32.340000000000003</c:v>
                </c:pt>
                <c:pt idx="446">
                  <c:v>33.25</c:v>
                </c:pt>
                <c:pt idx="447">
                  <c:v>34.51</c:v>
                </c:pt>
                <c:pt idx="448">
                  <c:v>34.340000000000003</c:v>
                </c:pt>
                <c:pt idx="449">
                  <c:v>34.31</c:v>
                </c:pt>
                <c:pt idx="450">
                  <c:v>34.909999999999997</c:v>
                </c:pt>
                <c:pt idx="451">
                  <c:v>35.82</c:v>
                </c:pt>
                <c:pt idx="452">
                  <c:v>37.06</c:v>
                </c:pt>
                <c:pt idx="453">
                  <c:v>36.54</c:v>
                </c:pt>
                <c:pt idx="454">
                  <c:v>36.32</c:v>
                </c:pt>
                <c:pt idx="455">
                  <c:v>39.51</c:v>
                </c:pt>
                <c:pt idx="456">
                  <c:v>40.32</c:v>
                </c:pt>
                <c:pt idx="457">
                  <c:v>38.22</c:v>
                </c:pt>
                <c:pt idx="458">
                  <c:v>42.11</c:v>
                </c:pt>
                <c:pt idx="459">
                  <c:v>42.64</c:v>
                </c:pt>
                <c:pt idx="460">
                  <c:v>43.09</c:v>
                </c:pt>
                <c:pt idx="461">
                  <c:v>45.1</c:v>
                </c:pt>
                <c:pt idx="462">
                  <c:v>43.88</c:v>
                </c:pt>
                <c:pt idx="463">
                  <c:v>45.29</c:v>
                </c:pt>
                <c:pt idx="464">
                  <c:v>45.55</c:v>
                </c:pt>
                <c:pt idx="465">
                  <c:v>45.66</c:v>
                </c:pt>
                <c:pt idx="466">
                  <c:v>46.64</c:v>
                </c:pt>
                <c:pt idx="467">
                  <c:v>47.42</c:v>
                </c:pt>
                <c:pt idx="468">
                  <c:v>49.7</c:v>
                </c:pt>
                <c:pt idx="469">
                  <c:v>51.79</c:v>
                </c:pt>
                <c:pt idx="470">
                  <c:v>51.83</c:v>
                </c:pt>
                <c:pt idx="471">
                  <c:v>53.92</c:v>
                </c:pt>
                <c:pt idx="472">
                  <c:v>53.11</c:v>
                </c:pt>
                <c:pt idx="473">
                  <c:v>55.45</c:v>
                </c:pt>
                <c:pt idx="474">
                  <c:v>56.29</c:v>
                </c:pt>
                <c:pt idx="475">
                  <c:v>58.07</c:v>
                </c:pt>
                <c:pt idx="476">
                  <c:v>59.62</c:v>
                </c:pt>
                <c:pt idx="477">
                  <c:v>60.36</c:v>
                </c:pt>
                <c:pt idx="478">
                  <c:v>62.72</c:v>
                </c:pt>
                <c:pt idx="479">
                  <c:v>65.83</c:v>
                </c:pt>
                <c:pt idx="480">
                  <c:v>69.989999999999995</c:v>
                </c:pt>
                <c:pt idx="481">
                  <c:v>73.180000000000007</c:v>
                </c:pt>
                <c:pt idx="482">
                  <c:v>75.739999999999995</c:v>
                </c:pt>
                <c:pt idx="483">
                  <c:v>79.47</c:v>
                </c:pt>
                <c:pt idx="484">
                  <c:v>78.760000000000005</c:v>
                </c:pt>
                <c:pt idx="485">
                  <c:v>81.69</c:v>
                </c:pt>
                <c:pt idx="486">
                  <c:v>83.02</c:v>
                </c:pt>
                <c:pt idx="487">
                  <c:v>85.46</c:v>
                </c:pt>
                <c:pt idx="488">
                  <c:v>90.44</c:v>
                </c:pt>
                <c:pt idx="489">
                  <c:v>93.31</c:v>
                </c:pt>
                <c:pt idx="490">
                  <c:v>96.14</c:v>
                </c:pt>
                <c:pt idx="491">
                  <c:v>100.08</c:v>
                </c:pt>
                <c:pt idx="492">
                  <c:v>101.92</c:v>
                </c:pt>
                <c:pt idx="493">
                  <c:v>104.35</c:v>
                </c:pt>
                <c:pt idx="494">
                  <c:v>106.92</c:v>
                </c:pt>
                <c:pt idx="495">
                  <c:v>109.89</c:v>
                </c:pt>
                <c:pt idx="496">
                  <c:v>110.75</c:v>
                </c:pt>
                <c:pt idx="497">
                  <c:v>113.37</c:v>
                </c:pt>
              </c:numCache>
            </c:numRef>
          </c:yVal>
          <c:smooth val="0"/>
          <c:extLst>
            <c:ext xmlns:c16="http://schemas.microsoft.com/office/drawing/2014/chart" uri="{C3380CC4-5D6E-409C-BE32-E72D297353CC}">
              <c16:uniqueId val="{0000000E-AD64-4B4F-BA78-50FEB1FB2C59}"/>
            </c:ext>
          </c:extLst>
        </c:ser>
        <c:ser>
          <c:idx val="15"/>
          <c:order val="15"/>
          <c:tx>
            <c:strRef>
              <c:f>'Layer Time'!$Y$5</c:f>
              <c:strCache>
                <c:ptCount val="1"/>
                <c:pt idx="0">
                  <c:v>line_7h49m 154.611</c:v>
                </c:pt>
              </c:strCache>
            </c:strRef>
          </c:tx>
          <c:spPr>
            <a:ln w="19050" cap="rnd">
              <a:solidFill>
                <a:schemeClr val="accent4">
                  <a:lumMod val="80000"/>
                  <a:lumOff val="2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Time'!$Y$6:$Y$503</c:f>
              <c:numCache>
                <c:formatCode>General</c:formatCode>
                <c:ptCount val="498"/>
                <c:pt idx="0">
                  <c:v>61.72</c:v>
                </c:pt>
                <c:pt idx="1">
                  <c:v>61.72</c:v>
                </c:pt>
                <c:pt idx="2">
                  <c:v>61.72</c:v>
                </c:pt>
                <c:pt idx="3">
                  <c:v>61.72</c:v>
                </c:pt>
                <c:pt idx="4">
                  <c:v>61.72</c:v>
                </c:pt>
                <c:pt idx="5">
                  <c:v>61.72</c:v>
                </c:pt>
                <c:pt idx="6">
                  <c:v>61.72</c:v>
                </c:pt>
                <c:pt idx="7">
                  <c:v>61.72</c:v>
                </c:pt>
                <c:pt idx="8">
                  <c:v>61.72</c:v>
                </c:pt>
                <c:pt idx="9">
                  <c:v>61.72</c:v>
                </c:pt>
                <c:pt idx="10">
                  <c:v>61.72</c:v>
                </c:pt>
                <c:pt idx="11">
                  <c:v>61.72</c:v>
                </c:pt>
                <c:pt idx="12">
                  <c:v>61.72</c:v>
                </c:pt>
                <c:pt idx="13">
                  <c:v>61.72</c:v>
                </c:pt>
                <c:pt idx="14">
                  <c:v>61.72</c:v>
                </c:pt>
                <c:pt idx="15">
                  <c:v>61.72</c:v>
                </c:pt>
                <c:pt idx="16">
                  <c:v>61.72</c:v>
                </c:pt>
                <c:pt idx="17">
                  <c:v>61.72</c:v>
                </c:pt>
                <c:pt idx="18">
                  <c:v>61.72</c:v>
                </c:pt>
                <c:pt idx="19">
                  <c:v>61.72</c:v>
                </c:pt>
                <c:pt idx="20">
                  <c:v>61.72</c:v>
                </c:pt>
                <c:pt idx="21">
                  <c:v>61.72</c:v>
                </c:pt>
                <c:pt idx="22">
                  <c:v>61.72</c:v>
                </c:pt>
                <c:pt idx="23">
                  <c:v>61.72</c:v>
                </c:pt>
                <c:pt idx="24">
                  <c:v>61.72</c:v>
                </c:pt>
                <c:pt idx="25">
                  <c:v>61.72</c:v>
                </c:pt>
                <c:pt idx="26">
                  <c:v>61.72</c:v>
                </c:pt>
                <c:pt idx="27">
                  <c:v>61.72</c:v>
                </c:pt>
                <c:pt idx="28">
                  <c:v>61.72</c:v>
                </c:pt>
                <c:pt idx="29">
                  <c:v>61.72</c:v>
                </c:pt>
                <c:pt idx="30">
                  <c:v>61.72</c:v>
                </c:pt>
                <c:pt idx="31">
                  <c:v>61.72</c:v>
                </c:pt>
                <c:pt idx="32">
                  <c:v>61.72</c:v>
                </c:pt>
                <c:pt idx="33">
                  <c:v>61.72</c:v>
                </c:pt>
                <c:pt idx="34">
                  <c:v>61.72</c:v>
                </c:pt>
                <c:pt idx="35">
                  <c:v>61.72</c:v>
                </c:pt>
                <c:pt idx="36">
                  <c:v>61.72</c:v>
                </c:pt>
                <c:pt idx="37">
                  <c:v>61.72</c:v>
                </c:pt>
                <c:pt idx="38">
                  <c:v>61.72</c:v>
                </c:pt>
                <c:pt idx="39">
                  <c:v>61.72</c:v>
                </c:pt>
                <c:pt idx="40">
                  <c:v>61.72</c:v>
                </c:pt>
                <c:pt idx="41">
                  <c:v>61.72</c:v>
                </c:pt>
                <c:pt idx="42">
                  <c:v>61.72</c:v>
                </c:pt>
                <c:pt idx="43">
                  <c:v>61.72</c:v>
                </c:pt>
                <c:pt idx="44">
                  <c:v>61.72</c:v>
                </c:pt>
                <c:pt idx="45">
                  <c:v>61.72</c:v>
                </c:pt>
                <c:pt idx="46">
                  <c:v>61.72</c:v>
                </c:pt>
                <c:pt idx="47">
                  <c:v>61.72</c:v>
                </c:pt>
                <c:pt idx="48">
                  <c:v>61.72</c:v>
                </c:pt>
                <c:pt idx="49">
                  <c:v>61.72</c:v>
                </c:pt>
                <c:pt idx="50">
                  <c:v>61.72</c:v>
                </c:pt>
                <c:pt idx="51">
                  <c:v>61.72</c:v>
                </c:pt>
                <c:pt idx="52">
                  <c:v>61.72</c:v>
                </c:pt>
                <c:pt idx="53">
                  <c:v>61.72</c:v>
                </c:pt>
                <c:pt idx="54">
                  <c:v>61.72</c:v>
                </c:pt>
                <c:pt idx="55">
                  <c:v>61.72</c:v>
                </c:pt>
                <c:pt idx="56">
                  <c:v>61.72</c:v>
                </c:pt>
                <c:pt idx="57">
                  <c:v>61.72</c:v>
                </c:pt>
                <c:pt idx="58">
                  <c:v>61.72</c:v>
                </c:pt>
                <c:pt idx="59">
                  <c:v>61.72</c:v>
                </c:pt>
                <c:pt idx="60">
                  <c:v>61.72</c:v>
                </c:pt>
                <c:pt idx="61">
                  <c:v>61.72</c:v>
                </c:pt>
                <c:pt idx="62">
                  <c:v>61.72</c:v>
                </c:pt>
                <c:pt idx="63">
                  <c:v>61.72</c:v>
                </c:pt>
                <c:pt idx="64">
                  <c:v>61.72</c:v>
                </c:pt>
                <c:pt idx="65">
                  <c:v>61.72</c:v>
                </c:pt>
                <c:pt idx="66">
                  <c:v>61.72</c:v>
                </c:pt>
                <c:pt idx="67">
                  <c:v>61.72</c:v>
                </c:pt>
                <c:pt idx="68">
                  <c:v>61.72</c:v>
                </c:pt>
                <c:pt idx="69">
                  <c:v>61.72</c:v>
                </c:pt>
                <c:pt idx="70">
                  <c:v>61.72</c:v>
                </c:pt>
                <c:pt idx="71">
                  <c:v>61.72</c:v>
                </c:pt>
                <c:pt idx="72">
                  <c:v>61.72</c:v>
                </c:pt>
                <c:pt idx="73">
                  <c:v>61.72</c:v>
                </c:pt>
                <c:pt idx="74">
                  <c:v>61.72</c:v>
                </c:pt>
                <c:pt idx="75">
                  <c:v>61.72</c:v>
                </c:pt>
                <c:pt idx="76">
                  <c:v>61.72</c:v>
                </c:pt>
                <c:pt idx="77">
                  <c:v>61.72</c:v>
                </c:pt>
                <c:pt idx="78">
                  <c:v>61.72</c:v>
                </c:pt>
                <c:pt idx="79">
                  <c:v>61.72</c:v>
                </c:pt>
                <c:pt idx="80">
                  <c:v>61.72</c:v>
                </c:pt>
                <c:pt idx="81">
                  <c:v>61.72</c:v>
                </c:pt>
                <c:pt idx="82">
                  <c:v>61.72</c:v>
                </c:pt>
                <c:pt idx="83">
                  <c:v>61.72</c:v>
                </c:pt>
                <c:pt idx="84">
                  <c:v>61.72</c:v>
                </c:pt>
                <c:pt idx="85">
                  <c:v>61.72</c:v>
                </c:pt>
                <c:pt idx="86">
                  <c:v>61.72</c:v>
                </c:pt>
                <c:pt idx="87">
                  <c:v>61.72</c:v>
                </c:pt>
                <c:pt idx="88">
                  <c:v>61.72</c:v>
                </c:pt>
                <c:pt idx="89">
                  <c:v>61.72</c:v>
                </c:pt>
                <c:pt idx="90">
                  <c:v>61.72</c:v>
                </c:pt>
                <c:pt idx="91">
                  <c:v>61.72</c:v>
                </c:pt>
                <c:pt idx="92">
                  <c:v>61.72</c:v>
                </c:pt>
                <c:pt idx="93">
                  <c:v>61.72</c:v>
                </c:pt>
                <c:pt idx="94">
                  <c:v>61.72</c:v>
                </c:pt>
                <c:pt idx="95">
                  <c:v>61.72</c:v>
                </c:pt>
                <c:pt idx="96">
                  <c:v>61.72</c:v>
                </c:pt>
                <c:pt idx="97">
                  <c:v>61.72</c:v>
                </c:pt>
                <c:pt idx="98">
                  <c:v>61.72</c:v>
                </c:pt>
                <c:pt idx="99">
                  <c:v>61.72</c:v>
                </c:pt>
                <c:pt idx="100">
                  <c:v>61.72</c:v>
                </c:pt>
                <c:pt idx="101">
                  <c:v>61.72</c:v>
                </c:pt>
                <c:pt idx="102">
                  <c:v>61.72</c:v>
                </c:pt>
                <c:pt idx="103">
                  <c:v>61.72</c:v>
                </c:pt>
                <c:pt idx="104">
                  <c:v>61.72</c:v>
                </c:pt>
                <c:pt idx="105">
                  <c:v>61.72</c:v>
                </c:pt>
                <c:pt idx="106">
                  <c:v>61.72</c:v>
                </c:pt>
                <c:pt idx="107">
                  <c:v>61.72</c:v>
                </c:pt>
                <c:pt idx="108">
                  <c:v>61.72</c:v>
                </c:pt>
                <c:pt idx="109">
                  <c:v>61.72</c:v>
                </c:pt>
                <c:pt idx="110">
                  <c:v>61.72</c:v>
                </c:pt>
                <c:pt idx="111">
                  <c:v>61.72</c:v>
                </c:pt>
                <c:pt idx="112">
                  <c:v>61.72</c:v>
                </c:pt>
                <c:pt idx="113">
                  <c:v>61.72</c:v>
                </c:pt>
                <c:pt idx="114">
                  <c:v>61.72</c:v>
                </c:pt>
                <c:pt idx="115">
                  <c:v>61.72</c:v>
                </c:pt>
                <c:pt idx="116">
                  <c:v>61.72</c:v>
                </c:pt>
                <c:pt idx="117">
                  <c:v>61.72</c:v>
                </c:pt>
                <c:pt idx="118">
                  <c:v>61.72</c:v>
                </c:pt>
                <c:pt idx="119">
                  <c:v>61.72</c:v>
                </c:pt>
                <c:pt idx="120">
                  <c:v>61.72</c:v>
                </c:pt>
                <c:pt idx="121">
                  <c:v>61.72</c:v>
                </c:pt>
                <c:pt idx="122">
                  <c:v>61.72</c:v>
                </c:pt>
                <c:pt idx="123">
                  <c:v>61.72</c:v>
                </c:pt>
                <c:pt idx="124">
                  <c:v>61.72</c:v>
                </c:pt>
                <c:pt idx="125">
                  <c:v>61.72</c:v>
                </c:pt>
                <c:pt idx="126">
                  <c:v>61.72</c:v>
                </c:pt>
                <c:pt idx="127">
                  <c:v>61.72</c:v>
                </c:pt>
                <c:pt idx="128">
                  <c:v>61.72</c:v>
                </c:pt>
                <c:pt idx="129">
                  <c:v>61.72</c:v>
                </c:pt>
                <c:pt idx="130">
                  <c:v>61.72</c:v>
                </c:pt>
                <c:pt idx="131">
                  <c:v>61.72</c:v>
                </c:pt>
                <c:pt idx="132">
                  <c:v>61.72</c:v>
                </c:pt>
                <c:pt idx="133">
                  <c:v>61.72</c:v>
                </c:pt>
                <c:pt idx="134">
                  <c:v>61.72</c:v>
                </c:pt>
                <c:pt idx="135">
                  <c:v>61.72</c:v>
                </c:pt>
                <c:pt idx="136">
                  <c:v>61.72</c:v>
                </c:pt>
                <c:pt idx="137">
                  <c:v>61.72</c:v>
                </c:pt>
                <c:pt idx="138">
                  <c:v>61.72</c:v>
                </c:pt>
                <c:pt idx="139">
                  <c:v>61.72</c:v>
                </c:pt>
                <c:pt idx="140">
                  <c:v>61.72</c:v>
                </c:pt>
                <c:pt idx="141">
                  <c:v>61.72</c:v>
                </c:pt>
                <c:pt idx="142">
                  <c:v>61.72</c:v>
                </c:pt>
                <c:pt idx="143">
                  <c:v>61.72</c:v>
                </c:pt>
                <c:pt idx="144">
                  <c:v>61.72</c:v>
                </c:pt>
                <c:pt idx="145">
                  <c:v>61.72</c:v>
                </c:pt>
                <c:pt idx="146">
                  <c:v>61.72</c:v>
                </c:pt>
                <c:pt idx="147">
                  <c:v>61.72</c:v>
                </c:pt>
                <c:pt idx="148">
                  <c:v>61.72</c:v>
                </c:pt>
                <c:pt idx="149">
                  <c:v>61.72</c:v>
                </c:pt>
                <c:pt idx="150">
                  <c:v>61.72</c:v>
                </c:pt>
                <c:pt idx="151">
                  <c:v>61.72</c:v>
                </c:pt>
                <c:pt idx="152">
                  <c:v>61.72</c:v>
                </c:pt>
                <c:pt idx="153">
                  <c:v>61.72</c:v>
                </c:pt>
                <c:pt idx="154">
                  <c:v>61.72</c:v>
                </c:pt>
                <c:pt idx="155">
                  <c:v>61.72</c:v>
                </c:pt>
                <c:pt idx="156">
                  <c:v>61.72</c:v>
                </c:pt>
                <c:pt idx="157">
                  <c:v>61.72</c:v>
                </c:pt>
                <c:pt idx="158">
                  <c:v>61.72</c:v>
                </c:pt>
                <c:pt idx="159">
                  <c:v>61.72</c:v>
                </c:pt>
                <c:pt idx="160">
                  <c:v>61.72</c:v>
                </c:pt>
                <c:pt idx="161">
                  <c:v>61.72</c:v>
                </c:pt>
                <c:pt idx="162">
                  <c:v>61.72</c:v>
                </c:pt>
                <c:pt idx="163">
                  <c:v>61.72</c:v>
                </c:pt>
                <c:pt idx="164">
                  <c:v>61.72</c:v>
                </c:pt>
                <c:pt idx="165">
                  <c:v>61.72</c:v>
                </c:pt>
                <c:pt idx="166">
                  <c:v>61.72</c:v>
                </c:pt>
                <c:pt idx="167">
                  <c:v>61.72</c:v>
                </c:pt>
                <c:pt idx="168">
                  <c:v>61.72</c:v>
                </c:pt>
                <c:pt idx="169">
                  <c:v>61.72</c:v>
                </c:pt>
                <c:pt idx="170">
                  <c:v>61.72</c:v>
                </c:pt>
                <c:pt idx="171">
                  <c:v>61.72</c:v>
                </c:pt>
                <c:pt idx="172">
                  <c:v>61.72</c:v>
                </c:pt>
                <c:pt idx="173">
                  <c:v>61.72</c:v>
                </c:pt>
                <c:pt idx="174">
                  <c:v>61.72</c:v>
                </c:pt>
                <c:pt idx="175">
                  <c:v>61.72</c:v>
                </c:pt>
                <c:pt idx="176">
                  <c:v>61.72</c:v>
                </c:pt>
                <c:pt idx="177">
                  <c:v>61.72</c:v>
                </c:pt>
                <c:pt idx="178">
                  <c:v>61.72</c:v>
                </c:pt>
                <c:pt idx="179">
                  <c:v>61.72</c:v>
                </c:pt>
                <c:pt idx="180">
                  <c:v>61.72</c:v>
                </c:pt>
                <c:pt idx="181">
                  <c:v>61.72</c:v>
                </c:pt>
                <c:pt idx="182">
                  <c:v>61.72</c:v>
                </c:pt>
                <c:pt idx="183">
                  <c:v>61.72</c:v>
                </c:pt>
                <c:pt idx="184">
                  <c:v>61.72</c:v>
                </c:pt>
                <c:pt idx="185">
                  <c:v>61.72</c:v>
                </c:pt>
                <c:pt idx="186">
                  <c:v>61.72</c:v>
                </c:pt>
                <c:pt idx="187">
                  <c:v>61.72</c:v>
                </c:pt>
                <c:pt idx="188">
                  <c:v>61.72</c:v>
                </c:pt>
                <c:pt idx="189">
                  <c:v>61.72</c:v>
                </c:pt>
                <c:pt idx="190">
                  <c:v>61.72</c:v>
                </c:pt>
                <c:pt idx="191">
                  <c:v>61.72</c:v>
                </c:pt>
                <c:pt idx="192">
                  <c:v>61.72</c:v>
                </c:pt>
                <c:pt idx="193">
                  <c:v>61.72</c:v>
                </c:pt>
                <c:pt idx="194">
                  <c:v>61.72</c:v>
                </c:pt>
                <c:pt idx="195">
                  <c:v>61.72</c:v>
                </c:pt>
                <c:pt idx="196">
                  <c:v>61.72</c:v>
                </c:pt>
                <c:pt idx="197">
                  <c:v>61.72</c:v>
                </c:pt>
                <c:pt idx="198">
                  <c:v>61.72</c:v>
                </c:pt>
                <c:pt idx="199">
                  <c:v>61.72</c:v>
                </c:pt>
                <c:pt idx="200">
                  <c:v>61.72</c:v>
                </c:pt>
                <c:pt idx="201">
                  <c:v>61.72</c:v>
                </c:pt>
                <c:pt idx="202">
                  <c:v>61.72</c:v>
                </c:pt>
                <c:pt idx="203">
                  <c:v>61.72</c:v>
                </c:pt>
                <c:pt idx="204">
                  <c:v>61.72</c:v>
                </c:pt>
                <c:pt idx="205">
                  <c:v>61.72</c:v>
                </c:pt>
                <c:pt idx="206">
                  <c:v>61.72</c:v>
                </c:pt>
                <c:pt idx="207">
                  <c:v>61.72</c:v>
                </c:pt>
                <c:pt idx="208">
                  <c:v>61.72</c:v>
                </c:pt>
                <c:pt idx="209">
                  <c:v>61.72</c:v>
                </c:pt>
                <c:pt idx="210">
                  <c:v>61.72</c:v>
                </c:pt>
                <c:pt idx="211">
                  <c:v>61.72</c:v>
                </c:pt>
                <c:pt idx="212">
                  <c:v>61.72</c:v>
                </c:pt>
                <c:pt idx="213">
                  <c:v>61.72</c:v>
                </c:pt>
                <c:pt idx="214">
                  <c:v>61.72</c:v>
                </c:pt>
                <c:pt idx="215">
                  <c:v>61.72</c:v>
                </c:pt>
                <c:pt idx="216">
                  <c:v>61.72</c:v>
                </c:pt>
                <c:pt idx="217">
                  <c:v>61.72</c:v>
                </c:pt>
                <c:pt idx="218">
                  <c:v>61.72</c:v>
                </c:pt>
                <c:pt idx="219">
                  <c:v>61.72</c:v>
                </c:pt>
                <c:pt idx="220">
                  <c:v>61.72</c:v>
                </c:pt>
                <c:pt idx="221">
                  <c:v>61.72</c:v>
                </c:pt>
                <c:pt idx="222">
                  <c:v>61.72</c:v>
                </c:pt>
                <c:pt idx="223">
                  <c:v>61.72</c:v>
                </c:pt>
                <c:pt idx="224">
                  <c:v>61.72</c:v>
                </c:pt>
                <c:pt idx="225">
                  <c:v>61.72</c:v>
                </c:pt>
                <c:pt idx="226">
                  <c:v>61.72</c:v>
                </c:pt>
                <c:pt idx="227">
                  <c:v>61.72</c:v>
                </c:pt>
                <c:pt idx="228">
                  <c:v>61.72</c:v>
                </c:pt>
                <c:pt idx="229">
                  <c:v>61.72</c:v>
                </c:pt>
                <c:pt idx="230">
                  <c:v>61.72</c:v>
                </c:pt>
                <c:pt idx="231">
                  <c:v>61.72</c:v>
                </c:pt>
                <c:pt idx="232">
                  <c:v>61.72</c:v>
                </c:pt>
                <c:pt idx="233">
                  <c:v>61.72</c:v>
                </c:pt>
                <c:pt idx="234">
                  <c:v>61.72</c:v>
                </c:pt>
                <c:pt idx="235">
                  <c:v>61.72</c:v>
                </c:pt>
                <c:pt idx="236">
                  <c:v>61.72</c:v>
                </c:pt>
                <c:pt idx="237">
                  <c:v>61.72</c:v>
                </c:pt>
                <c:pt idx="238">
                  <c:v>61.72</c:v>
                </c:pt>
                <c:pt idx="239">
                  <c:v>61.72</c:v>
                </c:pt>
                <c:pt idx="240">
                  <c:v>61.72</c:v>
                </c:pt>
                <c:pt idx="241">
                  <c:v>61.72</c:v>
                </c:pt>
                <c:pt idx="242">
                  <c:v>61.72</c:v>
                </c:pt>
                <c:pt idx="243">
                  <c:v>61.72</c:v>
                </c:pt>
                <c:pt idx="244">
                  <c:v>61.72</c:v>
                </c:pt>
                <c:pt idx="245">
                  <c:v>61.72</c:v>
                </c:pt>
                <c:pt idx="246">
                  <c:v>61.72</c:v>
                </c:pt>
                <c:pt idx="247">
                  <c:v>61.72</c:v>
                </c:pt>
                <c:pt idx="248">
                  <c:v>61.72</c:v>
                </c:pt>
                <c:pt idx="249">
                  <c:v>61.72</c:v>
                </c:pt>
                <c:pt idx="250">
                  <c:v>61.72</c:v>
                </c:pt>
                <c:pt idx="251">
                  <c:v>61.72</c:v>
                </c:pt>
                <c:pt idx="252">
                  <c:v>61.72</c:v>
                </c:pt>
                <c:pt idx="253">
                  <c:v>61.72</c:v>
                </c:pt>
                <c:pt idx="254">
                  <c:v>61.72</c:v>
                </c:pt>
                <c:pt idx="255">
                  <c:v>61.72</c:v>
                </c:pt>
                <c:pt idx="256">
                  <c:v>61.72</c:v>
                </c:pt>
                <c:pt idx="257">
                  <c:v>61.72</c:v>
                </c:pt>
                <c:pt idx="258">
                  <c:v>61.72</c:v>
                </c:pt>
                <c:pt idx="259">
                  <c:v>61.72</c:v>
                </c:pt>
                <c:pt idx="260">
                  <c:v>61.72</c:v>
                </c:pt>
                <c:pt idx="261">
                  <c:v>61.72</c:v>
                </c:pt>
                <c:pt idx="262">
                  <c:v>61.72</c:v>
                </c:pt>
                <c:pt idx="263">
                  <c:v>61.72</c:v>
                </c:pt>
                <c:pt idx="264">
                  <c:v>61.72</c:v>
                </c:pt>
                <c:pt idx="265">
                  <c:v>61.72</c:v>
                </c:pt>
                <c:pt idx="266">
                  <c:v>61.72</c:v>
                </c:pt>
                <c:pt idx="267">
                  <c:v>61.72</c:v>
                </c:pt>
                <c:pt idx="268">
                  <c:v>61.72</c:v>
                </c:pt>
                <c:pt idx="269">
                  <c:v>61.72</c:v>
                </c:pt>
                <c:pt idx="270">
                  <c:v>61.72</c:v>
                </c:pt>
                <c:pt idx="271">
                  <c:v>61.72</c:v>
                </c:pt>
                <c:pt idx="272">
                  <c:v>61.72</c:v>
                </c:pt>
                <c:pt idx="273">
                  <c:v>61.72</c:v>
                </c:pt>
                <c:pt idx="274">
                  <c:v>61.72</c:v>
                </c:pt>
                <c:pt idx="275">
                  <c:v>61.72</c:v>
                </c:pt>
                <c:pt idx="276">
                  <c:v>61.72</c:v>
                </c:pt>
                <c:pt idx="277">
                  <c:v>61.72</c:v>
                </c:pt>
                <c:pt idx="278">
                  <c:v>61.72</c:v>
                </c:pt>
                <c:pt idx="279">
                  <c:v>61.72</c:v>
                </c:pt>
                <c:pt idx="280">
                  <c:v>61.72</c:v>
                </c:pt>
                <c:pt idx="281">
                  <c:v>61.72</c:v>
                </c:pt>
                <c:pt idx="282">
                  <c:v>61.72</c:v>
                </c:pt>
                <c:pt idx="283">
                  <c:v>61.72</c:v>
                </c:pt>
                <c:pt idx="284">
                  <c:v>61.72</c:v>
                </c:pt>
                <c:pt idx="285">
                  <c:v>61.72</c:v>
                </c:pt>
                <c:pt idx="286">
                  <c:v>61.72</c:v>
                </c:pt>
                <c:pt idx="287">
                  <c:v>61.72</c:v>
                </c:pt>
                <c:pt idx="288">
                  <c:v>61.72</c:v>
                </c:pt>
                <c:pt idx="289">
                  <c:v>61.72</c:v>
                </c:pt>
                <c:pt idx="290">
                  <c:v>61.72</c:v>
                </c:pt>
                <c:pt idx="291">
                  <c:v>61.72</c:v>
                </c:pt>
                <c:pt idx="292">
                  <c:v>61.72</c:v>
                </c:pt>
                <c:pt idx="293">
                  <c:v>61.72</c:v>
                </c:pt>
                <c:pt idx="294">
                  <c:v>61.72</c:v>
                </c:pt>
                <c:pt idx="295">
                  <c:v>61.72</c:v>
                </c:pt>
                <c:pt idx="296">
                  <c:v>61.72</c:v>
                </c:pt>
                <c:pt idx="297">
                  <c:v>61.72</c:v>
                </c:pt>
                <c:pt idx="298">
                  <c:v>61.72</c:v>
                </c:pt>
                <c:pt idx="299">
                  <c:v>61.72</c:v>
                </c:pt>
                <c:pt idx="300">
                  <c:v>61.72</c:v>
                </c:pt>
                <c:pt idx="301">
                  <c:v>61.72</c:v>
                </c:pt>
                <c:pt idx="302">
                  <c:v>61.72</c:v>
                </c:pt>
                <c:pt idx="303">
                  <c:v>61.72</c:v>
                </c:pt>
                <c:pt idx="304">
                  <c:v>61.72</c:v>
                </c:pt>
                <c:pt idx="305">
                  <c:v>61.72</c:v>
                </c:pt>
                <c:pt idx="306">
                  <c:v>61.72</c:v>
                </c:pt>
                <c:pt idx="307">
                  <c:v>61.72</c:v>
                </c:pt>
                <c:pt idx="308">
                  <c:v>61.72</c:v>
                </c:pt>
                <c:pt idx="309">
                  <c:v>61.72</c:v>
                </c:pt>
                <c:pt idx="310">
                  <c:v>61.72</c:v>
                </c:pt>
                <c:pt idx="311">
                  <c:v>61.72</c:v>
                </c:pt>
                <c:pt idx="312">
                  <c:v>61.72</c:v>
                </c:pt>
                <c:pt idx="313">
                  <c:v>61.72</c:v>
                </c:pt>
                <c:pt idx="314">
                  <c:v>61.72</c:v>
                </c:pt>
                <c:pt idx="315">
                  <c:v>61.72</c:v>
                </c:pt>
                <c:pt idx="316">
                  <c:v>61.72</c:v>
                </c:pt>
                <c:pt idx="317">
                  <c:v>61.72</c:v>
                </c:pt>
                <c:pt idx="318">
                  <c:v>61.72</c:v>
                </c:pt>
                <c:pt idx="319">
                  <c:v>61.72</c:v>
                </c:pt>
                <c:pt idx="320">
                  <c:v>61.72</c:v>
                </c:pt>
                <c:pt idx="321">
                  <c:v>61.72</c:v>
                </c:pt>
                <c:pt idx="322">
                  <c:v>61.72</c:v>
                </c:pt>
                <c:pt idx="323">
                  <c:v>61.72</c:v>
                </c:pt>
                <c:pt idx="324">
                  <c:v>61.72</c:v>
                </c:pt>
                <c:pt idx="325">
                  <c:v>61.72</c:v>
                </c:pt>
                <c:pt idx="326">
                  <c:v>61.72</c:v>
                </c:pt>
                <c:pt idx="327">
                  <c:v>61.72</c:v>
                </c:pt>
                <c:pt idx="328">
                  <c:v>61.72</c:v>
                </c:pt>
                <c:pt idx="329">
                  <c:v>61.72</c:v>
                </c:pt>
                <c:pt idx="330">
                  <c:v>61.72</c:v>
                </c:pt>
                <c:pt idx="331">
                  <c:v>61.72</c:v>
                </c:pt>
                <c:pt idx="332">
                  <c:v>61.72</c:v>
                </c:pt>
                <c:pt idx="333">
                  <c:v>61.72</c:v>
                </c:pt>
                <c:pt idx="334">
                  <c:v>61.72</c:v>
                </c:pt>
                <c:pt idx="335">
                  <c:v>61.72</c:v>
                </c:pt>
                <c:pt idx="336">
                  <c:v>61.72</c:v>
                </c:pt>
                <c:pt idx="337">
                  <c:v>61.72</c:v>
                </c:pt>
                <c:pt idx="338">
                  <c:v>61.72</c:v>
                </c:pt>
                <c:pt idx="339">
                  <c:v>61.72</c:v>
                </c:pt>
                <c:pt idx="340">
                  <c:v>61.72</c:v>
                </c:pt>
                <c:pt idx="341">
                  <c:v>61.72</c:v>
                </c:pt>
                <c:pt idx="342">
                  <c:v>61.72</c:v>
                </c:pt>
                <c:pt idx="343">
                  <c:v>61.72</c:v>
                </c:pt>
                <c:pt idx="344">
                  <c:v>61.72</c:v>
                </c:pt>
                <c:pt idx="345">
                  <c:v>61.72</c:v>
                </c:pt>
                <c:pt idx="346">
                  <c:v>61.72</c:v>
                </c:pt>
                <c:pt idx="347">
                  <c:v>61.72</c:v>
                </c:pt>
                <c:pt idx="348">
                  <c:v>61.72</c:v>
                </c:pt>
                <c:pt idx="349">
                  <c:v>61.72</c:v>
                </c:pt>
                <c:pt idx="350">
                  <c:v>61.72</c:v>
                </c:pt>
                <c:pt idx="351">
                  <c:v>61.72</c:v>
                </c:pt>
                <c:pt idx="352">
                  <c:v>61.72</c:v>
                </c:pt>
                <c:pt idx="353">
                  <c:v>61.72</c:v>
                </c:pt>
                <c:pt idx="354">
                  <c:v>61.72</c:v>
                </c:pt>
                <c:pt idx="355">
                  <c:v>61.72</c:v>
                </c:pt>
                <c:pt idx="356">
                  <c:v>61.72</c:v>
                </c:pt>
                <c:pt idx="357">
                  <c:v>61.72</c:v>
                </c:pt>
                <c:pt idx="358">
                  <c:v>61.72</c:v>
                </c:pt>
                <c:pt idx="359">
                  <c:v>61.72</c:v>
                </c:pt>
                <c:pt idx="360">
                  <c:v>61.72</c:v>
                </c:pt>
                <c:pt idx="361">
                  <c:v>61.72</c:v>
                </c:pt>
                <c:pt idx="362">
                  <c:v>61.72</c:v>
                </c:pt>
                <c:pt idx="363">
                  <c:v>61.72</c:v>
                </c:pt>
                <c:pt idx="364">
                  <c:v>61.72</c:v>
                </c:pt>
                <c:pt idx="365">
                  <c:v>61.72</c:v>
                </c:pt>
                <c:pt idx="366">
                  <c:v>61.72</c:v>
                </c:pt>
                <c:pt idx="367">
                  <c:v>61.72</c:v>
                </c:pt>
                <c:pt idx="368">
                  <c:v>61.72</c:v>
                </c:pt>
                <c:pt idx="369">
                  <c:v>61.72</c:v>
                </c:pt>
                <c:pt idx="370">
                  <c:v>61.72</c:v>
                </c:pt>
                <c:pt idx="371">
                  <c:v>61.72</c:v>
                </c:pt>
                <c:pt idx="372">
                  <c:v>61.72</c:v>
                </c:pt>
                <c:pt idx="373">
                  <c:v>61.72</c:v>
                </c:pt>
                <c:pt idx="374">
                  <c:v>61.72</c:v>
                </c:pt>
                <c:pt idx="375">
                  <c:v>61.72</c:v>
                </c:pt>
                <c:pt idx="376">
                  <c:v>61.72</c:v>
                </c:pt>
                <c:pt idx="377">
                  <c:v>61.72</c:v>
                </c:pt>
                <c:pt idx="378">
                  <c:v>61.72</c:v>
                </c:pt>
                <c:pt idx="379">
                  <c:v>61.72</c:v>
                </c:pt>
                <c:pt idx="380">
                  <c:v>61.72</c:v>
                </c:pt>
                <c:pt idx="381">
                  <c:v>61.72</c:v>
                </c:pt>
                <c:pt idx="382">
                  <c:v>61.72</c:v>
                </c:pt>
                <c:pt idx="383">
                  <c:v>61.72</c:v>
                </c:pt>
                <c:pt idx="384">
                  <c:v>61.72</c:v>
                </c:pt>
                <c:pt idx="385">
                  <c:v>61.72</c:v>
                </c:pt>
                <c:pt idx="386">
                  <c:v>61.72</c:v>
                </c:pt>
                <c:pt idx="387">
                  <c:v>61.72</c:v>
                </c:pt>
                <c:pt idx="388">
                  <c:v>61.72</c:v>
                </c:pt>
                <c:pt idx="389">
                  <c:v>61.72</c:v>
                </c:pt>
                <c:pt idx="390">
                  <c:v>61.72</c:v>
                </c:pt>
                <c:pt idx="391">
                  <c:v>61.72</c:v>
                </c:pt>
                <c:pt idx="392">
                  <c:v>61.72</c:v>
                </c:pt>
                <c:pt idx="393">
                  <c:v>61.72</c:v>
                </c:pt>
                <c:pt idx="394">
                  <c:v>61.72</c:v>
                </c:pt>
                <c:pt idx="395">
                  <c:v>61.72</c:v>
                </c:pt>
                <c:pt idx="396">
                  <c:v>61.72</c:v>
                </c:pt>
                <c:pt idx="397">
                  <c:v>61.72</c:v>
                </c:pt>
                <c:pt idx="398">
                  <c:v>61.72</c:v>
                </c:pt>
                <c:pt idx="399">
                  <c:v>61.72</c:v>
                </c:pt>
                <c:pt idx="400">
                  <c:v>61.72</c:v>
                </c:pt>
                <c:pt idx="401">
                  <c:v>61.72</c:v>
                </c:pt>
                <c:pt idx="402">
                  <c:v>61.72</c:v>
                </c:pt>
                <c:pt idx="403">
                  <c:v>61.72</c:v>
                </c:pt>
                <c:pt idx="404">
                  <c:v>61.72</c:v>
                </c:pt>
                <c:pt idx="405">
                  <c:v>61.72</c:v>
                </c:pt>
                <c:pt idx="406">
                  <c:v>61.72</c:v>
                </c:pt>
                <c:pt idx="407">
                  <c:v>61.72</c:v>
                </c:pt>
                <c:pt idx="408">
                  <c:v>61.72</c:v>
                </c:pt>
                <c:pt idx="409">
                  <c:v>61.72</c:v>
                </c:pt>
                <c:pt idx="410">
                  <c:v>61.72</c:v>
                </c:pt>
                <c:pt idx="411">
                  <c:v>61.72</c:v>
                </c:pt>
                <c:pt idx="412">
                  <c:v>61.72</c:v>
                </c:pt>
                <c:pt idx="413">
                  <c:v>61.72</c:v>
                </c:pt>
                <c:pt idx="414">
                  <c:v>61.72</c:v>
                </c:pt>
                <c:pt idx="415">
                  <c:v>61.72</c:v>
                </c:pt>
                <c:pt idx="416">
                  <c:v>61.72</c:v>
                </c:pt>
                <c:pt idx="417">
                  <c:v>61.72</c:v>
                </c:pt>
                <c:pt idx="418">
                  <c:v>61.72</c:v>
                </c:pt>
                <c:pt idx="419">
                  <c:v>61.72</c:v>
                </c:pt>
                <c:pt idx="420">
                  <c:v>61.72</c:v>
                </c:pt>
                <c:pt idx="421">
                  <c:v>61.72</c:v>
                </c:pt>
                <c:pt idx="422">
                  <c:v>61.72</c:v>
                </c:pt>
                <c:pt idx="423">
                  <c:v>61.72</c:v>
                </c:pt>
                <c:pt idx="424">
                  <c:v>61.72</c:v>
                </c:pt>
                <c:pt idx="425">
                  <c:v>61.72</c:v>
                </c:pt>
                <c:pt idx="426">
                  <c:v>61.72</c:v>
                </c:pt>
                <c:pt idx="427">
                  <c:v>61.72</c:v>
                </c:pt>
                <c:pt idx="428">
                  <c:v>61.72</c:v>
                </c:pt>
                <c:pt idx="429">
                  <c:v>61.72</c:v>
                </c:pt>
                <c:pt idx="430">
                  <c:v>61.72</c:v>
                </c:pt>
                <c:pt idx="431">
                  <c:v>61.72</c:v>
                </c:pt>
                <c:pt idx="432">
                  <c:v>61.72</c:v>
                </c:pt>
                <c:pt idx="433">
                  <c:v>61.72</c:v>
                </c:pt>
                <c:pt idx="434">
                  <c:v>61.72</c:v>
                </c:pt>
                <c:pt idx="435">
                  <c:v>61.72</c:v>
                </c:pt>
                <c:pt idx="436">
                  <c:v>61.72</c:v>
                </c:pt>
                <c:pt idx="437">
                  <c:v>61.72</c:v>
                </c:pt>
                <c:pt idx="438">
                  <c:v>61.72</c:v>
                </c:pt>
                <c:pt idx="439">
                  <c:v>61.72</c:v>
                </c:pt>
                <c:pt idx="440">
                  <c:v>61.72</c:v>
                </c:pt>
                <c:pt idx="441">
                  <c:v>61.72</c:v>
                </c:pt>
                <c:pt idx="442">
                  <c:v>61.72</c:v>
                </c:pt>
                <c:pt idx="443">
                  <c:v>61.72</c:v>
                </c:pt>
                <c:pt idx="444">
                  <c:v>61.72</c:v>
                </c:pt>
                <c:pt idx="445">
                  <c:v>61.72</c:v>
                </c:pt>
                <c:pt idx="446">
                  <c:v>61.72</c:v>
                </c:pt>
                <c:pt idx="447">
                  <c:v>61.72</c:v>
                </c:pt>
                <c:pt idx="448">
                  <c:v>61.72</c:v>
                </c:pt>
                <c:pt idx="449">
                  <c:v>61.72</c:v>
                </c:pt>
                <c:pt idx="450">
                  <c:v>61.72</c:v>
                </c:pt>
                <c:pt idx="451">
                  <c:v>61.72</c:v>
                </c:pt>
                <c:pt idx="452">
                  <c:v>61.72</c:v>
                </c:pt>
                <c:pt idx="453">
                  <c:v>61.72</c:v>
                </c:pt>
                <c:pt idx="454">
                  <c:v>61.72</c:v>
                </c:pt>
                <c:pt idx="455">
                  <c:v>61.72</c:v>
                </c:pt>
                <c:pt idx="456">
                  <c:v>61.72</c:v>
                </c:pt>
                <c:pt idx="457">
                  <c:v>61.72</c:v>
                </c:pt>
                <c:pt idx="458">
                  <c:v>61.72</c:v>
                </c:pt>
                <c:pt idx="459">
                  <c:v>61.72</c:v>
                </c:pt>
                <c:pt idx="460">
                  <c:v>61.72</c:v>
                </c:pt>
                <c:pt idx="461">
                  <c:v>61.72</c:v>
                </c:pt>
                <c:pt idx="462">
                  <c:v>61.72</c:v>
                </c:pt>
                <c:pt idx="463">
                  <c:v>61.72</c:v>
                </c:pt>
                <c:pt idx="464">
                  <c:v>61.72</c:v>
                </c:pt>
                <c:pt idx="465">
                  <c:v>61.72</c:v>
                </c:pt>
                <c:pt idx="466">
                  <c:v>61.72</c:v>
                </c:pt>
                <c:pt idx="467">
                  <c:v>61.72</c:v>
                </c:pt>
                <c:pt idx="468">
                  <c:v>61.72</c:v>
                </c:pt>
                <c:pt idx="469">
                  <c:v>61.72</c:v>
                </c:pt>
                <c:pt idx="470">
                  <c:v>61.72</c:v>
                </c:pt>
                <c:pt idx="471">
                  <c:v>61.72</c:v>
                </c:pt>
                <c:pt idx="472">
                  <c:v>61.72</c:v>
                </c:pt>
                <c:pt idx="473">
                  <c:v>61.72</c:v>
                </c:pt>
                <c:pt idx="474">
                  <c:v>61.72</c:v>
                </c:pt>
                <c:pt idx="475">
                  <c:v>61.72</c:v>
                </c:pt>
                <c:pt idx="476">
                  <c:v>61.72</c:v>
                </c:pt>
                <c:pt idx="477">
                  <c:v>61.72</c:v>
                </c:pt>
                <c:pt idx="478">
                  <c:v>61.72</c:v>
                </c:pt>
                <c:pt idx="479">
                  <c:v>61.72</c:v>
                </c:pt>
                <c:pt idx="480">
                  <c:v>61.72</c:v>
                </c:pt>
                <c:pt idx="481">
                  <c:v>61.72</c:v>
                </c:pt>
                <c:pt idx="482">
                  <c:v>61.72</c:v>
                </c:pt>
                <c:pt idx="483">
                  <c:v>61.72</c:v>
                </c:pt>
                <c:pt idx="484">
                  <c:v>61.72</c:v>
                </c:pt>
                <c:pt idx="485">
                  <c:v>61.72</c:v>
                </c:pt>
                <c:pt idx="486">
                  <c:v>61.72</c:v>
                </c:pt>
                <c:pt idx="487">
                  <c:v>61.72</c:v>
                </c:pt>
                <c:pt idx="488">
                  <c:v>61.72</c:v>
                </c:pt>
                <c:pt idx="489">
                  <c:v>61.72</c:v>
                </c:pt>
                <c:pt idx="490">
                  <c:v>61.72</c:v>
                </c:pt>
                <c:pt idx="491">
                  <c:v>61.72</c:v>
                </c:pt>
                <c:pt idx="492">
                  <c:v>61.72</c:v>
                </c:pt>
                <c:pt idx="493">
                  <c:v>61.72</c:v>
                </c:pt>
                <c:pt idx="494">
                  <c:v>61.72</c:v>
                </c:pt>
                <c:pt idx="495">
                  <c:v>61.72</c:v>
                </c:pt>
                <c:pt idx="496">
                  <c:v>61.72</c:v>
                </c:pt>
                <c:pt idx="497">
                  <c:v>61.72</c:v>
                </c:pt>
              </c:numCache>
            </c:numRef>
          </c:yVal>
          <c:smooth val="0"/>
          <c:extLst>
            <c:ext xmlns:c16="http://schemas.microsoft.com/office/drawing/2014/chart" uri="{C3380CC4-5D6E-409C-BE32-E72D297353CC}">
              <c16:uniqueId val="{0000000F-AD64-4B4F-BA78-50FEB1FB2C59}"/>
            </c:ext>
          </c:extLst>
        </c:ser>
        <c:ser>
          <c:idx val="16"/>
          <c:order val="16"/>
          <c:tx>
            <c:strRef>
              <c:f>'Layer Time'!$Z$5</c:f>
              <c:strCache>
                <c:ptCount val="1"/>
                <c:pt idx="0">
                  <c:v>lockedzag_16h35m 233.29</c:v>
                </c:pt>
              </c:strCache>
            </c:strRef>
          </c:tx>
          <c:spPr>
            <a:ln w="19050" cap="rnd">
              <a:solidFill>
                <a:schemeClr val="accent5">
                  <a:lumMod val="80000"/>
                  <a:lumOff val="2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Time'!$Z$6:$Z$503</c:f>
              <c:numCache>
                <c:formatCode>General</c:formatCode>
                <c:ptCount val="498"/>
                <c:pt idx="0">
                  <c:v>146.72999999999999</c:v>
                </c:pt>
                <c:pt idx="1">
                  <c:v>147.09</c:v>
                </c:pt>
                <c:pt idx="2">
                  <c:v>146.55000000000001</c:v>
                </c:pt>
                <c:pt idx="3">
                  <c:v>145.34</c:v>
                </c:pt>
                <c:pt idx="4">
                  <c:v>145.18</c:v>
                </c:pt>
                <c:pt idx="5">
                  <c:v>144.97</c:v>
                </c:pt>
                <c:pt idx="6">
                  <c:v>144.54</c:v>
                </c:pt>
                <c:pt idx="7">
                  <c:v>145.35</c:v>
                </c:pt>
                <c:pt idx="8">
                  <c:v>147.12</c:v>
                </c:pt>
                <c:pt idx="9">
                  <c:v>145.29</c:v>
                </c:pt>
                <c:pt idx="10">
                  <c:v>145.21</c:v>
                </c:pt>
                <c:pt idx="11">
                  <c:v>145.66999999999999</c:v>
                </c:pt>
                <c:pt idx="12">
                  <c:v>147.61000000000001</c:v>
                </c:pt>
                <c:pt idx="13">
                  <c:v>145.74</c:v>
                </c:pt>
                <c:pt idx="14">
                  <c:v>145.65</c:v>
                </c:pt>
                <c:pt idx="15">
                  <c:v>144.44</c:v>
                </c:pt>
                <c:pt idx="16">
                  <c:v>144.85</c:v>
                </c:pt>
                <c:pt idx="17">
                  <c:v>145.44</c:v>
                </c:pt>
                <c:pt idx="18">
                  <c:v>145.27000000000001</c:v>
                </c:pt>
                <c:pt idx="19">
                  <c:v>144.94</c:v>
                </c:pt>
                <c:pt idx="20">
                  <c:v>144.97</c:v>
                </c:pt>
                <c:pt idx="21">
                  <c:v>146.37</c:v>
                </c:pt>
                <c:pt idx="22">
                  <c:v>146.41999999999999</c:v>
                </c:pt>
                <c:pt idx="23">
                  <c:v>145.9</c:v>
                </c:pt>
                <c:pt idx="24">
                  <c:v>147.19</c:v>
                </c:pt>
                <c:pt idx="25">
                  <c:v>142.81</c:v>
                </c:pt>
                <c:pt idx="26">
                  <c:v>143.91999999999999</c:v>
                </c:pt>
                <c:pt idx="27">
                  <c:v>145.82</c:v>
                </c:pt>
                <c:pt idx="28">
                  <c:v>147.21</c:v>
                </c:pt>
                <c:pt idx="29">
                  <c:v>145.16</c:v>
                </c:pt>
                <c:pt idx="30">
                  <c:v>145.75</c:v>
                </c:pt>
                <c:pt idx="31">
                  <c:v>144.81</c:v>
                </c:pt>
                <c:pt idx="32">
                  <c:v>145.4</c:v>
                </c:pt>
                <c:pt idx="33">
                  <c:v>145.97999999999999</c:v>
                </c:pt>
                <c:pt idx="34">
                  <c:v>146.12</c:v>
                </c:pt>
                <c:pt idx="35">
                  <c:v>143.68</c:v>
                </c:pt>
                <c:pt idx="36">
                  <c:v>142.94</c:v>
                </c:pt>
                <c:pt idx="37">
                  <c:v>148.63</c:v>
                </c:pt>
                <c:pt idx="38">
                  <c:v>146.44</c:v>
                </c:pt>
                <c:pt idx="39">
                  <c:v>143.59</c:v>
                </c:pt>
                <c:pt idx="40">
                  <c:v>145.5</c:v>
                </c:pt>
                <c:pt idx="41">
                  <c:v>145.43</c:v>
                </c:pt>
                <c:pt idx="42">
                  <c:v>145.68</c:v>
                </c:pt>
                <c:pt idx="43">
                  <c:v>145.91</c:v>
                </c:pt>
                <c:pt idx="44">
                  <c:v>146.78</c:v>
                </c:pt>
                <c:pt idx="45">
                  <c:v>142.13999999999999</c:v>
                </c:pt>
                <c:pt idx="46">
                  <c:v>143.72</c:v>
                </c:pt>
                <c:pt idx="47">
                  <c:v>146.5</c:v>
                </c:pt>
                <c:pt idx="48">
                  <c:v>146.86000000000001</c:v>
                </c:pt>
                <c:pt idx="49">
                  <c:v>144.22</c:v>
                </c:pt>
                <c:pt idx="50">
                  <c:v>145.56</c:v>
                </c:pt>
                <c:pt idx="51">
                  <c:v>144.75</c:v>
                </c:pt>
                <c:pt idx="52">
                  <c:v>144.18</c:v>
                </c:pt>
                <c:pt idx="53">
                  <c:v>144.86000000000001</c:v>
                </c:pt>
                <c:pt idx="54">
                  <c:v>145.38</c:v>
                </c:pt>
                <c:pt idx="55">
                  <c:v>141.26</c:v>
                </c:pt>
                <c:pt idx="56">
                  <c:v>141.77000000000001</c:v>
                </c:pt>
                <c:pt idx="57">
                  <c:v>146.12</c:v>
                </c:pt>
                <c:pt idx="58">
                  <c:v>145.34</c:v>
                </c:pt>
                <c:pt idx="59">
                  <c:v>146.88</c:v>
                </c:pt>
                <c:pt idx="60">
                  <c:v>144.62</c:v>
                </c:pt>
                <c:pt idx="61">
                  <c:v>143.43</c:v>
                </c:pt>
                <c:pt idx="62">
                  <c:v>145.93</c:v>
                </c:pt>
                <c:pt idx="63">
                  <c:v>145.88</c:v>
                </c:pt>
                <c:pt idx="64">
                  <c:v>146.78</c:v>
                </c:pt>
                <c:pt idx="65">
                  <c:v>139.80000000000001</c:v>
                </c:pt>
                <c:pt idx="66">
                  <c:v>140.55000000000001</c:v>
                </c:pt>
                <c:pt idx="67">
                  <c:v>145.72999999999999</c:v>
                </c:pt>
                <c:pt idx="68">
                  <c:v>146.47</c:v>
                </c:pt>
                <c:pt idx="69">
                  <c:v>144.72</c:v>
                </c:pt>
                <c:pt idx="70">
                  <c:v>142.54</c:v>
                </c:pt>
                <c:pt idx="71">
                  <c:v>145.38</c:v>
                </c:pt>
                <c:pt idx="72">
                  <c:v>144.35</c:v>
                </c:pt>
                <c:pt idx="73">
                  <c:v>145.88</c:v>
                </c:pt>
                <c:pt idx="74">
                  <c:v>147.08000000000001</c:v>
                </c:pt>
                <c:pt idx="75">
                  <c:v>139.69999999999999</c:v>
                </c:pt>
                <c:pt idx="76">
                  <c:v>139.63</c:v>
                </c:pt>
                <c:pt idx="77">
                  <c:v>145.54</c:v>
                </c:pt>
                <c:pt idx="78">
                  <c:v>145.65</c:v>
                </c:pt>
                <c:pt idx="79">
                  <c:v>144.76</c:v>
                </c:pt>
                <c:pt idx="80">
                  <c:v>145.01</c:v>
                </c:pt>
                <c:pt idx="81">
                  <c:v>142.72999999999999</c:v>
                </c:pt>
                <c:pt idx="82">
                  <c:v>144.55000000000001</c:v>
                </c:pt>
                <c:pt idx="83">
                  <c:v>145.88999999999999</c:v>
                </c:pt>
                <c:pt idx="84">
                  <c:v>145.96</c:v>
                </c:pt>
                <c:pt idx="85">
                  <c:v>141.38999999999999</c:v>
                </c:pt>
                <c:pt idx="86">
                  <c:v>142.43</c:v>
                </c:pt>
                <c:pt idx="87">
                  <c:v>145.31</c:v>
                </c:pt>
                <c:pt idx="88">
                  <c:v>144.19999999999999</c:v>
                </c:pt>
                <c:pt idx="89">
                  <c:v>145.47999999999999</c:v>
                </c:pt>
                <c:pt idx="90">
                  <c:v>145.19</c:v>
                </c:pt>
                <c:pt idx="91">
                  <c:v>145.93</c:v>
                </c:pt>
                <c:pt idx="92">
                  <c:v>145.76</c:v>
                </c:pt>
                <c:pt idx="93">
                  <c:v>146.44</c:v>
                </c:pt>
                <c:pt idx="94">
                  <c:v>146.01</c:v>
                </c:pt>
                <c:pt idx="95">
                  <c:v>142.35</c:v>
                </c:pt>
                <c:pt idx="96">
                  <c:v>142.51</c:v>
                </c:pt>
                <c:pt idx="97">
                  <c:v>146.24</c:v>
                </c:pt>
                <c:pt idx="98">
                  <c:v>144.29</c:v>
                </c:pt>
                <c:pt idx="99">
                  <c:v>145.04</c:v>
                </c:pt>
                <c:pt idx="100">
                  <c:v>144.15</c:v>
                </c:pt>
                <c:pt idx="101">
                  <c:v>144.96</c:v>
                </c:pt>
                <c:pt idx="102">
                  <c:v>144.28</c:v>
                </c:pt>
                <c:pt idx="103">
                  <c:v>145.87</c:v>
                </c:pt>
                <c:pt idx="104">
                  <c:v>146.21</c:v>
                </c:pt>
                <c:pt idx="105">
                  <c:v>141.82</c:v>
                </c:pt>
                <c:pt idx="106">
                  <c:v>142.36000000000001</c:v>
                </c:pt>
                <c:pt idx="107">
                  <c:v>144.47</c:v>
                </c:pt>
                <c:pt idx="108">
                  <c:v>145.19999999999999</c:v>
                </c:pt>
                <c:pt idx="109">
                  <c:v>145.29</c:v>
                </c:pt>
                <c:pt idx="110">
                  <c:v>145.91999999999999</c:v>
                </c:pt>
                <c:pt idx="111">
                  <c:v>145.21</c:v>
                </c:pt>
                <c:pt idx="112">
                  <c:v>144.79</c:v>
                </c:pt>
                <c:pt idx="113">
                  <c:v>148.29</c:v>
                </c:pt>
                <c:pt idx="114">
                  <c:v>145.56</c:v>
                </c:pt>
                <c:pt idx="115">
                  <c:v>143.97999999999999</c:v>
                </c:pt>
                <c:pt idx="116">
                  <c:v>143.16</c:v>
                </c:pt>
                <c:pt idx="117">
                  <c:v>146.18</c:v>
                </c:pt>
                <c:pt idx="118">
                  <c:v>146.11000000000001</c:v>
                </c:pt>
                <c:pt idx="119">
                  <c:v>147.22999999999999</c:v>
                </c:pt>
                <c:pt idx="120">
                  <c:v>146.19999999999999</c:v>
                </c:pt>
                <c:pt idx="121">
                  <c:v>144.55000000000001</c:v>
                </c:pt>
                <c:pt idx="122">
                  <c:v>145.6</c:v>
                </c:pt>
                <c:pt idx="123">
                  <c:v>145.85</c:v>
                </c:pt>
                <c:pt idx="124">
                  <c:v>145.24</c:v>
                </c:pt>
                <c:pt idx="125">
                  <c:v>144</c:v>
                </c:pt>
                <c:pt idx="126">
                  <c:v>144.43</c:v>
                </c:pt>
                <c:pt idx="127">
                  <c:v>146.09</c:v>
                </c:pt>
                <c:pt idx="128">
                  <c:v>146.43</c:v>
                </c:pt>
                <c:pt idx="129">
                  <c:v>145.61000000000001</c:v>
                </c:pt>
                <c:pt idx="130">
                  <c:v>147.33000000000001</c:v>
                </c:pt>
                <c:pt idx="131">
                  <c:v>145.30000000000001</c:v>
                </c:pt>
                <c:pt idx="132">
                  <c:v>145.37</c:v>
                </c:pt>
                <c:pt idx="133">
                  <c:v>145.6</c:v>
                </c:pt>
                <c:pt idx="134">
                  <c:v>145.6</c:v>
                </c:pt>
                <c:pt idx="135">
                  <c:v>143.75</c:v>
                </c:pt>
                <c:pt idx="136">
                  <c:v>145.06</c:v>
                </c:pt>
                <c:pt idx="137">
                  <c:v>145.19</c:v>
                </c:pt>
                <c:pt idx="138">
                  <c:v>145.55000000000001</c:v>
                </c:pt>
                <c:pt idx="139">
                  <c:v>146.27000000000001</c:v>
                </c:pt>
                <c:pt idx="140">
                  <c:v>147.04</c:v>
                </c:pt>
                <c:pt idx="141">
                  <c:v>143.56</c:v>
                </c:pt>
                <c:pt idx="142">
                  <c:v>145.52000000000001</c:v>
                </c:pt>
                <c:pt idx="143">
                  <c:v>146.41</c:v>
                </c:pt>
                <c:pt idx="144">
                  <c:v>146.38</c:v>
                </c:pt>
                <c:pt idx="145">
                  <c:v>145.05000000000001</c:v>
                </c:pt>
                <c:pt idx="146">
                  <c:v>143.94</c:v>
                </c:pt>
                <c:pt idx="147">
                  <c:v>143.88</c:v>
                </c:pt>
                <c:pt idx="148">
                  <c:v>144.80000000000001</c:v>
                </c:pt>
                <c:pt idx="149">
                  <c:v>146.27000000000001</c:v>
                </c:pt>
                <c:pt idx="150">
                  <c:v>147.63999999999999</c:v>
                </c:pt>
                <c:pt idx="151">
                  <c:v>143.79</c:v>
                </c:pt>
                <c:pt idx="152">
                  <c:v>145.81</c:v>
                </c:pt>
                <c:pt idx="153">
                  <c:v>147.37</c:v>
                </c:pt>
                <c:pt idx="154">
                  <c:v>147.30000000000001</c:v>
                </c:pt>
                <c:pt idx="155">
                  <c:v>145.43</c:v>
                </c:pt>
                <c:pt idx="156">
                  <c:v>145.5</c:v>
                </c:pt>
                <c:pt idx="157">
                  <c:v>144.27000000000001</c:v>
                </c:pt>
                <c:pt idx="158">
                  <c:v>144.13999999999999</c:v>
                </c:pt>
                <c:pt idx="159">
                  <c:v>146.31</c:v>
                </c:pt>
                <c:pt idx="160">
                  <c:v>146.28</c:v>
                </c:pt>
                <c:pt idx="161">
                  <c:v>144.91</c:v>
                </c:pt>
                <c:pt idx="162">
                  <c:v>144.76</c:v>
                </c:pt>
                <c:pt idx="163">
                  <c:v>146.41999999999999</c:v>
                </c:pt>
                <c:pt idx="164">
                  <c:v>146.41999999999999</c:v>
                </c:pt>
                <c:pt idx="165">
                  <c:v>145.75</c:v>
                </c:pt>
                <c:pt idx="166">
                  <c:v>146.37</c:v>
                </c:pt>
                <c:pt idx="167">
                  <c:v>143.03</c:v>
                </c:pt>
                <c:pt idx="168">
                  <c:v>144.85</c:v>
                </c:pt>
                <c:pt idx="169">
                  <c:v>145.06</c:v>
                </c:pt>
                <c:pt idx="170">
                  <c:v>146.13999999999999</c:v>
                </c:pt>
                <c:pt idx="171">
                  <c:v>143.55000000000001</c:v>
                </c:pt>
                <c:pt idx="172">
                  <c:v>144.54</c:v>
                </c:pt>
                <c:pt idx="173">
                  <c:v>144.84</c:v>
                </c:pt>
                <c:pt idx="174">
                  <c:v>145.47999999999999</c:v>
                </c:pt>
                <c:pt idx="175">
                  <c:v>145.26</c:v>
                </c:pt>
                <c:pt idx="176">
                  <c:v>144.58000000000001</c:v>
                </c:pt>
                <c:pt idx="177">
                  <c:v>143.5</c:v>
                </c:pt>
                <c:pt idx="178">
                  <c:v>143.88</c:v>
                </c:pt>
                <c:pt idx="179">
                  <c:v>146.71</c:v>
                </c:pt>
                <c:pt idx="180">
                  <c:v>145.85</c:v>
                </c:pt>
                <c:pt idx="181">
                  <c:v>143.6</c:v>
                </c:pt>
                <c:pt idx="182">
                  <c:v>145.6</c:v>
                </c:pt>
                <c:pt idx="183">
                  <c:v>145.47</c:v>
                </c:pt>
                <c:pt idx="184">
                  <c:v>145.91</c:v>
                </c:pt>
                <c:pt idx="185">
                  <c:v>145.30000000000001</c:v>
                </c:pt>
                <c:pt idx="186">
                  <c:v>146.55000000000001</c:v>
                </c:pt>
                <c:pt idx="187">
                  <c:v>142.44</c:v>
                </c:pt>
                <c:pt idx="188">
                  <c:v>142.19</c:v>
                </c:pt>
                <c:pt idx="189">
                  <c:v>144.6</c:v>
                </c:pt>
                <c:pt idx="190">
                  <c:v>146.97999999999999</c:v>
                </c:pt>
                <c:pt idx="191">
                  <c:v>144.81</c:v>
                </c:pt>
                <c:pt idx="192">
                  <c:v>146.05000000000001</c:v>
                </c:pt>
                <c:pt idx="193">
                  <c:v>143.65</c:v>
                </c:pt>
                <c:pt idx="194">
                  <c:v>146.11000000000001</c:v>
                </c:pt>
                <c:pt idx="195">
                  <c:v>145.28</c:v>
                </c:pt>
                <c:pt idx="196">
                  <c:v>145.29</c:v>
                </c:pt>
                <c:pt idx="197">
                  <c:v>142.38</c:v>
                </c:pt>
                <c:pt idx="198">
                  <c:v>142.09</c:v>
                </c:pt>
                <c:pt idx="199">
                  <c:v>145.94</c:v>
                </c:pt>
                <c:pt idx="200">
                  <c:v>146.84</c:v>
                </c:pt>
                <c:pt idx="201">
                  <c:v>144.85</c:v>
                </c:pt>
                <c:pt idx="202">
                  <c:v>144.96</c:v>
                </c:pt>
                <c:pt idx="203">
                  <c:v>146.02000000000001</c:v>
                </c:pt>
                <c:pt idx="204">
                  <c:v>145.37</c:v>
                </c:pt>
                <c:pt idx="205">
                  <c:v>146.12</c:v>
                </c:pt>
                <c:pt idx="206">
                  <c:v>145.37</c:v>
                </c:pt>
                <c:pt idx="207">
                  <c:v>140.38</c:v>
                </c:pt>
                <c:pt idx="208">
                  <c:v>138.91</c:v>
                </c:pt>
                <c:pt idx="209">
                  <c:v>145.66999999999999</c:v>
                </c:pt>
                <c:pt idx="210">
                  <c:v>146.38999999999999</c:v>
                </c:pt>
                <c:pt idx="211">
                  <c:v>145.12</c:v>
                </c:pt>
                <c:pt idx="212">
                  <c:v>146.76</c:v>
                </c:pt>
                <c:pt idx="213">
                  <c:v>145.26</c:v>
                </c:pt>
                <c:pt idx="214">
                  <c:v>145.91999999999999</c:v>
                </c:pt>
                <c:pt idx="215">
                  <c:v>145.99</c:v>
                </c:pt>
                <c:pt idx="216">
                  <c:v>145.33000000000001</c:v>
                </c:pt>
                <c:pt idx="217">
                  <c:v>139.41</c:v>
                </c:pt>
                <c:pt idx="218">
                  <c:v>139.74</c:v>
                </c:pt>
                <c:pt idx="219">
                  <c:v>145.61000000000001</c:v>
                </c:pt>
                <c:pt idx="220">
                  <c:v>145.47</c:v>
                </c:pt>
                <c:pt idx="221">
                  <c:v>144.49</c:v>
                </c:pt>
                <c:pt idx="222">
                  <c:v>144.78</c:v>
                </c:pt>
                <c:pt idx="223">
                  <c:v>145.61000000000001</c:v>
                </c:pt>
                <c:pt idx="224">
                  <c:v>145.29</c:v>
                </c:pt>
                <c:pt idx="225">
                  <c:v>146.11000000000001</c:v>
                </c:pt>
                <c:pt idx="226">
                  <c:v>145.31</c:v>
                </c:pt>
                <c:pt idx="227">
                  <c:v>141.82</c:v>
                </c:pt>
                <c:pt idx="228">
                  <c:v>141.94999999999999</c:v>
                </c:pt>
                <c:pt idx="229">
                  <c:v>144.72999999999999</c:v>
                </c:pt>
                <c:pt idx="230">
                  <c:v>146.86000000000001</c:v>
                </c:pt>
                <c:pt idx="231">
                  <c:v>145.21</c:v>
                </c:pt>
                <c:pt idx="232">
                  <c:v>145.91</c:v>
                </c:pt>
                <c:pt idx="233">
                  <c:v>144.1</c:v>
                </c:pt>
                <c:pt idx="234">
                  <c:v>144.62</c:v>
                </c:pt>
                <c:pt idx="235">
                  <c:v>146.43</c:v>
                </c:pt>
                <c:pt idx="236">
                  <c:v>145.94999999999999</c:v>
                </c:pt>
                <c:pt idx="237">
                  <c:v>141.5</c:v>
                </c:pt>
                <c:pt idx="238">
                  <c:v>141.97</c:v>
                </c:pt>
                <c:pt idx="239">
                  <c:v>144.5</c:v>
                </c:pt>
                <c:pt idx="240">
                  <c:v>145.13999999999999</c:v>
                </c:pt>
                <c:pt idx="241">
                  <c:v>145.05000000000001</c:v>
                </c:pt>
                <c:pt idx="242">
                  <c:v>144.22999999999999</c:v>
                </c:pt>
                <c:pt idx="243">
                  <c:v>145.26</c:v>
                </c:pt>
                <c:pt idx="244">
                  <c:v>144.82</c:v>
                </c:pt>
                <c:pt idx="245">
                  <c:v>145.6</c:v>
                </c:pt>
                <c:pt idx="246">
                  <c:v>145.36000000000001</c:v>
                </c:pt>
                <c:pt idx="247">
                  <c:v>141.19999999999999</c:v>
                </c:pt>
                <c:pt idx="248">
                  <c:v>143.84</c:v>
                </c:pt>
                <c:pt idx="249">
                  <c:v>145.47</c:v>
                </c:pt>
                <c:pt idx="250">
                  <c:v>145.25</c:v>
                </c:pt>
                <c:pt idx="251">
                  <c:v>146.41999999999999</c:v>
                </c:pt>
                <c:pt idx="252">
                  <c:v>145.91</c:v>
                </c:pt>
                <c:pt idx="253">
                  <c:v>144.22999999999999</c:v>
                </c:pt>
                <c:pt idx="254">
                  <c:v>145.99</c:v>
                </c:pt>
                <c:pt idx="255">
                  <c:v>146.13</c:v>
                </c:pt>
                <c:pt idx="256">
                  <c:v>147.76</c:v>
                </c:pt>
                <c:pt idx="257">
                  <c:v>143.72999999999999</c:v>
                </c:pt>
                <c:pt idx="258">
                  <c:v>143.21</c:v>
                </c:pt>
                <c:pt idx="259">
                  <c:v>145.87</c:v>
                </c:pt>
                <c:pt idx="260">
                  <c:v>145.11000000000001</c:v>
                </c:pt>
                <c:pt idx="261">
                  <c:v>146.1</c:v>
                </c:pt>
                <c:pt idx="262">
                  <c:v>146.47999999999999</c:v>
                </c:pt>
                <c:pt idx="263">
                  <c:v>145.63</c:v>
                </c:pt>
                <c:pt idx="264">
                  <c:v>144.26</c:v>
                </c:pt>
                <c:pt idx="265">
                  <c:v>146.78</c:v>
                </c:pt>
                <c:pt idx="266">
                  <c:v>146.28</c:v>
                </c:pt>
                <c:pt idx="267">
                  <c:v>143.6</c:v>
                </c:pt>
                <c:pt idx="268">
                  <c:v>144.32</c:v>
                </c:pt>
                <c:pt idx="269">
                  <c:v>145.77000000000001</c:v>
                </c:pt>
                <c:pt idx="270">
                  <c:v>145.87</c:v>
                </c:pt>
                <c:pt idx="271">
                  <c:v>145.99</c:v>
                </c:pt>
                <c:pt idx="272">
                  <c:v>146.91999999999999</c:v>
                </c:pt>
                <c:pt idx="273">
                  <c:v>145.06</c:v>
                </c:pt>
                <c:pt idx="274">
                  <c:v>145.69</c:v>
                </c:pt>
                <c:pt idx="275">
                  <c:v>144.85</c:v>
                </c:pt>
                <c:pt idx="276">
                  <c:v>146.1</c:v>
                </c:pt>
                <c:pt idx="277">
                  <c:v>144.44</c:v>
                </c:pt>
                <c:pt idx="278">
                  <c:v>143.93</c:v>
                </c:pt>
                <c:pt idx="279">
                  <c:v>145.85</c:v>
                </c:pt>
                <c:pt idx="280">
                  <c:v>144.94999999999999</c:v>
                </c:pt>
                <c:pt idx="281">
                  <c:v>145.79</c:v>
                </c:pt>
                <c:pt idx="282">
                  <c:v>146.09</c:v>
                </c:pt>
                <c:pt idx="283">
                  <c:v>144.99</c:v>
                </c:pt>
                <c:pt idx="284">
                  <c:v>144.49</c:v>
                </c:pt>
                <c:pt idx="285">
                  <c:v>146.93</c:v>
                </c:pt>
                <c:pt idx="286">
                  <c:v>146.52000000000001</c:v>
                </c:pt>
                <c:pt idx="287">
                  <c:v>146.31</c:v>
                </c:pt>
                <c:pt idx="288">
                  <c:v>144.66</c:v>
                </c:pt>
                <c:pt idx="289">
                  <c:v>143.94</c:v>
                </c:pt>
                <c:pt idx="290">
                  <c:v>144.08000000000001</c:v>
                </c:pt>
                <c:pt idx="291">
                  <c:v>145.07</c:v>
                </c:pt>
                <c:pt idx="292">
                  <c:v>147.30000000000001</c:v>
                </c:pt>
                <c:pt idx="293">
                  <c:v>144.02000000000001</c:v>
                </c:pt>
                <c:pt idx="294">
                  <c:v>147.19999999999999</c:v>
                </c:pt>
                <c:pt idx="295">
                  <c:v>146.76</c:v>
                </c:pt>
                <c:pt idx="296">
                  <c:v>147.79</c:v>
                </c:pt>
                <c:pt idx="297">
                  <c:v>146.22</c:v>
                </c:pt>
                <c:pt idx="298">
                  <c:v>146.65</c:v>
                </c:pt>
                <c:pt idx="299">
                  <c:v>143.16999999999999</c:v>
                </c:pt>
                <c:pt idx="300">
                  <c:v>143.29</c:v>
                </c:pt>
                <c:pt idx="301">
                  <c:v>147.21</c:v>
                </c:pt>
                <c:pt idx="302">
                  <c:v>146.86000000000001</c:v>
                </c:pt>
                <c:pt idx="303">
                  <c:v>145.38999999999999</c:v>
                </c:pt>
                <c:pt idx="304">
                  <c:v>143.69999999999999</c:v>
                </c:pt>
                <c:pt idx="305">
                  <c:v>145.9</c:v>
                </c:pt>
                <c:pt idx="306">
                  <c:v>146.66</c:v>
                </c:pt>
                <c:pt idx="307">
                  <c:v>144.35</c:v>
                </c:pt>
                <c:pt idx="308">
                  <c:v>146.16</c:v>
                </c:pt>
                <c:pt idx="309">
                  <c:v>144.26</c:v>
                </c:pt>
                <c:pt idx="310">
                  <c:v>144.86000000000001</c:v>
                </c:pt>
                <c:pt idx="311">
                  <c:v>147.16999999999999</c:v>
                </c:pt>
                <c:pt idx="312">
                  <c:v>145.87</c:v>
                </c:pt>
                <c:pt idx="313">
                  <c:v>143.58000000000001</c:v>
                </c:pt>
                <c:pt idx="314">
                  <c:v>146.41</c:v>
                </c:pt>
                <c:pt idx="315">
                  <c:v>143.75</c:v>
                </c:pt>
                <c:pt idx="316">
                  <c:v>145.05000000000001</c:v>
                </c:pt>
                <c:pt idx="317">
                  <c:v>145.36000000000001</c:v>
                </c:pt>
                <c:pt idx="318">
                  <c:v>146.79</c:v>
                </c:pt>
                <c:pt idx="319">
                  <c:v>143.94</c:v>
                </c:pt>
                <c:pt idx="320">
                  <c:v>143.16</c:v>
                </c:pt>
                <c:pt idx="321">
                  <c:v>145.80000000000001</c:v>
                </c:pt>
                <c:pt idx="322">
                  <c:v>146.63</c:v>
                </c:pt>
                <c:pt idx="323">
                  <c:v>145.91999999999999</c:v>
                </c:pt>
                <c:pt idx="324">
                  <c:v>146.19</c:v>
                </c:pt>
                <c:pt idx="325">
                  <c:v>144.63999999999999</c:v>
                </c:pt>
                <c:pt idx="326">
                  <c:v>146.22999999999999</c:v>
                </c:pt>
                <c:pt idx="327">
                  <c:v>145.22999999999999</c:v>
                </c:pt>
                <c:pt idx="328">
                  <c:v>145.72</c:v>
                </c:pt>
                <c:pt idx="329">
                  <c:v>141.94999999999999</c:v>
                </c:pt>
                <c:pt idx="330">
                  <c:v>143.66</c:v>
                </c:pt>
                <c:pt idx="331">
                  <c:v>144.94</c:v>
                </c:pt>
                <c:pt idx="332">
                  <c:v>146.59</c:v>
                </c:pt>
                <c:pt idx="333">
                  <c:v>144.81</c:v>
                </c:pt>
                <c:pt idx="334">
                  <c:v>145.02000000000001</c:v>
                </c:pt>
                <c:pt idx="335">
                  <c:v>146.1</c:v>
                </c:pt>
                <c:pt idx="336">
                  <c:v>144.44</c:v>
                </c:pt>
                <c:pt idx="337">
                  <c:v>145.29</c:v>
                </c:pt>
                <c:pt idx="338">
                  <c:v>145.88999999999999</c:v>
                </c:pt>
                <c:pt idx="339">
                  <c:v>142.22</c:v>
                </c:pt>
                <c:pt idx="340">
                  <c:v>141.44</c:v>
                </c:pt>
                <c:pt idx="341">
                  <c:v>145.49</c:v>
                </c:pt>
                <c:pt idx="342">
                  <c:v>145.58000000000001</c:v>
                </c:pt>
                <c:pt idx="343">
                  <c:v>145.27000000000001</c:v>
                </c:pt>
                <c:pt idx="344">
                  <c:v>143.82</c:v>
                </c:pt>
                <c:pt idx="345">
                  <c:v>145.01</c:v>
                </c:pt>
                <c:pt idx="346">
                  <c:v>146.32</c:v>
                </c:pt>
                <c:pt idx="347">
                  <c:v>145.97</c:v>
                </c:pt>
                <c:pt idx="348">
                  <c:v>146.16999999999999</c:v>
                </c:pt>
                <c:pt idx="349">
                  <c:v>140.84</c:v>
                </c:pt>
                <c:pt idx="350">
                  <c:v>141.38</c:v>
                </c:pt>
                <c:pt idx="351">
                  <c:v>145.34</c:v>
                </c:pt>
                <c:pt idx="352">
                  <c:v>147.05000000000001</c:v>
                </c:pt>
                <c:pt idx="353">
                  <c:v>144.05000000000001</c:v>
                </c:pt>
                <c:pt idx="354">
                  <c:v>144.74</c:v>
                </c:pt>
                <c:pt idx="355">
                  <c:v>144.94</c:v>
                </c:pt>
                <c:pt idx="356">
                  <c:v>143.94999999999999</c:v>
                </c:pt>
                <c:pt idx="357">
                  <c:v>146.28</c:v>
                </c:pt>
                <c:pt idx="358">
                  <c:v>146.19999999999999</c:v>
                </c:pt>
                <c:pt idx="359">
                  <c:v>140.03</c:v>
                </c:pt>
                <c:pt idx="360">
                  <c:v>140.01</c:v>
                </c:pt>
                <c:pt idx="361">
                  <c:v>146.47</c:v>
                </c:pt>
                <c:pt idx="362">
                  <c:v>145.09</c:v>
                </c:pt>
                <c:pt idx="363">
                  <c:v>145.53</c:v>
                </c:pt>
                <c:pt idx="364">
                  <c:v>145.5</c:v>
                </c:pt>
                <c:pt idx="365">
                  <c:v>144.09</c:v>
                </c:pt>
                <c:pt idx="366">
                  <c:v>144.84</c:v>
                </c:pt>
                <c:pt idx="367">
                  <c:v>146.5</c:v>
                </c:pt>
                <c:pt idx="368">
                  <c:v>146.99</c:v>
                </c:pt>
                <c:pt idx="369">
                  <c:v>140.09</c:v>
                </c:pt>
                <c:pt idx="370">
                  <c:v>141.01</c:v>
                </c:pt>
                <c:pt idx="371">
                  <c:v>145.51</c:v>
                </c:pt>
                <c:pt idx="372">
                  <c:v>146.69999999999999</c:v>
                </c:pt>
                <c:pt idx="373">
                  <c:v>145.55000000000001</c:v>
                </c:pt>
                <c:pt idx="374">
                  <c:v>145.82</c:v>
                </c:pt>
                <c:pt idx="375">
                  <c:v>146.82</c:v>
                </c:pt>
                <c:pt idx="376">
                  <c:v>144.28</c:v>
                </c:pt>
                <c:pt idx="377">
                  <c:v>145.88999999999999</c:v>
                </c:pt>
                <c:pt idx="378">
                  <c:v>146.19</c:v>
                </c:pt>
                <c:pt idx="379">
                  <c:v>140.71</c:v>
                </c:pt>
                <c:pt idx="380">
                  <c:v>141.16999999999999</c:v>
                </c:pt>
                <c:pt idx="381">
                  <c:v>145.41999999999999</c:v>
                </c:pt>
                <c:pt idx="382">
                  <c:v>145.55000000000001</c:v>
                </c:pt>
                <c:pt idx="383">
                  <c:v>146.75</c:v>
                </c:pt>
                <c:pt idx="384">
                  <c:v>144.06</c:v>
                </c:pt>
                <c:pt idx="385">
                  <c:v>145.01</c:v>
                </c:pt>
                <c:pt idx="386">
                  <c:v>145.59</c:v>
                </c:pt>
                <c:pt idx="387">
                  <c:v>145.91</c:v>
                </c:pt>
                <c:pt idx="388">
                  <c:v>147.35</c:v>
                </c:pt>
                <c:pt idx="389">
                  <c:v>141.53</c:v>
                </c:pt>
                <c:pt idx="390">
                  <c:v>143.05000000000001</c:v>
                </c:pt>
                <c:pt idx="391">
                  <c:v>146.47999999999999</c:v>
                </c:pt>
                <c:pt idx="392">
                  <c:v>145.5</c:v>
                </c:pt>
                <c:pt idx="393">
                  <c:v>146.1</c:v>
                </c:pt>
                <c:pt idx="394">
                  <c:v>144.86000000000001</c:v>
                </c:pt>
                <c:pt idx="395">
                  <c:v>145</c:v>
                </c:pt>
                <c:pt idx="396">
                  <c:v>144.91</c:v>
                </c:pt>
                <c:pt idx="397">
                  <c:v>145.97999999999999</c:v>
                </c:pt>
                <c:pt idx="398">
                  <c:v>146.74</c:v>
                </c:pt>
                <c:pt idx="399">
                  <c:v>143.82</c:v>
                </c:pt>
                <c:pt idx="400">
                  <c:v>144.03</c:v>
                </c:pt>
                <c:pt idx="401">
                  <c:v>144.36000000000001</c:v>
                </c:pt>
                <c:pt idx="402">
                  <c:v>145.51</c:v>
                </c:pt>
                <c:pt idx="403">
                  <c:v>146.83000000000001</c:v>
                </c:pt>
                <c:pt idx="404">
                  <c:v>147.78</c:v>
                </c:pt>
                <c:pt idx="405">
                  <c:v>144.54</c:v>
                </c:pt>
                <c:pt idx="406">
                  <c:v>145.15</c:v>
                </c:pt>
                <c:pt idx="407">
                  <c:v>147</c:v>
                </c:pt>
                <c:pt idx="408">
                  <c:v>146.30000000000001</c:v>
                </c:pt>
                <c:pt idx="409">
                  <c:v>144.63999999999999</c:v>
                </c:pt>
                <c:pt idx="410">
                  <c:v>143.46</c:v>
                </c:pt>
                <c:pt idx="411">
                  <c:v>144.44</c:v>
                </c:pt>
                <c:pt idx="412">
                  <c:v>146.16</c:v>
                </c:pt>
                <c:pt idx="413">
                  <c:v>145.33000000000001</c:v>
                </c:pt>
                <c:pt idx="414">
                  <c:v>147</c:v>
                </c:pt>
                <c:pt idx="415">
                  <c:v>145.5</c:v>
                </c:pt>
                <c:pt idx="416">
                  <c:v>146.47999999999999</c:v>
                </c:pt>
                <c:pt idx="417">
                  <c:v>146.46</c:v>
                </c:pt>
                <c:pt idx="418">
                  <c:v>147.35</c:v>
                </c:pt>
                <c:pt idx="419">
                  <c:v>145.30000000000001</c:v>
                </c:pt>
                <c:pt idx="420">
                  <c:v>144.5</c:v>
                </c:pt>
                <c:pt idx="421">
                  <c:v>145.71</c:v>
                </c:pt>
                <c:pt idx="422">
                  <c:v>144.1</c:v>
                </c:pt>
                <c:pt idx="423">
                  <c:v>146.72999999999999</c:v>
                </c:pt>
                <c:pt idx="424">
                  <c:v>145.16999999999999</c:v>
                </c:pt>
                <c:pt idx="425">
                  <c:v>144.63999999999999</c:v>
                </c:pt>
                <c:pt idx="426">
                  <c:v>144.76</c:v>
                </c:pt>
                <c:pt idx="427">
                  <c:v>146.59</c:v>
                </c:pt>
                <c:pt idx="428">
                  <c:v>145.97999999999999</c:v>
                </c:pt>
                <c:pt idx="429">
                  <c:v>144.02000000000001</c:v>
                </c:pt>
                <c:pt idx="430">
                  <c:v>145.13</c:v>
                </c:pt>
                <c:pt idx="431">
                  <c:v>143.63999999999999</c:v>
                </c:pt>
                <c:pt idx="432">
                  <c:v>146.31</c:v>
                </c:pt>
                <c:pt idx="433">
                  <c:v>146.28</c:v>
                </c:pt>
                <c:pt idx="434">
                  <c:v>146.54</c:v>
                </c:pt>
                <c:pt idx="435">
                  <c:v>146.35</c:v>
                </c:pt>
                <c:pt idx="436">
                  <c:v>145.31</c:v>
                </c:pt>
                <c:pt idx="437">
                  <c:v>147.47</c:v>
                </c:pt>
                <c:pt idx="438">
                  <c:v>147.88</c:v>
                </c:pt>
                <c:pt idx="439">
                  <c:v>145.32</c:v>
                </c:pt>
                <c:pt idx="440">
                  <c:v>144.76</c:v>
                </c:pt>
                <c:pt idx="441">
                  <c:v>143.86000000000001</c:v>
                </c:pt>
                <c:pt idx="442">
                  <c:v>143.72999999999999</c:v>
                </c:pt>
                <c:pt idx="443">
                  <c:v>147.07</c:v>
                </c:pt>
                <c:pt idx="444">
                  <c:v>146.87</c:v>
                </c:pt>
                <c:pt idx="445">
                  <c:v>144.99</c:v>
                </c:pt>
                <c:pt idx="446">
                  <c:v>143.28</c:v>
                </c:pt>
                <c:pt idx="447">
                  <c:v>146.49</c:v>
                </c:pt>
                <c:pt idx="448">
                  <c:v>147.82</c:v>
                </c:pt>
                <c:pt idx="449">
                  <c:v>145.43</c:v>
                </c:pt>
                <c:pt idx="450">
                  <c:v>146.22999999999999</c:v>
                </c:pt>
                <c:pt idx="451">
                  <c:v>145.58000000000001</c:v>
                </c:pt>
                <c:pt idx="452">
                  <c:v>145.13999999999999</c:v>
                </c:pt>
                <c:pt idx="453">
                  <c:v>145.54</c:v>
                </c:pt>
                <c:pt idx="454">
                  <c:v>147.06</c:v>
                </c:pt>
                <c:pt idx="455">
                  <c:v>145.47</c:v>
                </c:pt>
                <c:pt idx="456">
                  <c:v>145.71</c:v>
                </c:pt>
                <c:pt idx="457">
                  <c:v>144.37</c:v>
                </c:pt>
                <c:pt idx="458">
                  <c:v>145.25</c:v>
                </c:pt>
                <c:pt idx="459">
                  <c:v>145.27000000000001</c:v>
                </c:pt>
                <c:pt idx="460">
                  <c:v>145.08000000000001</c:v>
                </c:pt>
                <c:pt idx="461">
                  <c:v>144.41</c:v>
                </c:pt>
                <c:pt idx="462">
                  <c:v>143.30000000000001</c:v>
                </c:pt>
                <c:pt idx="463">
                  <c:v>145.41</c:v>
                </c:pt>
                <c:pt idx="464">
                  <c:v>145.59</c:v>
                </c:pt>
                <c:pt idx="465">
                  <c:v>144.74</c:v>
                </c:pt>
                <c:pt idx="466">
                  <c:v>144.99</c:v>
                </c:pt>
                <c:pt idx="467">
                  <c:v>145.02000000000001</c:v>
                </c:pt>
                <c:pt idx="468">
                  <c:v>145.77000000000001</c:v>
                </c:pt>
                <c:pt idx="469">
                  <c:v>146.01</c:v>
                </c:pt>
                <c:pt idx="470">
                  <c:v>146.75</c:v>
                </c:pt>
                <c:pt idx="471">
                  <c:v>143.47999999999999</c:v>
                </c:pt>
                <c:pt idx="472">
                  <c:v>143.77000000000001</c:v>
                </c:pt>
                <c:pt idx="473">
                  <c:v>144.88</c:v>
                </c:pt>
                <c:pt idx="474">
                  <c:v>146.19999999999999</c:v>
                </c:pt>
                <c:pt idx="475">
                  <c:v>145.6</c:v>
                </c:pt>
                <c:pt idx="476">
                  <c:v>146.08000000000001</c:v>
                </c:pt>
                <c:pt idx="477">
                  <c:v>143.53</c:v>
                </c:pt>
                <c:pt idx="478">
                  <c:v>146.16</c:v>
                </c:pt>
                <c:pt idx="479">
                  <c:v>146.63</c:v>
                </c:pt>
                <c:pt idx="480">
                  <c:v>146.08000000000001</c:v>
                </c:pt>
                <c:pt idx="481">
                  <c:v>143.62</c:v>
                </c:pt>
                <c:pt idx="482">
                  <c:v>141.5</c:v>
                </c:pt>
                <c:pt idx="483">
                  <c:v>146.33000000000001</c:v>
                </c:pt>
                <c:pt idx="484">
                  <c:v>145.28</c:v>
                </c:pt>
                <c:pt idx="485">
                  <c:v>146.18</c:v>
                </c:pt>
                <c:pt idx="486">
                  <c:v>145.06</c:v>
                </c:pt>
                <c:pt idx="487">
                  <c:v>143.58000000000001</c:v>
                </c:pt>
                <c:pt idx="488">
                  <c:v>144.47999999999999</c:v>
                </c:pt>
                <c:pt idx="489">
                  <c:v>146.47999999999999</c:v>
                </c:pt>
                <c:pt idx="490">
                  <c:v>146.31</c:v>
                </c:pt>
                <c:pt idx="491">
                  <c:v>139.5</c:v>
                </c:pt>
                <c:pt idx="492">
                  <c:v>141.11000000000001</c:v>
                </c:pt>
                <c:pt idx="493">
                  <c:v>145</c:v>
                </c:pt>
                <c:pt idx="494">
                  <c:v>145.36000000000001</c:v>
                </c:pt>
                <c:pt idx="495">
                  <c:v>145.54</c:v>
                </c:pt>
                <c:pt idx="496">
                  <c:v>144.66999999999999</c:v>
                </c:pt>
                <c:pt idx="497">
                  <c:v>144.18</c:v>
                </c:pt>
              </c:numCache>
            </c:numRef>
          </c:yVal>
          <c:smooth val="0"/>
          <c:extLst>
            <c:ext xmlns:c16="http://schemas.microsoft.com/office/drawing/2014/chart" uri="{C3380CC4-5D6E-409C-BE32-E72D297353CC}">
              <c16:uniqueId val="{00000010-AD64-4B4F-BA78-50FEB1FB2C59}"/>
            </c:ext>
          </c:extLst>
        </c:ser>
        <c:ser>
          <c:idx val="17"/>
          <c:order val="17"/>
          <c:tx>
            <c:strRef>
              <c:f>'Layer Time'!$AA$5</c:f>
              <c:strCache>
                <c:ptCount val="1"/>
                <c:pt idx="0">
                  <c:v>monotonicline_9h0m 149.765</c:v>
                </c:pt>
              </c:strCache>
            </c:strRef>
          </c:tx>
          <c:spPr>
            <a:ln w="19050" cap="rnd">
              <a:solidFill>
                <a:schemeClr val="accent6">
                  <a:lumMod val="80000"/>
                  <a:lumOff val="2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Time'!$AA$6:$AA$503</c:f>
              <c:numCache>
                <c:formatCode>General</c:formatCode>
                <c:ptCount val="498"/>
                <c:pt idx="0">
                  <c:v>143.93</c:v>
                </c:pt>
                <c:pt idx="1">
                  <c:v>145.16999999999999</c:v>
                </c:pt>
                <c:pt idx="2">
                  <c:v>143.96</c:v>
                </c:pt>
                <c:pt idx="3">
                  <c:v>145.16999999999999</c:v>
                </c:pt>
                <c:pt idx="4">
                  <c:v>143.96</c:v>
                </c:pt>
                <c:pt idx="5">
                  <c:v>145.16999999999999</c:v>
                </c:pt>
                <c:pt idx="6">
                  <c:v>143.96</c:v>
                </c:pt>
                <c:pt idx="7">
                  <c:v>145.16999999999999</c:v>
                </c:pt>
                <c:pt idx="8">
                  <c:v>143.96</c:v>
                </c:pt>
                <c:pt idx="9">
                  <c:v>145.16999999999999</c:v>
                </c:pt>
                <c:pt idx="10">
                  <c:v>143.96</c:v>
                </c:pt>
                <c:pt idx="11">
                  <c:v>145.16999999999999</c:v>
                </c:pt>
                <c:pt idx="12">
                  <c:v>143.96</c:v>
                </c:pt>
                <c:pt idx="13">
                  <c:v>145.16999999999999</c:v>
                </c:pt>
                <c:pt idx="14">
                  <c:v>143.96</c:v>
                </c:pt>
                <c:pt idx="15">
                  <c:v>145.16999999999999</c:v>
                </c:pt>
                <c:pt idx="16">
                  <c:v>143.96</c:v>
                </c:pt>
                <c:pt idx="17">
                  <c:v>145.16999999999999</c:v>
                </c:pt>
                <c:pt idx="18">
                  <c:v>143.96</c:v>
                </c:pt>
                <c:pt idx="19">
                  <c:v>145.16999999999999</c:v>
                </c:pt>
                <c:pt idx="20">
                  <c:v>143.96</c:v>
                </c:pt>
                <c:pt idx="21">
                  <c:v>145.16999999999999</c:v>
                </c:pt>
                <c:pt idx="22">
                  <c:v>143.96</c:v>
                </c:pt>
                <c:pt idx="23">
                  <c:v>145.16999999999999</c:v>
                </c:pt>
                <c:pt idx="24">
                  <c:v>143.96</c:v>
                </c:pt>
                <c:pt idx="25">
                  <c:v>145.16999999999999</c:v>
                </c:pt>
                <c:pt idx="26">
                  <c:v>143.96</c:v>
                </c:pt>
                <c:pt idx="27">
                  <c:v>145.16999999999999</c:v>
                </c:pt>
                <c:pt idx="28">
                  <c:v>143.96</c:v>
                </c:pt>
                <c:pt idx="29">
                  <c:v>145.16999999999999</c:v>
                </c:pt>
                <c:pt idx="30">
                  <c:v>143.96</c:v>
                </c:pt>
                <c:pt idx="31">
                  <c:v>145.16999999999999</c:v>
                </c:pt>
                <c:pt idx="32">
                  <c:v>143.96</c:v>
                </c:pt>
                <c:pt idx="33">
                  <c:v>145.16999999999999</c:v>
                </c:pt>
                <c:pt idx="34">
                  <c:v>143.96</c:v>
                </c:pt>
                <c:pt idx="35">
                  <c:v>145.16999999999999</c:v>
                </c:pt>
                <c:pt idx="36">
                  <c:v>143.96</c:v>
                </c:pt>
                <c:pt idx="37">
                  <c:v>145.16999999999999</c:v>
                </c:pt>
                <c:pt idx="38">
                  <c:v>143.96</c:v>
                </c:pt>
                <c:pt idx="39">
                  <c:v>145.16999999999999</c:v>
                </c:pt>
                <c:pt idx="40">
                  <c:v>143.96</c:v>
                </c:pt>
                <c:pt idx="41">
                  <c:v>145.16999999999999</c:v>
                </c:pt>
                <c:pt idx="42">
                  <c:v>143.96</c:v>
                </c:pt>
                <c:pt idx="43">
                  <c:v>145.16999999999999</c:v>
                </c:pt>
                <c:pt idx="44">
                  <c:v>143.96</c:v>
                </c:pt>
                <c:pt idx="45">
                  <c:v>145.16999999999999</c:v>
                </c:pt>
                <c:pt idx="46">
                  <c:v>143.96</c:v>
                </c:pt>
                <c:pt idx="47">
                  <c:v>145.16999999999999</c:v>
                </c:pt>
                <c:pt idx="48">
                  <c:v>143.96</c:v>
                </c:pt>
                <c:pt idx="49">
                  <c:v>145.16999999999999</c:v>
                </c:pt>
                <c:pt idx="50">
                  <c:v>143.96</c:v>
                </c:pt>
                <c:pt idx="51">
                  <c:v>145.16999999999999</c:v>
                </c:pt>
                <c:pt idx="52">
                  <c:v>143.96</c:v>
                </c:pt>
                <c:pt idx="53">
                  <c:v>145.16999999999999</c:v>
                </c:pt>
                <c:pt idx="54">
                  <c:v>143.96</c:v>
                </c:pt>
                <c:pt idx="55">
                  <c:v>145.16999999999999</c:v>
                </c:pt>
                <c:pt idx="56">
                  <c:v>143.96</c:v>
                </c:pt>
                <c:pt idx="57">
                  <c:v>145.16999999999999</c:v>
                </c:pt>
                <c:pt idx="58">
                  <c:v>143.96</c:v>
                </c:pt>
                <c:pt idx="59">
                  <c:v>145.16999999999999</c:v>
                </c:pt>
                <c:pt idx="60">
                  <c:v>143.96</c:v>
                </c:pt>
                <c:pt idx="61">
                  <c:v>145.16999999999999</c:v>
                </c:pt>
                <c:pt idx="62">
                  <c:v>143.96</c:v>
                </c:pt>
                <c:pt idx="63">
                  <c:v>145.16999999999999</c:v>
                </c:pt>
                <c:pt idx="64">
                  <c:v>143.96</c:v>
                </c:pt>
                <c:pt idx="65">
                  <c:v>145.16999999999999</c:v>
                </c:pt>
                <c:pt idx="66">
                  <c:v>143.96</c:v>
                </c:pt>
                <c:pt idx="67">
                  <c:v>145.16999999999999</c:v>
                </c:pt>
                <c:pt idx="68">
                  <c:v>143.96</c:v>
                </c:pt>
                <c:pt idx="69">
                  <c:v>145.16999999999999</c:v>
                </c:pt>
                <c:pt idx="70">
                  <c:v>143.96</c:v>
                </c:pt>
                <c:pt idx="71">
                  <c:v>145.16999999999999</c:v>
                </c:pt>
                <c:pt idx="72">
                  <c:v>143.96</c:v>
                </c:pt>
                <c:pt idx="73">
                  <c:v>145.16999999999999</c:v>
                </c:pt>
                <c:pt idx="74">
                  <c:v>143.96</c:v>
                </c:pt>
                <c:pt idx="75">
                  <c:v>145.16999999999999</c:v>
                </c:pt>
                <c:pt idx="76">
                  <c:v>143.96</c:v>
                </c:pt>
                <c:pt idx="77">
                  <c:v>145.16999999999999</c:v>
                </c:pt>
                <c:pt idx="78">
                  <c:v>143.96</c:v>
                </c:pt>
                <c:pt idx="79">
                  <c:v>145.16999999999999</c:v>
                </c:pt>
                <c:pt idx="80">
                  <c:v>143.96</c:v>
                </c:pt>
                <c:pt idx="81">
                  <c:v>145.16999999999999</c:v>
                </c:pt>
                <c:pt idx="82">
                  <c:v>143.96</c:v>
                </c:pt>
                <c:pt idx="83">
                  <c:v>145.16999999999999</c:v>
                </c:pt>
                <c:pt idx="84">
                  <c:v>143.96</c:v>
                </c:pt>
                <c:pt idx="85">
                  <c:v>145.16999999999999</c:v>
                </c:pt>
                <c:pt idx="86">
                  <c:v>143.96</c:v>
                </c:pt>
                <c:pt idx="87">
                  <c:v>145.16999999999999</c:v>
                </c:pt>
                <c:pt idx="88">
                  <c:v>143.96</c:v>
                </c:pt>
                <c:pt idx="89">
                  <c:v>145.16999999999999</c:v>
                </c:pt>
                <c:pt idx="90">
                  <c:v>143.96</c:v>
                </c:pt>
                <c:pt idx="91">
                  <c:v>145.16999999999999</c:v>
                </c:pt>
                <c:pt idx="92">
                  <c:v>143.96</c:v>
                </c:pt>
                <c:pt idx="93">
                  <c:v>145.16999999999999</c:v>
                </c:pt>
                <c:pt idx="94">
                  <c:v>143.96</c:v>
                </c:pt>
                <c:pt idx="95">
                  <c:v>145.16999999999999</c:v>
                </c:pt>
                <c:pt idx="96">
                  <c:v>143.96</c:v>
                </c:pt>
                <c:pt idx="97">
                  <c:v>145.16999999999999</c:v>
                </c:pt>
                <c:pt idx="98">
                  <c:v>143.96</c:v>
                </c:pt>
                <c:pt idx="99">
                  <c:v>145.16999999999999</c:v>
                </c:pt>
                <c:pt idx="100">
                  <c:v>143.96</c:v>
                </c:pt>
                <c:pt idx="101">
                  <c:v>145.16999999999999</c:v>
                </c:pt>
                <c:pt idx="102">
                  <c:v>143.96</c:v>
                </c:pt>
                <c:pt idx="103">
                  <c:v>145.16999999999999</c:v>
                </c:pt>
                <c:pt idx="104">
                  <c:v>143.96</c:v>
                </c:pt>
                <c:pt idx="105">
                  <c:v>145.16999999999999</c:v>
                </c:pt>
                <c:pt idx="106">
                  <c:v>143.96</c:v>
                </c:pt>
                <c:pt idx="107">
                  <c:v>145.16999999999999</c:v>
                </c:pt>
                <c:pt idx="108">
                  <c:v>143.96</c:v>
                </c:pt>
                <c:pt idx="109">
                  <c:v>145.16999999999999</c:v>
                </c:pt>
                <c:pt idx="110">
                  <c:v>143.96</c:v>
                </c:pt>
                <c:pt idx="111">
                  <c:v>145.16999999999999</c:v>
                </c:pt>
                <c:pt idx="112">
                  <c:v>143.96</c:v>
                </c:pt>
                <c:pt idx="113">
                  <c:v>145.16999999999999</c:v>
                </c:pt>
                <c:pt idx="114">
                  <c:v>143.96</c:v>
                </c:pt>
                <c:pt idx="115">
                  <c:v>145.16999999999999</c:v>
                </c:pt>
                <c:pt idx="116">
                  <c:v>143.96</c:v>
                </c:pt>
                <c:pt idx="117">
                  <c:v>145.16999999999999</c:v>
                </c:pt>
                <c:pt idx="118">
                  <c:v>143.96</c:v>
                </c:pt>
                <c:pt idx="119">
                  <c:v>145.16999999999999</c:v>
                </c:pt>
                <c:pt idx="120">
                  <c:v>143.96</c:v>
                </c:pt>
                <c:pt idx="121">
                  <c:v>145.16999999999999</c:v>
                </c:pt>
                <c:pt idx="122">
                  <c:v>143.96</c:v>
                </c:pt>
                <c:pt idx="123">
                  <c:v>145.16999999999999</c:v>
                </c:pt>
                <c:pt idx="124">
                  <c:v>143.96</c:v>
                </c:pt>
                <c:pt idx="125">
                  <c:v>145.16999999999999</c:v>
                </c:pt>
                <c:pt idx="126">
                  <c:v>143.96</c:v>
                </c:pt>
                <c:pt idx="127">
                  <c:v>145.16999999999999</c:v>
                </c:pt>
                <c:pt idx="128">
                  <c:v>143.96</c:v>
                </c:pt>
                <c:pt idx="129">
                  <c:v>145.16999999999999</c:v>
                </c:pt>
                <c:pt idx="130">
                  <c:v>143.96</c:v>
                </c:pt>
                <c:pt idx="131">
                  <c:v>145.16999999999999</c:v>
                </c:pt>
                <c:pt idx="132">
                  <c:v>143.96</c:v>
                </c:pt>
                <c:pt idx="133">
                  <c:v>145.16999999999999</c:v>
                </c:pt>
                <c:pt idx="134">
                  <c:v>143.96</c:v>
                </c:pt>
                <c:pt idx="135">
                  <c:v>145.16999999999999</c:v>
                </c:pt>
                <c:pt idx="136">
                  <c:v>143.96</c:v>
                </c:pt>
                <c:pt idx="137">
                  <c:v>145.16999999999999</c:v>
                </c:pt>
                <c:pt idx="138">
                  <c:v>143.96</c:v>
                </c:pt>
                <c:pt idx="139">
                  <c:v>145.16999999999999</c:v>
                </c:pt>
                <c:pt idx="140">
                  <c:v>143.96</c:v>
                </c:pt>
                <c:pt idx="141">
                  <c:v>145.16999999999999</c:v>
                </c:pt>
                <c:pt idx="142">
                  <c:v>143.96</c:v>
                </c:pt>
                <c:pt idx="143">
                  <c:v>145.16999999999999</c:v>
                </c:pt>
                <c:pt idx="144">
                  <c:v>143.96</c:v>
                </c:pt>
                <c:pt idx="145">
                  <c:v>145.16999999999999</c:v>
                </c:pt>
                <c:pt idx="146">
                  <c:v>143.96</c:v>
                </c:pt>
                <c:pt idx="147">
                  <c:v>145.16999999999999</c:v>
                </c:pt>
                <c:pt idx="148">
                  <c:v>143.96</c:v>
                </c:pt>
                <c:pt idx="149">
                  <c:v>145.16999999999999</c:v>
                </c:pt>
                <c:pt idx="150">
                  <c:v>143.96</c:v>
                </c:pt>
                <c:pt idx="151">
                  <c:v>145.16999999999999</c:v>
                </c:pt>
                <c:pt idx="152">
                  <c:v>143.96</c:v>
                </c:pt>
                <c:pt idx="153">
                  <c:v>145.16999999999999</c:v>
                </c:pt>
                <c:pt idx="154">
                  <c:v>143.96</c:v>
                </c:pt>
                <c:pt idx="155">
                  <c:v>145.16999999999999</c:v>
                </c:pt>
                <c:pt idx="156">
                  <c:v>143.96</c:v>
                </c:pt>
                <c:pt idx="157">
                  <c:v>145.16999999999999</c:v>
                </c:pt>
                <c:pt idx="158">
                  <c:v>143.96</c:v>
                </c:pt>
                <c:pt idx="159">
                  <c:v>145.16999999999999</c:v>
                </c:pt>
                <c:pt idx="160">
                  <c:v>143.96</c:v>
                </c:pt>
                <c:pt idx="161">
                  <c:v>145.16999999999999</c:v>
                </c:pt>
                <c:pt idx="162">
                  <c:v>143.96</c:v>
                </c:pt>
                <c:pt idx="163">
                  <c:v>145.16999999999999</c:v>
                </c:pt>
                <c:pt idx="164">
                  <c:v>143.96</c:v>
                </c:pt>
                <c:pt idx="165">
                  <c:v>145.16999999999999</c:v>
                </c:pt>
                <c:pt idx="166">
                  <c:v>143.96</c:v>
                </c:pt>
                <c:pt idx="167">
                  <c:v>145.16999999999999</c:v>
                </c:pt>
                <c:pt idx="168">
                  <c:v>143.96</c:v>
                </c:pt>
                <c:pt idx="169">
                  <c:v>145.16999999999999</c:v>
                </c:pt>
                <c:pt idx="170">
                  <c:v>143.96</c:v>
                </c:pt>
                <c:pt idx="171">
                  <c:v>145.16999999999999</c:v>
                </c:pt>
                <c:pt idx="172">
                  <c:v>143.96</c:v>
                </c:pt>
                <c:pt idx="173">
                  <c:v>145.16999999999999</c:v>
                </c:pt>
                <c:pt idx="174">
                  <c:v>143.96</c:v>
                </c:pt>
                <c:pt idx="175">
                  <c:v>145.16999999999999</c:v>
                </c:pt>
                <c:pt idx="176">
                  <c:v>143.96</c:v>
                </c:pt>
                <c:pt idx="177">
                  <c:v>145.16999999999999</c:v>
                </c:pt>
                <c:pt idx="178">
                  <c:v>143.96</c:v>
                </c:pt>
                <c:pt idx="179">
                  <c:v>145.16999999999999</c:v>
                </c:pt>
                <c:pt idx="180">
                  <c:v>143.96</c:v>
                </c:pt>
                <c:pt idx="181">
                  <c:v>145.16999999999999</c:v>
                </c:pt>
                <c:pt idx="182">
                  <c:v>143.96</c:v>
                </c:pt>
                <c:pt idx="183">
                  <c:v>145.16999999999999</c:v>
                </c:pt>
                <c:pt idx="184">
                  <c:v>143.96</c:v>
                </c:pt>
                <c:pt idx="185">
                  <c:v>145.16999999999999</c:v>
                </c:pt>
                <c:pt idx="186">
                  <c:v>143.96</c:v>
                </c:pt>
                <c:pt idx="187">
                  <c:v>145.16999999999999</c:v>
                </c:pt>
                <c:pt idx="188">
                  <c:v>143.96</c:v>
                </c:pt>
                <c:pt idx="189">
                  <c:v>145.16999999999999</c:v>
                </c:pt>
                <c:pt idx="190">
                  <c:v>143.96</c:v>
                </c:pt>
                <c:pt idx="191">
                  <c:v>145.16999999999999</c:v>
                </c:pt>
                <c:pt idx="192">
                  <c:v>143.96</c:v>
                </c:pt>
                <c:pt idx="193">
                  <c:v>145.16999999999999</c:v>
                </c:pt>
                <c:pt idx="194">
                  <c:v>143.96</c:v>
                </c:pt>
                <c:pt idx="195">
                  <c:v>145.16999999999999</c:v>
                </c:pt>
                <c:pt idx="196">
                  <c:v>143.96</c:v>
                </c:pt>
                <c:pt idx="197">
                  <c:v>145.16999999999999</c:v>
                </c:pt>
                <c:pt idx="198">
                  <c:v>143.96</c:v>
                </c:pt>
                <c:pt idx="199">
                  <c:v>145.16999999999999</c:v>
                </c:pt>
                <c:pt idx="200">
                  <c:v>143.96</c:v>
                </c:pt>
                <c:pt idx="201">
                  <c:v>145.16999999999999</c:v>
                </c:pt>
                <c:pt idx="202">
                  <c:v>143.96</c:v>
                </c:pt>
                <c:pt idx="203">
                  <c:v>145.16999999999999</c:v>
                </c:pt>
                <c:pt idx="204">
                  <c:v>143.96</c:v>
                </c:pt>
                <c:pt idx="205">
                  <c:v>145.16999999999999</c:v>
                </c:pt>
                <c:pt idx="206">
                  <c:v>143.96</c:v>
                </c:pt>
                <c:pt idx="207">
                  <c:v>145.16999999999999</c:v>
                </c:pt>
                <c:pt idx="208">
                  <c:v>143.96</c:v>
                </c:pt>
                <c:pt idx="209">
                  <c:v>145.16999999999999</c:v>
                </c:pt>
                <c:pt idx="210">
                  <c:v>143.96</c:v>
                </c:pt>
                <c:pt idx="211">
                  <c:v>145.16999999999999</c:v>
                </c:pt>
                <c:pt idx="212">
                  <c:v>143.96</c:v>
                </c:pt>
                <c:pt idx="213">
                  <c:v>145.16999999999999</c:v>
                </c:pt>
                <c:pt idx="214">
                  <c:v>143.96</c:v>
                </c:pt>
                <c:pt idx="215">
                  <c:v>145.16999999999999</c:v>
                </c:pt>
                <c:pt idx="216">
                  <c:v>143.96</c:v>
                </c:pt>
                <c:pt idx="217">
                  <c:v>145.16999999999999</c:v>
                </c:pt>
                <c:pt idx="218">
                  <c:v>143.96</c:v>
                </c:pt>
                <c:pt idx="219">
                  <c:v>145.16999999999999</c:v>
                </c:pt>
                <c:pt idx="220">
                  <c:v>143.96</c:v>
                </c:pt>
                <c:pt idx="221">
                  <c:v>145.16999999999999</c:v>
                </c:pt>
                <c:pt idx="222">
                  <c:v>143.96</c:v>
                </c:pt>
                <c:pt idx="223">
                  <c:v>145.16999999999999</c:v>
                </c:pt>
                <c:pt idx="224">
                  <c:v>143.96</c:v>
                </c:pt>
                <c:pt idx="225">
                  <c:v>145.16999999999999</c:v>
                </c:pt>
                <c:pt idx="226">
                  <c:v>143.96</c:v>
                </c:pt>
                <c:pt idx="227">
                  <c:v>145.16999999999999</c:v>
                </c:pt>
                <c:pt idx="228">
                  <c:v>143.96</c:v>
                </c:pt>
                <c:pt idx="229">
                  <c:v>145.16999999999999</c:v>
                </c:pt>
                <c:pt idx="230">
                  <c:v>143.96</c:v>
                </c:pt>
                <c:pt idx="231">
                  <c:v>145.16999999999999</c:v>
                </c:pt>
                <c:pt idx="232">
                  <c:v>143.96</c:v>
                </c:pt>
                <c:pt idx="233">
                  <c:v>145.16999999999999</c:v>
                </c:pt>
                <c:pt idx="234">
                  <c:v>143.96</c:v>
                </c:pt>
                <c:pt idx="235">
                  <c:v>145.16999999999999</c:v>
                </c:pt>
                <c:pt idx="236">
                  <c:v>143.96</c:v>
                </c:pt>
                <c:pt idx="237">
                  <c:v>145.16999999999999</c:v>
                </c:pt>
                <c:pt idx="238">
                  <c:v>143.96</c:v>
                </c:pt>
                <c:pt idx="239">
                  <c:v>145.16999999999999</c:v>
                </c:pt>
                <c:pt idx="240">
                  <c:v>143.96</c:v>
                </c:pt>
                <c:pt idx="241">
                  <c:v>145.16999999999999</c:v>
                </c:pt>
                <c:pt idx="242">
                  <c:v>143.96</c:v>
                </c:pt>
                <c:pt idx="243">
                  <c:v>145.16999999999999</c:v>
                </c:pt>
                <c:pt idx="244">
                  <c:v>143.96</c:v>
                </c:pt>
                <c:pt idx="245">
                  <c:v>145.16999999999999</c:v>
                </c:pt>
                <c:pt idx="246">
                  <c:v>143.96</c:v>
                </c:pt>
                <c:pt idx="247">
                  <c:v>145.16999999999999</c:v>
                </c:pt>
                <c:pt idx="248">
                  <c:v>143.96</c:v>
                </c:pt>
                <c:pt idx="249">
                  <c:v>145.16999999999999</c:v>
                </c:pt>
                <c:pt idx="250">
                  <c:v>143.96</c:v>
                </c:pt>
                <c:pt idx="251">
                  <c:v>145.16999999999999</c:v>
                </c:pt>
                <c:pt idx="252">
                  <c:v>143.96</c:v>
                </c:pt>
                <c:pt idx="253">
                  <c:v>145.16999999999999</c:v>
                </c:pt>
                <c:pt idx="254">
                  <c:v>143.96</c:v>
                </c:pt>
                <c:pt idx="255">
                  <c:v>145.16999999999999</c:v>
                </c:pt>
                <c:pt idx="256">
                  <c:v>143.96</c:v>
                </c:pt>
                <c:pt idx="257">
                  <c:v>145.16999999999999</c:v>
                </c:pt>
                <c:pt idx="258">
                  <c:v>143.96</c:v>
                </c:pt>
                <c:pt idx="259">
                  <c:v>145.16999999999999</c:v>
                </c:pt>
                <c:pt idx="260">
                  <c:v>143.96</c:v>
                </c:pt>
                <c:pt idx="261">
                  <c:v>145.16999999999999</c:v>
                </c:pt>
                <c:pt idx="262">
                  <c:v>143.96</c:v>
                </c:pt>
                <c:pt idx="263">
                  <c:v>145.16999999999999</c:v>
                </c:pt>
              </c:numCache>
            </c:numRef>
          </c:yVal>
          <c:smooth val="0"/>
          <c:extLst>
            <c:ext xmlns:c16="http://schemas.microsoft.com/office/drawing/2014/chart" uri="{C3380CC4-5D6E-409C-BE32-E72D297353CC}">
              <c16:uniqueId val="{00000011-AD64-4B4F-BA78-50FEB1FB2C59}"/>
            </c:ext>
          </c:extLst>
        </c:ser>
        <c:ser>
          <c:idx val="18"/>
          <c:order val="18"/>
          <c:tx>
            <c:strRef>
              <c:f>'Layer Time'!$AB$5</c:f>
              <c:strCache>
                <c:ptCount val="1"/>
                <c:pt idx="0">
                  <c:v>monotonic_7h54m 149.323</c:v>
                </c:pt>
              </c:strCache>
            </c:strRef>
          </c:tx>
          <c:spPr>
            <a:ln w="19050" cap="rnd">
              <a:solidFill>
                <a:schemeClr val="accent1">
                  <a:lumMod val="8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Time'!$AB$6:$AB$503</c:f>
              <c:numCache>
                <c:formatCode>General</c:formatCode>
                <c:ptCount val="498"/>
                <c:pt idx="0">
                  <c:v>123.5</c:v>
                </c:pt>
                <c:pt idx="1">
                  <c:v>122.09</c:v>
                </c:pt>
                <c:pt idx="2">
                  <c:v>120.9</c:v>
                </c:pt>
                <c:pt idx="3">
                  <c:v>123.52</c:v>
                </c:pt>
                <c:pt idx="4">
                  <c:v>123.5</c:v>
                </c:pt>
                <c:pt idx="5">
                  <c:v>122.09</c:v>
                </c:pt>
                <c:pt idx="6">
                  <c:v>120.9</c:v>
                </c:pt>
                <c:pt idx="7">
                  <c:v>123.52</c:v>
                </c:pt>
                <c:pt idx="8">
                  <c:v>123.5</c:v>
                </c:pt>
                <c:pt idx="9">
                  <c:v>122.09</c:v>
                </c:pt>
                <c:pt idx="10">
                  <c:v>120.9</c:v>
                </c:pt>
                <c:pt idx="11">
                  <c:v>123.52</c:v>
                </c:pt>
                <c:pt idx="12">
                  <c:v>123.5</c:v>
                </c:pt>
                <c:pt idx="13">
                  <c:v>122.09</c:v>
                </c:pt>
                <c:pt idx="14">
                  <c:v>120.9</c:v>
                </c:pt>
                <c:pt idx="15">
                  <c:v>123.52</c:v>
                </c:pt>
                <c:pt idx="16">
                  <c:v>123.5</c:v>
                </c:pt>
                <c:pt idx="17">
                  <c:v>122.09</c:v>
                </c:pt>
                <c:pt idx="18">
                  <c:v>120.9</c:v>
                </c:pt>
                <c:pt idx="19">
                  <c:v>123.52</c:v>
                </c:pt>
                <c:pt idx="20">
                  <c:v>123.5</c:v>
                </c:pt>
                <c:pt idx="21">
                  <c:v>122.09</c:v>
                </c:pt>
                <c:pt idx="22">
                  <c:v>120.9</c:v>
                </c:pt>
                <c:pt idx="23">
                  <c:v>123.52</c:v>
                </c:pt>
                <c:pt idx="24">
                  <c:v>123.5</c:v>
                </c:pt>
                <c:pt idx="25">
                  <c:v>122.09</c:v>
                </c:pt>
                <c:pt idx="26">
                  <c:v>120.9</c:v>
                </c:pt>
                <c:pt idx="27">
                  <c:v>123.52</c:v>
                </c:pt>
                <c:pt idx="28">
                  <c:v>123.5</c:v>
                </c:pt>
                <c:pt idx="29">
                  <c:v>122.09</c:v>
                </c:pt>
                <c:pt idx="30">
                  <c:v>120.9</c:v>
                </c:pt>
                <c:pt idx="31">
                  <c:v>123.52</c:v>
                </c:pt>
                <c:pt idx="32">
                  <c:v>123.5</c:v>
                </c:pt>
                <c:pt idx="33">
                  <c:v>122.09</c:v>
                </c:pt>
                <c:pt idx="34">
                  <c:v>120.9</c:v>
                </c:pt>
                <c:pt idx="35">
                  <c:v>123.52</c:v>
                </c:pt>
                <c:pt idx="36">
                  <c:v>123.5</c:v>
                </c:pt>
                <c:pt idx="37">
                  <c:v>122.09</c:v>
                </c:pt>
                <c:pt idx="38">
                  <c:v>120.9</c:v>
                </c:pt>
                <c:pt idx="39">
                  <c:v>123.52</c:v>
                </c:pt>
                <c:pt idx="40">
                  <c:v>123.5</c:v>
                </c:pt>
                <c:pt idx="41">
                  <c:v>122.09</c:v>
                </c:pt>
                <c:pt idx="42">
                  <c:v>120.9</c:v>
                </c:pt>
                <c:pt idx="43">
                  <c:v>123.52</c:v>
                </c:pt>
                <c:pt idx="44">
                  <c:v>123.5</c:v>
                </c:pt>
                <c:pt idx="45">
                  <c:v>122.09</c:v>
                </c:pt>
                <c:pt idx="46">
                  <c:v>120.9</c:v>
                </c:pt>
                <c:pt idx="47">
                  <c:v>123.52</c:v>
                </c:pt>
                <c:pt idx="48">
                  <c:v>123.5</c:v>
                </c:pt>
                <c:pt idx="49">
                  <c:v>122.09</c:v>
                </c:pt>
                <c:pt idx="50">
                  <c:v>120.9</c:v>
                </c:pt>
                <c:pt idx="51">
                  <c:v>123.52</c:v>
                </c:pt>
                <c:pt idx="52">
                  <c:v>123.5</c:v>
                </c:pt>
                <c:pt idx="53">
                  <c:v>122.09</c:v>
                </c:pt>
                <c:pt idx="54">
                  <c:v>120.9</c:v>
                </c:pt>
                <c:pt idx="55">
                  <c:v>123.52</c:v>
                </c:pt>
                <c:pt idx="56">
                  <c:v>123.5</c:v>
                </c:pt>
                <c:pt idx="57">
                  <c:v>122.09</c:v>
                </c:pt>
                <c:pt idx="58">
                  <c:v>120.9</c:v>
                </c:pt>
                <c:pt idx="59">
                  <c:v>123.52</c:v>
                </c:pt>
                <c:pt idx="60">
                  <c:v>123.5</c:v>
                </c:pt>
                <c:pt idx="61">
                  <c:v>122.09</c:v>
                </c:pt>
                <c:pt idx="62">
                  <c:v>120.9</c:v>
                </c:pt>
                <c:pt idx="63">
                  <c:v>123.52</c:v>
                </c:pt>
                <c:pt idx="64">
                  <c:v>123.5</c:v>
                </c:pt>
                <c:pt idx="65">
                  <c:v>122.09</c:v>
                </c:pt>
                <c:pt idx="66">
                  <c:v>120.9</c:v>
                </c:pt>
                <c:pt idx="67">
                  <c:v>123.52</c:v>
                </c:pt>
                <c:pt idx="68">
                  <c:v>123.5</c:v>
                </c:pt>
                <c:pt idx="69">
                  <c:v>122.09</c:v>
                </c:pt>
                <c:pt idx="70">
                  <c:v>120.9</c:v>
                </c:pt>
                <c:pt idx="71">
                  <c:v>123.52</c:v>
                </c:pt>
                <c:pt idx="72">
                  <c:v>123.5</c:v>
                </c:pt>
                <c:pt idx="73">
                  <c:v>122.09</c:v>
                </c:pt>
                <c:pt idx="74">
                  <c:v>120.9</c:v>
                </c:pt>
                <c:pt idx="75">
                  <c:v>123.52</c:v>
                </c:pt>
                <c:pt idx="76">
                  <c:v>123.5</c:v>
                </c:pt>
                <c:pt idx="77">
                  <c:v>122.09</c:v>
                </c:pt>
                <c:pt idx="78">
                  <c:v>120.9</c:v>
                </c:pt>
                <c:pt idx="79">
                  <c:v>123.52</c:v>
                </c:pt>
                <c:pt idx="80">
                  <c:v>123.5</c:v>
                </c:pt>
                <c:pt idx="81">
                  <c:v>122.09</c:v>
                </c:pt>
                <c:pt idx="82">
                  <c:v>120.9</c:v>
                </c:pt>
                <c:pt idx="83">
                  <c:v>123.52</c:v>
                </c:pt>
                <c:pt idx="84">
                  <c:v>123.5</c:v>
                </c:pt>
                <c:pt idx="85">
                  <c:v>122.09</c:v>
                </c:pt>
                <c:pt idx="86">
                  <c:v>120.9</c:v>
                </c:pt>
                <c:pt idx="87">
                  <c:v>123.52</c:v>
                </c:pt>
                <c:pt idx="88">
                  <c:v>123.5</c:v>
                </c:pt>
                <c:pt idx="89">
                  <c:v>122.09</c:v>
                </c:pt>
                <c:pt idx="90">
                  <c:v>120.9</c:v>
                </c:pt>
                <c:pt idx="91">
                  <c:v>123.52</c:v>
                </c:pt>
                <c:pt idx="92">
                  <c:v>123.5</c:v>
                </c:pt>
                <c:pt idx="93">
                  <c:v>122.09</c:v>
                </c:pt>
                <c:pt idx="94">
                  <c:v>120.9</c:v>
                </c:pt>
                <c:pt idx="95">
                  <c:v>123.52</c:v>
                </c:pt>
                <c:pt idx="96">
                  <c:v>123.5</c:v>
                </c:pt>
                <c:pt idx="97">
                  <c:v>122.09</c:v>
                </c:pt>
                <c:pt idx="98">
                  <c:v>120.9</c:v>
                </c:pt>
                <c:pt idx="99">
                  <c:v>123.52</c:v>
                </c:pt>
                <c:pt idx="100">
                  <c:v>123.5</c:v>
                </c:pt>
                <c:pt idx="101">
                  <c:v>122.09</c:v>
                </c:pt>
                <c:pt idx="102">
                  <c:v>120.9</c:v>
                </c:pt>
                <c:pt idx="103">
                  <c:v>123.52</c:v>
                </c:pt>
                <c:pt idx="104">
                  <c:v>123.5</c:v>
                </c:pt>
                <c:pt idx="105">
                  <c:v>122.09</c:v>
                </c:pt>
                <c:pt idx="106">
                  <c:v>120.9</c:v>
                </c:pt>
                <c:pt idx="107">
                  <c:v>123.52</c:v>
                </c:pt>
                <c:pt idx="108">
                  <c:v>123.5</c:v>
                </c:pt>
                <c:pt idx="109">
                  <c:v>122.09</c:v>
                </c:pt>
                <c:pt idx="110">
                  <c:v>120.9</c:v>
                </c:pt>
                <c:pt idx="111">
                  <c:v>123.52</c:v>
                </c:pt>
                <c:pt idx="112">
                  <c:v>123.5</c:v>
                </c:pt>
                <c:pt idx="113">
                  <c:v>122.09</c:v>
                </c:pt>
                <c:pt idx="114">
                  <c:v>120.9</c:v>
                </c:pt>
                <c:pt idx="115">
                  <c:v>123.52</c:v>
                </c:pt>
                <c:pt idx="116">
                  <c:v>123.5</c:v>
                </c:pt>
                <c:pt idx="117">
                  <c:v>122.09</c:v>
                </c:pt>
                <c:pt idx="118">
                  <c:v>120.9</c:v>
                </c:pt>
                <c:pt idx="119">
                  <c:v>123.52</c:v>
                </c:pt>
                <c:pt idx="120">
                  <c:v>123.5</c:v>
                </c:pt>
                <c:pt idx="121">
                  <c:v>122.09</c:v>
                </c:pt>
                <c:pt idx="122">
                  <c:v>120.9</c:v>
                </c:pt>
                <c:pt idx="123">
                  <c:v>123.52</c:v>
                </c:pt>
                <c:pt idx="124">
                  <c:v>123.5</c:v>
                </c:pt>
                <c:pt idx="125">
                  <c:v>122.09</c:v>
                </c:pt>
                <c:pt idx="126">
                  <c:v>120.9</c:v>
                </c:pt>
                <c:pt idx="127">
                  <c:v>123.52</c:v>
                </c:pt>
                <c:pt idx="128">
                  <c:v>123.5</c:v>
                </c:pt>
                <c:pt idx="129">
                  <c:v>122.09</c:v>
                </c:pt>
                <c:pt idx="130">
                  <c:v>120.9</c:v>
                </c:pt>
                <c:pt idx="131">
                  <c:v>123.52</c:v>
                </c:pt>
                <c:pt idx="132">
                  <c:v>123.5</c:v>
                </c:pt>
                <c:pt idx="133">
                  <c:v>122.09</c:v>
                </c:pt>
                <c:pt idx="134">
                  <c:v>120.9</c:v>
                </c:pt>
                <c:pt idx="135">
                  <c:v>123.52</c:v>
                </c:pt>
                <c:pt idx="136">
                  <c:v>123.5</c:v>
                </c:pt>
                <c:pt idx="137">
                  <c:v>122.09</c:v>
                </c:pt>
                <c:pt idx="138">
                  <c:v>120.9</c:v>
                </c:pt>
                <c:pt idx="139">
                  <c:v>123.52</c:v>
                </c:pt>
                <c:pt idx="140">
                  <c:v>123.5</c:v>
                </c:pt>
                <c:pt idx="141">
                  <c:v>122.09</c:v>
                </c:pt>
                <c:pt idx="142">
                  <c:v>120.9</c:v>
                </c:pt>
                <c:pt idx="143">
                  <c:v>123.52</c:v>
                </c:pt>
                <c:pt idx="144">
                  <c:v>123.5</c:v>
                </c:pt>
                <c:pt idx="145">
                  <c:v>122.09</c:v>
                </c:pt>
                <c:pt idx="146">
                  <c:v>120.9</c:v>
                </c:pt>
                <c:pt idx="147">
                  <c:v>123.52</c:v>
                </c:pt>
                <c:pt idx="148">
                  <c:v>123.5</c:v>
                </c:pt>
                <c:pt idx="149">
                  <c:v>122.09</c:v>
                </c:pt>
                <c:pt idx="150">
                  <c:v>120.9</c:v>
                </c:pt>
                <c:pt idx="151">
                  <c:v>123.52</c:v>
                </c:pt>
                <c:pt idx="152">
                  <c:v>123.5</c:v>
                </c:pt>
                <c:pt idx="153">
                  <c:v>122.09</c:v>
                </c:pt>
                <c:pt idx="154">
                  <c:v>120.9</c:v>
                </c:pt>
                <c:pt idx="155">
                  <c:v>123.52</c:v>
                </c:pt>
                <c:pt idx="156">
                  <c:v>123.5</c:v>
                </c:pt>
                <c:pt idx="157">
                  <c:v>122.09</c:v>
                </c:pt>
                <c:pt idx="158">
                  <c:v>120.9</c:v>
                </c:pt>
                <c:pt idx="159">
                  <c:v>123.52</c:v>
                </c:pt>
                <c:pt idx="160">
                  <c:v>123.5</c:v>
                </c:pt>
                <c:pt idx="161">
                  <c:v>122.09</c:v>
                </c:pt>
                <c:pt idx="162">
                  <c:v>120.9</c:v>
                </c:pt>
                <c:pt idx="163">
                  <c:v>123.52</c:v>
                </c:pt>
                <c:pt idx="164">
                  <c:v>123.5</c:v>
                </c:pt>
                <c:pt idx="165">
                  <c:v>122.09</c:v>
                </c:pt>
                <c:pt idx="166">
                  <c:v>120.9</c:v>
                </c:pt>
                <c:pt idx="167">
                  <c:v>123.52</c:v>
                </c:pt>
                <c:pt idx="168">
                  <c:v>123.5</c:v>
                </c:pt>
                <c:pt idx="169">
                  <c:v>122.09</c:v>
                </c:pt>
                <c:pt idx="170">
                  <c:v>120.9</c:v>
                </c:pt>
                <c:pt idx="171">
                  <c:v>123.52</c:v>
                </c:pt>
                <c:pt idx="172">
                  <c:v>123.5</c:v>
                </c:pt>
                <c:pt idx="173">
                  <c:v>122.09</c:v>
                </c:pt>
                <c:pt idx="174">
                  <c:v>120.9</c:v>
                </c:pt>
                <c:pt idx="175">
                  <c:v>123.52</c:v>
                </c:pt>
                <c:pt idx="176">
                  <c:v>123.5</c:v>
                </c:pt>
                <c:pt idx="177">
                  <c:v>122.09</c:v>
                </c:pt>
                <c:pt idx="178">
                  <c:v>120.9</c:v>
                </c:pt>
                <c:pt idx="179">
                  <c:v>123.52</c:v>
                </c:pt>
                <c:pt idx="180">
                  <c:v>123.5</c:v>
                </c:pt>
                <c:pt idx="181">
                  <c:v>122.09</c:v>
                </c:pt>
                <c:pt idx="182">
                  <c:v>120.9</c:v>
                </c:pt>
                <c:pt idx="183">
                  <c:v>123.52</c:v>
                </c:pt>
                <c:pt idx="184">
                  <c:v>123.5</c:v>
                </c:pt>
                <c:pt idx="185">
                  <c:v>122.09</c:v>
                </c:pt>
                <c:pt idx="186">
                  <c:v>120.9</c:v>
                </c:pt>
                <c:pt idx="187">
                  <c:v>123.52</c:v>
                </c:pt>
                <c:pt idx="188">
                  <c:v>123.5</c:v>
                </c:pt>
                <c:pt idx="189">
                  <c:v>122.09</c:v>
                </c:pt>
                <c:pt idx="190">
                  <c:v>120.9</c:v>
                </c:pt>
                <c:pt idx="191">
                  <c:v>123.52</c:v>
                </c:pt>
                <c:pt idx="192">
                  <c:v>123.5</c:v>
                </c:pt>
                <c:pt idx="193">
                  <c:v>122.09</c:v>
                </c:pt>
                <c:pt idx="194">
                  <c:v>120.9</c:v>
                </c:pt>
                <c:pt idx="195">
                  <c:v>123.52</c:v>
                </c:pt>
                <c:pt idx="196">
                  <c:v>123.5</c:v>
                </c:pt>
                <c:pt idx="197">
                  <c:v>122.09</c:v>
                </c:pt>
                <c:pt idx="198">
                  <c:v>120.9</c:v>
                </c:pt>
                <c:pt idx="199">
                  <c:v>123.52</c:v>
                </c:pt>
                <c:pt idx="200">
                  <c:v>123.5</c:v>
                </c:pt>
                <c:pt idx="201">
                  <c:v>122.09</c:v>
                </c:pt>
                <c:pt idx="202">
                  <c:v>120.9</c:v>
                </c:pt>
                <c:pt idx="203">
                  <c:v>123.52</c:v>
                </c:pt>
                <c:pt idx="204">
                  <c:v>123.5</c:v>
                </c:pt>
                <c:pt idx="205">
                  <c:v>122.09</c:v>
                </c:pt>
                <c:pt idx="206">
                  <c:v>120.9</c:v>
                </c:pt>
                <c:pt idx="207">
                  <c:v>123.52</c:v>
                </c:pt>
                <c:pt idx="208">
                  <c:v>123.5</c:v>
                </c:pt>
                <c:pt idx="209">
                  <c:v>122.09</c:v>
                </c:pt>
                <c:pt idx="210">
                  <c:v>120.9</c:v>
                </c:pt>
                <c:pt idx="211">
                  <c:v>123.52</c:v>
                </c:pt>
                <c:pt idx="212">
                  <c:v>123.5</c:v>
                </c:pt>
                <c:pt idx="213">
                  <c:v>122.09</c:v>
                </c:pt>
                <c:pt idx="214">
                  <c:v>120.9</c:v>
                </c:pt>
                <c:pt idx="215">
                  <c:v>123.52</c:v>
                </c:pt>
                <c:pt idx="216">
                  <c:v>123.5</c:v>
                </c:pt>
                <c:pt idx="217">
                  <c:v>122.09</c:v>
                </c:pt>
                <c:pt idx="218">
                  <c:v>120.9</c:v>
                </c:pt>
                <c:pt idx="219">
                  <c:v>123.52</c:v>
                </c:pt>
                <c:pt idx="220">
                  <c:v>123.5</c:v>
                </c:pt>
                <c:pt idx="221">
                  <c:v>122.09</c:v>
                </c:pt>
                <c:pt idx="222">
                  <c:v>120.9</c:v>
                </c:pt>
                <c:pt idx="223">
                  <c:v>123.52</c:v>
                </c:pt>
                <c:pt idx="224">
                  <c:v>123.5</c:v>
                </c:pt>
                <c:pt idx="225">
                  <c:v>122.09</c:v>
                </c:pt>
                <c:pt idx="226">
                  <c:v>120.9</c:v>
                </c:pt>
                <c:pt idx="227">
                  <c:v>123.52</c:v>
                </c:pt>
                <c:pt idx="228">
                  <c:v>123.5</c:v>
                </c:pt>
                <c:pt idx="229">
                  <c:v>122.09</c:v>
                </c:pt>
                <c:pt idx="230">
                  <c:v>120.9</c:v>
                </c:pt>
                <c:pt idx="231">
                  <c:v>123.52</c:v>
                </c:pt>
                <c:pt idx="232">
                  <c:v>123.5</c:v>
                </c:pt>
                <c:pt idx="233">
                  <c:v>122.09</c:v>
                </c:pt>
                <c:pt idx="234">
                  <c:v>120.9</c:v>
                </c:pt>
                <c:pt idx="235">
                  <c:v>123.52</c:v>
                </c:pt>
                <c:pt idx="236">
                  <c:v>123.5</c:v>
                </c:pt>
                <c:pt idx="237">
                  <c:v>122.09</c:v>
                </c:pt>
                <c:pt idx="238">
                  <c:v>120.9</c:v>
                </c:pt>
                <c:pt idx="239">
                  <c:v>123.52</c:v>
                </c:pt>
                <c:pt idx="240">
                  <c:v>123.5</c:v>
                </c:pt>
                <c:pt idx="241">
                  <c:v>122.09</c:v>
                </c:pt>
                <c:pt idx="242">
                  <c:v>120.9</c:v>
                </c:pt>
                <c:pt idx="243">
                  <c:v>123.52</c:v>
                </c:pt>
                <c:pt idx="244">
                  <c:v>123.5</c:v>
                </c:pt>
                <c:pt idx="245">
                  <c:v>122.09</c:v>
                </c:pt>
                <c:pt idx="246">
                  <c:v>120.9</c:v>
                </c:pt>
                <c:pt idx="247">
                  <c:v>123.52</c:v>
                </c:pt>
                <c:pt idx="248">
                  <c:v>123.5</c:v>
                </c:pt>
                <c:pt idx="249">
                  <c:v>122.09</c:v>
                </c:pt>
                <c:pt idx="250">
                  <c:v>120.9</c:v>
                </c:pt>
                <c:pt idx="251">
                  <c:v>123.52</c:v>
                </c:pt>
                <c:pt idx="252">
                  <c:v>123.5</c:v>
                </c:pt>
                <c:pt idx="253">
                  <c:v>122.09</c:v>
                </c:pt>
                <c:pt idx="254">
                  <c:v>120.9</c:v>
                </c:pt>
                <c:pt idx="255">
                  <c:v>123.52</c:v>
                </c:pt>
                <c:pt idx="256">
                  <c:v>123.5</c:v>
                </c:pt>
                <c:pt idx="257">
                  <c:v>122.09</c:v>
                </c:pt>
                <c:pt idx="258">
                  <c:v>120.9</c:v>
                </c:pt>
                <c:pt idx="259">
                  <c:v>123.52</c:v>
                </c:pt>
                <c:pt idx="260">
                  <c:v>123.5</c:v>
                </c:pt>
                <c:pt idx="261">
                  <c:v>122.09</c:v>
                </c:pt>
                <c:pt idx="262">
                  <c:v>120.9</c:v>
                </c:pt>
                <c:pt idx="263">
                  <c:v>123.52</c:v>
                </c:pt>
              </c:numCache>
            </c:numRef>
          </c:yVal>
          <c:smooth val="0"/>
          <c:extLst>
            <c:ext xmlns:c16="http://schemas.microsoft.com/office/drawing/2014/chart" uri="{C3380CC4-5D6E-409C-BE32-E72D297353CC}">
              <c16:uniqueId val="{00000012-AD64-4B4F-BA78-50FEB1FB2C59}"/>
            </c:ext>
          </c:extLst>
        </c:ser>
        <c:ser>
          <c:idx val="19"/>
          <c:order val="19"/>
          <c:tx>
            <c:strRef>
              <c:f>'Layer Time'!$AC$5</c:f>
              <c:strCache>
                <c:ptCount val="1"/>
                <c:pt idx="0">
                  <c:v>octagramspiral_9h29m 148.656</c:v>
                </c:pt>
              </c:strCache>
            </c:strRef>
          </c:tx>
          <c:spPr>
            <a:ln w="19050" cap="rnd">
              <a:solidFill>
                <a:schemeClr val="accent2">
                  <a:lumMod val="8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Time'!$AC$6:$AC$503</c:f>
              <c:numCache>
                <c:formatCode>General</c:formatCode>
                <c:ptCount val="498"/>
                <c:pt idx="0">
                  <c:v>83.11</c:v>
                </c:pt>
                <c:pt idx="1">
                  <c:v>83.11</c:v>
                </c:pt>
                <c:pt idx="2">
                  <c:v>83.11</c:v>
                </c:pt>
                <c:pt idx="3">
                  <c:v>83.11</c:v>
                </c:pt>
                <c:pt idx="4">
                  <c:v>83.11</c:v>
                </c:pt>
                <c:pt idx="5">
                  <c:v>83.11</c:v>
                </c:pt>
                <c:pt idx="6">
                  <c:v>83.11</c:v>
                </c:pt>
                <c:pt idx="7">
                  <c:v>83.11</c:v>
                </c:pt>
                <c:pt idx="8">
                  <c:v>83.11</c:v>
                </c:pt>
                <c:pt idx="9">
                  <c:v>83.11</c:v>
                </c:pt>
                <c:pt idx="10">
                  <c:v>83.11</c:v>
                </c:pt>
                <c:pt idx="11">
                  <c:v>83.11</c:v>
                </c:pt>
                <c:pt idx="12">
                  <c:v>83.11</c:v>
                </c:pt>
                <c:pt idx="13">
                  <c:v>83.11</c:v>
                </c:pt>
                <c:pt idx="14">
                  <c:v>83.11</c:v>
                </c:pt>
                <c:pt idx="15">
                  <c:v>83.11</c:v>
                </c:pt>
                <c:pt idx="16">
                  <c:v>83.11</c:v>
                </c:pt>
                <c:pt idx="17">
                  <c:v>83.11</c:v>
                </c:pt>
                <c:pt idx="18">
                  <c:v>83.11</c:v>
                </c:pt>
                <c:pt idx="19">
                  <c:v>83.11</c:v>
                </c:pt>
                <c:pt idx="20">
                  <c:v>83.11</c:v>
                </c:pt>
                <c:pt idx="21">
                  <c:v>83.11</c:v>
                </c:pt>
                <c:pt idx="22">
                  <c:v>83.11</c:v>
                </c:pt>
                <c:pt idx="23">
                  <c:v>83.11</c:v>
                </c:pt>
                <c:pt idx="24">
                  <c:v>83.11</c:v>
                </c:pt>
                <c:pt idx="25">
                  <c:v>83.11</c:v>
                </c:pt>
                <c:pt idx="26">
                  <c:v>83.11</c:v>
                </c:pt>
                <c:pt idx="27">
                  <c:v>83.11</c:v>
                </c:pt>
                <c:pt idx="28">
                  <c:v>83.11</c:v>
                </c:pt>
                <c:pt idx="29">
                  <c:v>83.11</c:v>
                </c:pt>
                <c:pt idx="30">
                  <c:v>83.11</c:v>
                </c:pt>
                <c:pt idx="31">
                  <c:v>83.11</c:v>
                </c:pt>
                <c:pt idx="32">
                  <c:v>83.11</c:v>
                </c:pt>
                <c:pt idx="33">
                  <c:v>83.11</c:v>
                </c:pt>
                <c:pt idx="34">
                  <c:v>83.11</c:v>
                </c:pt>
                <c:pt idx="35">
                  <c:v>83.11</c:v>
                </c:pt>
                <c:pt idx="36">
                  <c:v>83.11</c:v>
                </c:pt>
                <c:pt idx="37">
                  <c:v>83.11</c:v>
                </c:pt>
                <c:pt idx="38">
                  <c:v>83.11</c:v>
                </c:pt>
                <c:pt idx="39">
                  <c:v>83.11</c:v>
                </c:pt>
                <c:pt idx="40">
                  <c:v>83.11</c:v>
                </c:pt>
                <c:pt idx="41">
                  <c:v>83.11</c:v>
                </c:pt>
                <c:pt idx="42">
                  <c:v>83.11</c:v>
                </c:pt>
                <c:pt idx="43">
                  <c:v>83.11</c:v>
                </c:pt>
                <c:pt idx="44">
                  <c:v>83.11</c:v>
                </c:pt>
                <c:pt idx="45">
                  <c:v>83.11</c:v>
                </c:pt>
                <c:pt idx="46">
                  <c:v>83.11</c:v>
                </c:pt>
                <c:pt idx="47">
                  <c:v>83.11</c:v>
                </c:pt>
                <c:pt idx="48">
                  <c:v>83.11</c:v>
                </c:pt>
                <c:pt idx="49">
                  <c:v>83.11</c:v>
                </c:pt>
                <c:pt idx="50">
                  <c:v>83.11</c:v>
                </c:pt>
                <c:pt idx="51">
                  <c:v>83.11</c:v>
                </c:pt>
                <c:pt idx="52">
                  <c:v>83.11</c:v>
                </c:pt>
                <c:pt idx="53">
                  <c:v>83.11</c:v>
                </c:pt>
                <c:pt idx="54">
                  <c:v>83.11</c:v>
                </c:pt>
                <c:pt idx="55">
                  <c:v>83.11</c:v>
                </c:pt>
                <c:pt idx="56">
                  <c:v>83.11</c:v>
                </c:pt>
                <c:pt idx="57">
                  <c:v>83.11</c:v>
                </c:pt>
                <c:pt idx="58">
                  <c:v>83.11</c:v>
                </c:pt>
                <c:pt idx="59">
                  <c:v>83.11</c:v>
                </c:pt>
                <c:pt idx="60">
                  <c:v>83.11</c:v>
                </c:pt>
                <c:pt idx="61">
                  <c:v>83.11</c:v>
                </c:pt>
                <c:pt idx="62">
                  <c:v>83.11</c:v>
                </c:pt>
                <c:pt idx="63">
                  <c:v>83.11</c:v>
                </c:pt>
                <c:pt idx="64">
                  <c:v>83.11</c:v>
                </c:pt>
                <c:pt idx="65">
                  <c:v>83.11</c:v>
                </c:pt>
                <c:pt idx="66">
                  <c:v>83.11</c:v>
                </c:pt>
                <c:pt idx="67">
                  <c:v>83.11</c:v>
                </c:pt>
                <c:pt idx="68">
                  <c:v>83.11</c:v>
                </c:pt>
                <c:pt idx="69">
                  <c:v>83.11</c:v>
                </c:pt>
                <c:pt idx="70">
                  <c:v>83.11</c:v>
                </c:pt>
                <c:pt idx="71">
                  <c:v>83.11</c:v>
                </c:pt>
                <c:pt idx="72">
                  <c:v>83.11</c:v>
                </c:pt>
                <c:pt idx="73">
                  <c:v>83.11</c:v>
                </c:pt>
                <c:pt idx="74">
                  <c:v>83.11</c:v>
                </c:pt>
                <c:pt idx="75">
                  <c:v>83.11</c:v>
                </c:pt>
                <c:pt idx="76">
                  <c:v>83.11</c:v>
                </c:pt>
                <c:pt idx="77">
                  <c:v>83.11</c:v>
                </c:pt>
                <c:pt idx="78">
                  <c:v>83.11</c:v>
                </c:pt>
                <c:pt idx="79">
                  <c:v>83.11</c:v>
                </c:pt>
                <c:pt idx="80">
                  <c:v>83.11</c:v>
                </c:pt>
                <c:pt idx="81">
                  <c:v>83.11</c:v>
                </c:pt>
                <c:pt idx="82">
                  <c:v>83.11</c:v>
                </c:pt>
                <c:pt idx="83">
                  <c:v>83.11</c:v>
                </c:pt>
                <c:pt idx="84">
                  <c:v>83.11</c:v>
                </c:pt>
                <c:pt idx="85">
                  <c:v>83.11</c:v>
                </c:pt>
                <c:pt idx="86">
                  <c:v>83.11</c:v>
                </c:pt>
                <c:pt idx="87">
                  <c:v>83.11</c:v>
                </c:pt>
                <c:pt idx="88">
                  <c:v>83.11</c:v>
                </c:pt>
                <c:pt idx="89">
                  <c:v>83.11</c:v>
                </c:pt>
                <c:pt idx="90">
                  <c:v>83.11</c:v>
                </c:pt>
                <c:pt idx="91">
                  <c:v>83.11</c:v>
                </c:pt>
                <c:pt idx="92">
                  <c:v>83.11</c:v>
                </c:pt>
                <c:pt idx="93">
                  <c:v>83.11</c:v>
                </c:pt>
                <c:pt idx="94">
                  <c:v>83.11</c:v>
                </c:pt>
                <c:pt idx="95">
                  <c:v>83.11</c:v>
                </c:pt>
                <c:pt idx="96">
                  <c:v>83.11</c:v>
                </c:pt>
                <c:pt idx="97">
                  <c:v>83.11</c:v>
                </c:pt>
                <c:pt idx="98">
                  <c:v>83.11</c:v>
                </c:pt>
                <c:pt idx="99">
                  <c:v>83.11</c:v>
                </c:pt>
                <c:pt idx="100">
                  <c:v>83.11</c:v>
                </c:pt>
                <c:pt idx="101">
                  <c:v>83.11</c:v>
                </c:pt>
                <c:pt idx="102">
                  <c:v>83.11</c:v>
                </c:pt>
                <c:pt idx="103">
                  <c:v>83.11</c:v>
                </c:pt>
                <c:pt idx="104">
                  <c:v>83.11</c:v>
                </c:pt>
                <c:pt idx="105">
                  <c:v>83.11</c:v>
                </c:pt>
                <c:pt idx="106">
                  <c:v>83.11</c:v>
                </c:pt>
                <c:pt idx="107">
                  <c:v>83.11</c:v>
                </c:pt>
                <c:pt idx="108">
                  <c:v>83.11</c:v>
                </c:pt>
                <c:pt idx="109">
                  <c:v>83.11</c:v>
                </c:pt>
                <c:pt idx="110">
                  <c:v>83.11</c:v>
                </c:pt>
                <c:pt idx="111">
                  <c:v>83.11</c:v>
                </c:pt>
                <c:pt idx="112">
                  <c:v>83.11</c:v>
                </c:pt>
                <c:pt idx="113">
                  <c:v>83.11</c:v>
                </c:pt>
                <c:pt idx="114">
                  <c:v>83.11</c:v>
                </c:pt>
                <c:pt idx="115">
                  <c:v>83.11</c:v>
                </c:pt>
                <c:pt idx="116">
                  <c:v>83.11</c:v>
                </c:pt>
                <c:pt idx="117">
                  <c:v>83.11</c:v>
                </c:pt>
                <c:pt idx="118">
                  <c:v>83.11</c:v>
                </c:pt>
                <c:pt idx="119">
                  <c:v>83.11</c:v>
                </c:pt>
                <c:pt idx="120">
                  <c:v>83.11</c:v>
                </c:pt>
                <c:pt idx="121">
                  <c:v>83.11</c:v>
                </c:pt>
                <c:pt idx="122">
                  <c:v>83.11</c:v>
                </c:pt>
                <c:pt idx="123">
                  <c:v>83.11</c:v>
                </c:pt>
                <c:pt idx="124">
                  <c:v>83.11</c:v>
                </c:pt>
                <c:pt idx="125">
                  <c:v>83.11</c:v>
                </c:pt>
                <c:pt idx="126">
                  <c:v>83.11</c:v>
                </c:pt>
                <c:pt idx="127">
                  <c:v>83.11</c:v>
                </c:pt>
                <c:pt idx="128">
                  <c:v>83.11</c:v>
                </c:pt>
                <c:pt idx="129">
                  <c:v>83.11</c:v>
                </c:pt>
                <c:pt idx="130">
                  <c:v>83.11</c:v>
                </c:pt>
                <c:pt idx="131">
                  <c:v>83.11</c:v>
                </c:pt>
                <c:pt idx="132">
                  <c:v>83.11</c:v>
                </c:pt>
                <c:pt idx="133">
                  <c:v>83.11</c:v>
                </c:pt>
                <c:pt idx="134">
                  <c:v>83.11</c:v>
                </c:pt>
                <c:pt idx="135">
                  <c:v>83.11</c:v>
                </c:pt>
                <c:pt idx="136">
                  <c:v>83.11</c:v>
                </c:pt>
                <c:pt idx="137">
                  <c:v>83.11</c:v>
                </c:pt>
                <c:pt idx="138">
                  <c:v>83.11</c:v>
                </c:pt>
                <c:pt idx="139">
                  <c:v>83.11</c:v>
                </c:pt>
                <c:pt idx="140">
                  <c:v>83.11</c:v>
                </c:pt>
                <c:pt idx="141">
                  <c:v>83.11</c:v>
                </c:pt>
                <c:pt idx="142">
                  <c:v>83.11</c:v>
                </c:pt>
                <c:pt idx="143">
                  <c:v>83.11</c:v>
                </c:pt>
                <c:pt idx="144">
                  <c:v>83.11</c:v>
                </c:pt>
                <c:pt idx="145">
                  <c:v>83.11</c:v>
                </c:pt>
                <c:pt idx="146">
                  <c:v>83.11</c:v>
                </c:pt>
                <c:pt idx="147">
                  <c:v>83.11</c:v>
                </c:pt>
                <c:pt idx="148">
                  <c:v>83.11</c:v>
                </c:pt>
                <c:pt idx="149">
                  <c:v>83.11</c:v>
                </c:pt>
                <c:pt idx="150">
                  <c:v>83.11</c:v>
                </c:pt>
                <c:pt idx="151">
                  <c:v>83.11</c:v>
                </c:pt>
                <c:pt idx="152">
                  <c:v>83.11</c:v>
                </c:pt>
                <c:pt idx="153">
                  <c:v>83.11</c:v>
                </c:pt>
                <c:pt idx="154">
                  <c:v>83.11</c:v>
                </c:pt>
                <c:pt idx="155">
                  <c:v>83.11</c:v>
                </c:pt>
                <c:pt idx="156">
                  <c:v>83.11</c:v>
                </c:pt>
                <c:pt idx="157">
                  <c:v>83.11</c:v>
                </c:pt>
                <c:pt idx="158">
                  <c:v>83.11</c:v>
                </c:pt>
                <c:pt idx="159">
                  <c:v>83.11</c:v>
                </c:pt>
                <c:pt idx="160">
                  <c:v>83.11</c:v>
                </c:pt>
                <c:pt idx="161">
                  <c:v>83.11</c:v>
                </c:pt>
                <c:pt idx="162">
                  <c:v>83.11</c:v>
                </c:pt>
                <c:pt idx="163">
                  <c:v>83.11</c:v>
                </c:pt>
                <c:pt idx="164">
                  <c:v>83.11</c:v>
                </c:pt>
                <c:pt idx="165">
                  <c:v>83.11</c:v>
                </c:pt>
                <c:pt idx="166">
                  <c:v>83.11</c:v>
                </c:pt>
                <c:pt idx="167">
                  <c:v>83.11</c:v>
                </c:pt>
                <c:pt idx="168">
                  <c:v>83.11</c:v>
                </c:pt>
                <c:pt idx="169">
                  <c:v>83.11</c:v>
                </c:pt>
                <c:pt idx="170">
                  <c:v>83.11</c:v>
                </c:pt>
                <c:pt idx="171">
                  <c:v>83.11</c:v>
                </c:pt>
                <c:pt idx="172">
                  <c:v>83.11</c:v>
                </c:pt>
                <c:pt idx="173">
                  <c:v>83.11</c:v>
                </c:pt>
                <c:pt idx="174">
                  <c:v>83.11</c:v>
                </c:pt>
                <c:pt idx="175">
                  <c:v>83.11</c:v>
                </c:pt>
                <c:pt idx="176">
                  <c:v>83.11</c:v>
                </c:pt>
                <c:pt idx="177">
                  <c:v>83.11</c:v>
                </c:pt>
                <c:pt idx="178">
                  <c:v>83.11</c:v>
                </c:pt>
                <c:pt idx="179">
                  <c:v>83.11</c:v>
                </c:pt>
                <c:pt idx="180">
                  <c:v>83.11</c:v>
                </c:pt>
                <c:pt idx="181">
                  <c:v>83.11</c:v>
                </c:pt>
                <c:pt idx="182">
                  <c:v>83.11</c:v>
                </c:pt>
                <c:pt idx="183">
                  <c:v>83.11</c:v>
                </c:pt>
                <c:pt idx="184">
                  <c:v>83.11</c:v>
                </c:pt>
                <c:pt idx="185">
                  <c:v>83.11</c:v>
                </c:pt>
                <c:pt idx="186">
                  <c:v>83.11</c:v>
                </c:pt>
                <c:pt idx="187">
                  <c:v>83.11</c:v>
                </c:pt>
                <c:pt idx="188">
                  <c:v>83.11</c:v>
                </c:pt>
                <c:pt idx="189">
                  <c:v>83.11</c:v>
                </c:pt>
                <c:pt idx="190">
                  <c:v>83.11</c:v>
                </c:pt>
                <c:pt idx="191">
                  <c:v>83.11</c:v>
                </c:pt>
                <c:pt idx="192">
                  <c:v>83.11</c:v>
                </c:pt>
                <c:pt idx="193">
                  <c:v>83.11</c:v>
                </c:pt>
                <c:pt idx="194">
                  <c:v>83.11</c:v>
                </c:pt>
                <c:pt idx="195">
                  <c:v>83.11</c:v>
                </c:pt>
                <c:pt idx="196">
                  <c:v>83.11</c:v>
                </c:pt>
                <c:pt idx="197">
                  <c:v>83.11</c:v>
                </c:pt>
                <c:pt idx="198">
                  <c:v>83.11</c:v>
                </c:pt>
                <c:pt idx="199">
                  <c:v>83.11</c:v>
                </c:pt>
                <c:pt idx="200">
                  <c:v>83.11</c:v>
                </c:pt>
                <c:pt idx="201">
                  <c:v>83.11</c:v>
                </c:pt>
                <c:pt idx="202">
                  <c:v>83.11</c:v>
                </c:pt>
                <c:pt idx="203">
                  <c:v>83.11</c:v>
                </c:pt>
                <c:pt idx="204">
                  <c:v>83.11</c:v>
                </c:pt>
                <c:pt idx="205">
                  <c:v>83.11</c:v>
                </c:pt>
                <c:pt idx="206">
                  <c:v>83.11</c:v>
                </c:pt>
                <c:pt idx="207">
                  <c:v>83.11</c:v>
                </c:pt>
                <c:pt idx="208">
                  <c:v>83.11</c:v>
                </c:pt>
                <c:pt idx="209">
                  <c:v>83.11</c:v>
                </c:pt>
                <c:pt idx="210">
                  <c:v>83.11</c:v>
                </c:pt>
                <c:pt idx="211">
                  <c:v>83.11</c:v>
                </c:pt>
                <c:pt idx="212">
                  <c:v>83.11</c:v>
                </c:pt>
                <c:pt idx="213">
                  <c:v>83.11</c:v>
                </c:pt>
                <c:pt idx="214">
                  <c:v>83.11</c:v>
                </c:pt>
                <c:pt idx="215">
                  <c:v>83.11</c:v>
                </c:pt>
                <c:pt idx="216">
                  <c:v>83.11</c:v>
                </c:pt>
                <c:pt idx="217">
                  <c:v>83.11</c:v>
                </c:pt>
                <c:pt idx="218">
                  <c:v>83.11</c:v>
                </c:pt>
                <c:pt idx="219">
                  <c:v>83.11</c:v>
                </c:pt>
                <c:pt idx="220">
                  <c:v>83.11</c:v>
                </c:pt>
                <c:pt idx="221">
                  <c:v>83.11</c:v>
                </c:pt>
                <c:pt idx="222">
                  <c:v>83.11</c:v>
                </c:pt>
                <c:pt idx="223">
                  <c:v>83.11</c:v>
                </c:pt>
                <c:pt idx="224">
                  <c:v>83.11</c:v>
                </c:pt>
                <c:pt idx="225">
                  <c:v>83.11</c:v>
                </c:pt>
                <c:pt idx="226">
                  <c:v>83.11</c:v>
                </c:pt>
                <c:pt idx="227">
                  <c:v>83.11</c:v>
                </c:pt>
                <c:pt idx="228">
                  <c:v>83.11</c:v>
                </c:pt>
                <c:pt idx="229">
                  <c:v>83.11</c:v>
                </c:pt>
                <c:pt idx="230">
                  <c:v>83.11</c:v>
                </c:pt>
                <c:pt idx="231">
                  <c:v>83.11</c:v>
                </c:pt>
                <c:pt idx="232">
                  <c:v>83.11</c:v>
                </c:pt>
                <c:pt idx="233">
                  <c:v>83.11</c:v>
                </c:pt>
                <c:pt idx="234">
                  <c:v>83.11</c:v>
                </c:pt>
                <c:pt idx="235">
                  <c:v>83.11</c:v>
                </c:pt>
                <c:pt idx="236">
                  <c:v>83.11</c:v>
                </c:pt>
                <c:pt idx="237">
                  <c:v>83.11</c:v>
                </c:pt>
                <c:pt idx="238">
                  <c:v>83.11</c:v>
                </c:pt>
                <c:pt idx="239">
                  <c:v>83.11</c:v>
                </c:pt>
                <c:pt idx="240">
                  <c:v>83.11</c:v>
                </c:pt>
                <c:pt idx="241">
                  <c:v>83.11</c:v>
                </c:pt>
                <c:pt idx="242">
                  <c:v>83.11</c:v>
                </c:pt>
                <c:pt idx="243">
                  <c:v>83.11</c:v>
                </c:pt>
                <c:pt idx="244">
                  <c:v>83.11</c:v>
                </c:pt>
                <c:pt idx="245">
                  <c:v>83.11</c:v>
                </c:pt>
                <c:pt idx="246">
                  <c:v>83.11</c:v>
                </c:pt>
                <c:pt idx="247">
                  <c:v>83.11</c:v>
                </c:pt>
                <c:pt idx="248">
                  <c:v>83.11</c:v>
                </c:pt>
                <c:pt idx="249">
                  <c:v>83.11</c:v>
                </c:pt>
                <c:pt idx="250">
                  <c:v>83.11</c:v>
                </c:pt>
                <c:pt idx="251">
                  <c:v>83.11</c:v>
                </c:pt>
                <c:pt idx="252">
                  <c:v>83.11</c:v>
                </c:pt>
                <c:pt idx="253">
                  <c:v>83.11</c:v>
                </c:pt>
                <c:pt idx="254">
                  <c:v>83.11</c:v>
                </c:pt>
                <c:pt idx="255">
                  <c:v>83.11</c:v>
                </c:pt>
                <c:pt idx="256">
                  <c:v>83.11</c:v>
                </c:pt>
                <c:pt idx="257">
                  <c:v>83.11</c:v>
                </c:pt>
                <c:pt idx="258">
                  <c:v>83.11</c:v>
                </c:pt>
                <c:pt idx="259">
                  <c:v>83.11</c:v>
                </c:pt>
                <c:pt idx="260">
                  <c:v>83.11</c:v>
                </c:pt>
                <c:pt idx="261">
                  <c:v>83.11</c:v>
                </c:pt>
                <c:pt idx="262">
                  <c:v>83.11</c:v>
                </c:pt>
                <c:pt idx="263">
                  <c:v>83.11</c:v>
                </c:pt>
                <c:pt idx="264">
                  <c:v>83.11</c:v>
                </c:pt>
                <c:pt idx="265">
                  <c:v>83.11</c:v>
                </c:pt>
                <c:pt idx="266">
                  <c:v>83.11</c:v>
                </c:pt>
                <c:pt idx="267">
                  <c:v>83.11</c:v>
                </c:pt>
                <c:pt idx="268">
                  <c:v>83.11</c:v>
                </c:pt>
                <c:pt idx="269">
                  <c:v>83.11</c:v>
                </c:pt>
                <c:pt idx="270">
                  <c:v>83.11</c:v>
                </c:pt>
                <c:pt idx="271">
                  <c:v>83.11</c:v>
                </c:pt>
                <c:pt idx="272">
                  <c:v>83.11</c:v>
                </c:pt>
                <c:pt idx="273">
                  <c:v>83.11</c:v>
                </c:pt>
                <c:pt idx="274">
                  <c:v>83.11</c:v>
                </c:pt>
                <c:pt idx="275">
                  <c:v>83.11</c:v>
                </c:pt>
                <c:pt idx="276">
                  <c:v>83.11</c:v>
                </c:pt>
                <c:pt idx="277">
                  <c:v>83.11</c:v>
                </c:pt>
                <c:pt idx="278">
                  <c:v>83.11</c:v>
                </c:pt>
                <c:pt idx="279">
                  <c:v>83.11</c:v>
                </c:pt>
                <c:pt idx="280">
                  <c:v>83.11</c:v>
                </c:pt>
                <c:pt idx="281">
                  <c:v>83.11</c:v>
                </c:pt>
                <c:pt idx="282">
                  <c:v>83.11</c:v>
                </c:pt>
                <c:pt idx="283">
                  <c:v>83.11</c:v>
                </c:pt>
                <c:pt idx="284">
                  <c:v>83.11</c:v>
                </c:pt>
                <c:pt idx="285">
                  <c:v>83.11</c:v>
                </c:pt>
                <c:pt idx="286">
                  <c:v>83.11</c:v>
                </c:pt>
                <c:pt idx="287">
                  <c:v>83.11</c:v>
                </c:pt>
                <c:pt idx="288">
                  <c:v>83.11</c:v>
                </c:pt>
                <c:pt idx="289">
                  <c:v>83.11</c:v>
                </c:pt>
                <c:pt idx="290">
                  <c:v>83.11</c:v>
                </c:pt>
                <c:pt idx="291">
                  <c:v>83.11</c:v>
                </c:pt>
                <c:pt idx="292">
                  <c:v>83.11</c:v>
                </c:pt>
                <c:pt idx="293">
                  <c:v>83.11</c:v>
                </c:pt>
                <c:pt idx="294">
                  <c:v>83.11</c:v>
                </c:pt>
                <c:pt idx="295">
                  <c:v>83.11</c:v>
                </c:pt>
                <c:pt idx="296">
                  <c:v>83.11</c:v>
                </c:pt>
                <c:pt idx="297">
                  <c:v>83.11</c:v>
                </c:pt>
                <c:pt idx="298">
                  <c:v>83.11</c:v>
                </c:pt>
                <c:pt idx="299">
                  <c:v>83.11</c:v>
                </c:pt>
                <c:pt idx="300">
                  <c:v>83.11</c:v>
                </c:pt>
                <c:pt idx="301">
                  <c:v>83.11</c:v>
                </c:pt>
                <c:pt idx="302">
                  <c:v>83.11</c:v>
                </c:pt>
                <c:pt idx="303">
                  <c:v>83.11</c:v>
                </c:pt>
                <c:pt idx="304">
                  <c:v>83.11</c:v>
                </c:pt>
                <c:pt idx="305">
                  <c:v>83.11</c:v>
                </c:pt>
                <c:pt idx="306">
                  <c:v>83.11</c:v>
                </c:pt>
                <c:pt idx="307">
                  <c:v>83.11</c:v>
                </c:pt>
                <c:pt idx="308">
                  <c:v>83.11</c:v>
                </c:pt>
                <c:pt idx="309">
                  <c:v>83.11</c:v>
                </c:pt>
                <c:pt idx="310">
                  <c:v>83.11</c:v>
                </c:pt>
                <c:pt idx="311">
                  <c:v>83.11</c:v>
                </c:pt>
                <c:pt idx="312">
                  <c:v>83.11</c:v>
                </c:pt>
                <c:pt idx="313">
                  <c:v>83.11</c:v>
                </c:pt>
                <c:pt idx="314">
                  <c:v>83.11</c:v>
                </c:pt>
                <c:pt idx="315">
                  <c:v>83.11</c:v>
                </c:pt>
                <c:pt idx="316">
                  <c:v>83.11</c:v>
                </c:pt>
                <c:pt idx="317">
                  <c:v>83.11</c:v>
                </c:pt>
                <c:pt idx="318">
                  <c:v>83.11</c:v>
                </c:pt>
                <c:pt idx="319">
                  <c:v>83.11</c:v>
                </c:pt>
                <c:pt idx="320">
                  <c:v>83.11</c:v>
                </c:pt>
                <c:pt idx="321">
                  <c:v>83.11</c:v>
                </c:pt>
                <c:pt idx="322">
                  <c:v>83.11</c:v>
                </c:pt>
                <c:pt idx="323">
                  <c:v>83.11</c:v>
                </c:pt>
                <c:pt idx="324">
                  <c:v>83.11</c:v>
                </c:pt>
                <c:pt idx="325">
                  <c:v>83.11</c:v>
                </c:pt>
                <c:pt idx="326">
                  <c:v>83.11</c:v>
                </c:pt>
                <c:pt idx="327">
                  <c:v>83.11</c:v>
                </c:pt>
                <c:pt idx="328">
                  <c:v>83.11</c:v>
                </c:pt>
                <c:pt idx="329">
                  <c:v>83.11</c:v>
                </c:pt>
                <c:pt idx="330">
                  <c:v>83.11</c:v>
                </c:pt>
                <c:pt idx="331">
                  <c:v>83.11</c:v>
                </c:pt>
                <c:pt idx="332">
                  <c:v>83.11</c:v>
                </c:pt>
                <c:pt idx="333">
                  <c:v>83.11</c:v>
                </c:pt>
                <c:pt idx="334">
                  <c:v>83.11</c:v>
                </c:pt>
                <c:pt idx="335">
                  <c:v>83.11</c:v>
                </c:pt>
                <c:pt idx="336">
                  <c:v>83.11</c:v>
                </c:pt>
                <c:pt idx="337">
                  <c:v>83.11</c:v>
                </c:pt>
                <c:pt idx="338">
                  <c:v>83.11</c:v>
                </c:pt>
                <c:pt idx="339">
                  <c:v>83.11</c:v>
                </c:pt>
                <c:pt idx="340">
                  <c:v>83.11</c:v>
                </c:pt>
                <c:pt idx="341">
                  <c:v>83.11</c:v>
                </c:pt>
                <c:pt idx="342">
                  <c:v>83.11</c:v>
                </c:pt>
                <c:pt idx="343">
                  <c:v>83.11</c:v>
                </c:pt>
                <c:pt idx="344">
                  <c:v>83.11</c:v>
                </c:pt>
                <c:pt idx="345">
                  <c:v>83.11</c:v>
                </c:pt>
                <c:pt idx="346">
                  <c:v>83.11</c:v>
                </c:pt>
                <c:pt idx="347">
                  <c:v>83.11</c:v>
                </c:pt>
                <c:pt idx="348">
                  <c:v>83.11</c:v>
                </c:pt>
                <c:pt idx="349">
                  <c:v>83.11</c:v>
                </c:pt>
                <c:pt idx="350">
                  <c:v>83.11</c:v>
                </c:pt>
                <c:pt idx="351">
                  <c:v>83.11</c:v>
                </c:pt>
                <c:pt idx="352">
                  <c:v>83.11</c:v>
                </c:pt>
                <c:pt idx="353">
                  <c:v>83.11</c:v>
                </c:pt>
                <c:pt idx="354">
                  <c:v>83.11</c:v>
                </c:pt>
                <c:pt idx="355">
                  <c:v>83.11</c:v>
                </c:pt>
                <c:pt idx="356">
                  <c:v>83.11</c:v>
                </c:pt>
                <c:pt idx="357">
                  <c:v>83.11</c:v>
                </c:pt>
                <c:pt idx="358">
                  <c:v>83.11</c:v>
                </c:pt>
                <c:pt idx="359">
                  <c:v>83.11</c:v>
                </c:pt>
                <c:pt idx="360">
                  <c:v>83.11</c:v>
                </c:pt>
                <c:pt idx="361">
                  <c:v>83.11</c:v>
                </c:pt>
                <c:pt idx="362">
                  <c:v>83.11</c:v>
                </c:pt>
                <c:pt idx="363">
                  <c:v>83.11</c:v>
                </c:pt>
                <c:pt idx="364">
                  <c:v>83.11</c:v>
                </c:pt>
                <c:pt idx="365">
                  <c:v>83.11</c:v>
                </c:pt>
                <c:pt idx="366">
                  <c:v>83.11</c:v>
                </c:pt>
                <c:pt idx="367">
                  <c:v>83.11</c:v>
                </c:pt>
                <c:pt idx="368">
                  <c:v>83.11</c:v>
                </c:pt>
                <c:pt idx="369">
                  <c:v>83.11</c:v>
                </c:pt>
                <c:pt idx="370">
                  <c:v>83.11</c:v>
                </c:pt>
                <c:pt idx="371">
                  <c:v>83.11</c:v>
                </c:pt>
                <c:pt idx="372">
                  <c:v>83.11</c:v>
                </c:pt>
                <c:pt idx="373">
                  <c:v>83.11</c:v>
                </c:pt>
                <c:pt idx="374">
                  <c:v>83.11</c:v>
                </c:pt>
                <c:pt idx="375">
                  <c:v>83.11</c:v>
                </c:pt>
                <c:pt idx="376">
                  <c:v>83.11</c:v>
                </c:pt>
                <c:pt idx="377">
                  <c:v>83.11</c:v>
                </c:pt>
                <c:pt idx="378">
                  <c:v>83.11</c:v>
                </c:pt>
                <c:pt idx="379">
                  <c:v>83.11</c:v>
                </c:pt>
                <c:pt idx="380">
                  <c:v>83.11</c:v>
                </c:pt>
                <c:pt idx="381">
                  <c:v>83.11</c:v>
                </c:pt>
                <c:pt idx="382">
                  <c:v>83.11</c:v>
                </c:pt>
                <c:pt idx="383">
                  <c:v>83.11</c:v>
                </c:pt>
                <c:pt idx="384">
                  <c:v>83.11</c:v>
                </c:pt>
                <c:pt idx="385">
                  <c:v>83.11</c:v>
                </c:pt>
                <c:pt idx="386">
                  <c:v>83.11</c:v>
                </c:pt>
                <c:pt idx="387">
                  <c:v>83.11</c:v>
                </c:pt>
                <c:pt idx="388">
                  <c:v>83.11</c:v>
                </c:pt>
                <c:pt idx="389">
                  <c:v>83.11</c:v>
                </c:pt>
                <c:pt idx="390">
                  <c:v>83.11</c:v>
                </c:pt>
                <c:pt idx="391">
                  <c:v>83.11</c:v>
                </c:pt>
                <c:pt idx="392">
                  <c:v>83.11</c:v>
                </c:pt>
                <c:pt idx="393">
                  <c:v>83.11</c:v>
                </c:pt>
                <c:pt idx="394">
                  <c:v>83.11</c:v>
                </c:pt>
                <c:pt idx="395">
                  <c:v>83.11</c:v>
                </c:pt>
                <c:pt idx="396">
                  <c:v>83.11</c:v>
                </c:pt>
                <c:pt idx="397">
                  <c:v>83.11</c:v>
                </c:pt>
                <c:pt idx="398">
                  <c:v>83.11</c:v>
                </c:pt>
                <c:pt idx="399">
                  <c:v>83.11</c:v>
                </c:pt>
                <c:pt idx="400">
                  <c:v>83.11</c:v>
                </c:pt>
                <c:pt idx="401">
                  <c:v>83.11</c:v>
                </c:pt>
                <c:pt idx="402">
                  <c:v>83.11</c:v>
                </c:pt>
                <c:pt idx="403">
                  <c:v>83.11</c:v>
                </c:pt>
                <c:pt idx="404">
                  <c:v>83.11</c:v>
                </c:pt>
                <c:pt idx="405">
                  <c:v>83.11</c:v>
                </c:pt>
                <c:pt idx="406">
                  <c:v>83.11</c:v>
                </c:pt>
                <c:pt idx="407">
                  <c:v>83.11</c:v>
                </c:pt>
                <c:pt idx="408">
                  <c:v>83.11</c:v>
                </c:pt>
                <c:pt idx="409">
                  <c:v>83.11</c:v>
                </c:pt>
                <c:pt idx="410">
                  <c:v>83.11</c:v>
                </c:pt>
                <c:pt idx="411">
                  <c:v>83.11</c:v>
                </c:pt>
                <c:pt idx="412">
                  <c:v>83.11</c:v>
                </c:pt>
                <c:pt idx="413">
                  <c:v>83.11</c:v>
                </c:pt>
                <c:pt idx="414">
                  <c:v>83.11</c:v>
                </c:pt>
                <c:pt idx="415">
                  <c:v>83.11</c:v>
                </c:pt>
                <c:pt idx="416">
                  <c:v>83.11</c:v>
                </c:pt>
                <c:pt idx="417">
                  <c:v>83.11</c:v>
                </c:pt>
                <c:pt idx="418">
                  <c:v>83.11</c:v>
                </c:pt>
                <c:pt idx="419">
                  <c:v>83.11</c:v>
                </c:pt>
                <c:pt idx="420">
                  <c:v>83.11</c:v>
                </c:pt>
                <c:pt idx="421">
                  <c:v>83.11</c:v>
                </c:pt>
                <c:pt idx="422">
                  <c:v>83.11</c:v>
                </c:pt>
                <c:pt idx="423">
                  <c:v>83.11</c:v>
                </c:pt>
                <c:pt idx="424">
                  <c:v>83.11</c:v>
                </c:pt>
                <c:pt idx="425">
                  <c:v>83.11</c:v>
                </c:pt>
                <c:pt idx="426">
                  <c:v>83.11</c:v>
                </c:pt>
                <c:pt idx="427">
                  <c:v>83.11</c:v>
                </c:pt>
                <c:pt idx="428">
                  <c:v>83.11</c:v>
                </c:pt>
                <c:pt idx="429">
                  <c:v>83.11</c:v>
                </c:pt>
                <c:pt idx="430">
                  <c:v>83.11</c:v>
                </c:pt>
                <c:pt idx="431">
                  <c:v>83.11</c:v>
                </c:pt>
                <c:pt idx="432">
                  <c:v>83.11</c:v>
                </c:pt>
                <c:pt idx="433">
                  <c:v>83.11</c:v>
                </c:pt>
                <c:pt idx="434">
                  <c:v>83.11</c:v>
                </c:pt>
                <c:pt idx="435">
                  <c:v>83.11</c:v>
                </c:pt>
                <c:pt idx="436">
                  <c:v>83.11</c:v>
                </c:pt>
                <c:pt idx="437">
                  <c:v>83.11</c:v>
                </c:pt>
                <c:pt idx="438">
                  <c:v>83.11</c:v>
                </c:pt>
                <c:pt idx="439">
                  <c:v>83.11</c:v>
                </c:pt>
                <c:pt idx="440">
                  <c:v>83.11</c:v>
                </c:pt>
                <c:pt idx="441">
                  <c:v>83.11</c:v>
                </c:pt>
                <c:pt idx="442">
                  <c:v>83.11</c:v>
                </c:pt>
                <c:pt idx="443">
                  <c:v>83.11</c:v>
                </c:pt>
                <c:pt idx="444">
                  <c:v>83.11</c:v>
                </c:pt>
                <c:pt idx="445">
                  <c:v>83.11</c:v>
                </c:pt>
                <c:pt idx="446">
                  <c:v>83.11</c:v>
                </c:pt>
                <c:pt idx="447">
                  <c:v>83.11</c:v>
                </c:pt>
                <c:pt idx="448">
                  <c:v>83.11</c:v>
                </c:pt>
                <c:pt idx="449">
                  <c:v>83.11</c:v>
                </c:pt>
                <c:pt idx="450">
                  <c:v>83.11</c:v>
                </c:pt>
                <c:pt idx="451">
                  <c:v>83.11</c:v>
                </c:pt>
                <c:pt idx="452">
                  <c:v>83.11</c:v>
                </c:pt>
                <c:pt idx="453">
                  <c:v>83.11</c:v>
                </c:pt>
                <c:pt idx="454">
                  <c:v>83.11</c:v>
                </c:pt>
                <c:pt idx="455">
                  <c:v>83.11</c:v>
                </c:pt>
                <c:pt idx="456">
                  <c:v>83.11</c:v>
                </c:pt>
                <c:pt idx="457">
                  <c:v>83.11</c:v>
                </c:pt>
                <c:pt idx="458">
                  <c:v>83.11</c:v>
                </c:pt>
                <c:pt idx="459">
                  <c:v>83.11</c:v>
                </c:pt>
                <c:pt idx="460">
                  <c:v>83.11</c:v>
                </c:pt>
                <c:pt idx="461">
                  <c:v>83.11</c:v>
                </c:pt>
                <c:pt idx="462">
                  <c:v>83.11</c:v>
                </c:pt>
                <c:pt idx="463">
                  <c:v>83.11</c:v>
                </c:pt>
                <c:pt idx="464">
                  <c:v>83.11</c:v>
                </c:pt>
                <c:pt idx="465">
                  <c:v>83.11</c:v>
                </c:pt>
                <c:pt idx="466">
                  <c:v>83.11</c:v>
                </c:pt>
                <c:pt idx="467">
                  <c:v>83.11</c:v>
                </c:pt>
                <c:pt idx="468">
                  <c:v>83.11</c:v>
                </c:pt>
                <c:pt idx="469">
                  <c:v>83.11</c:v>
                </c:pt>
                <c:pt idx="470">
                  <c:v>83.11</c:v>
                </c:pt>
                <c:pt idx="471">
                  <c:v>83.11</c:v>
                </c:pt>
                <c:pt idx="472">
                  <c:v>83.11</c:v>
                </c:pt>
                <c:pt idx="473">
                  <c:v>83.11</c:v>
                </c:pt>
                <c:pt idx="474">
                  <c:v>83.11</c:v>
                </c:pt>
                <c:pt idx="475">
                  <c:v>83.11</c:v>
                </c:pt>
                <c:pt idx="476">
                  <c:v>83.11</c:v>
                </c:pt>
                <c:pt idx="477">
                  <c:v>83.11</c:v>
                </c:pt>
                <c:pt idx="478">
                  <c:v>83.11</c:v>
                </c:pt>
                <c:pt idx="479">
                  <c:v>83.11</c:v>
                </c:pt>
                <c:pt idx="480">
                  <c:v>83.11</c:v>
                </c:pt>
                <c:pt idx="481">
                  <c:v>83.11</c:v>
                </c:pt>
                <c:pt idx="482">
                  <c:v>83.11</c:v>
                </c:pt>
                <c:pt idx="483">
                  <c:v>83.11</c:v>
                </c:pt>
                <c:pt idx="484">
                  <c:v>83.11</c:v>
                </c:pt>
                <c:pt idx="485">
                  <c:v>83.11</c:v>
                </c:pt>
                <c:pt idx="486">
                  <c:v>83.11</c:v>
                </c:pt>
                <c:pt idx="487">
                  <c:v>83.11</c:v>
                </c:pt>
                <c:pt idx="488">
                  <c:v>83.11</c:v>
                </c:pt>
                <c:pt idx="489">
                  <c:v>83.11</c:v>
                </c:pt>
                <c:pt idx="490">
                  <c:v>83.11</c:v>
                </c:pt>
                <c:pt idx="491">
                  <c:v>83.11</c:v>
                </c:pt>
                <c:pt idx="492">
                  <c:v>83.11</c:v>
                </c:pt>
                <c:pt idx="493">
                  <c:v>83.11</c:v>
                </c:pt>
                <c:pt idx="494">
                  <c:v>83.11</c:v>
                </c:pt>
                <c:pt idx="495">
                  <c:v>83.11</c:v>
                </c:pt>
                <c:pt idx="496">
                  <c:v>83.11</c:v>
                </c:pt>
                <c:pt idx="497">
                  <c:v>83.11</c:v>
                </c:pt>
              </c:numCache>
            </c:numRef>
          </c:yVal>
          <c:smooth val="0"/>
          <c:extLst>
            <c:ext xmlns:c16="http://schemas.microsoft.com/office/drawing/2014/chart" uri="{C3380CC4-5D6E-409C-BE32-E72D297353CC}">
              <c16:uniqueId val="{00000013-AD64-4B4F-BA78-50FEB1FB2C59}"/>
            </c:ext>
          </c:extLst>
        </c:ser>
        <c:ser>
          <c:idx val="20"/>
          <c:order val="20"/>
          <c:tx>
            <c:strRef>
              <c:f>'Layer Time'!$AD$5</c:f>
              <c:strCache>
                <c:ptCount val="1"/>
                <c:pt idx="0">
                  <c:v>quartercubic_8h26m 148.477</c:v>
                </c:pt>
              </c:strCache>
            </c:strRef>
          </c:tx>
          <c:spPr>
            <a:ln w="19050" cap="rnd">
              <a:solidFill>
                <a:schemeClr val="accent3">
                  <a:lumMod val="8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Time'!$AD$6:$AD$503</c:f>
              <c:numCache>
                <c:formatCode>General</c:formatCode>
                <c:ptCount val="498"/>
                <c:pt idx="0">
                  <c:v>69.180000000000007</c:v>
                </c:pt>
                <c:pt idx="1">
                  <c:v>69.08</c:v>
                </c:pt>
                <c:pt idx="2">
                  <c:v>68.430000000000007</c:v>
                </c:pt>
                <c:pt idx="3">
                  <c:v>68.44</c:v>
                </c:pt>
                <c:pt idx="4">
                  <c:v>68.98</c:v>
                </c:pt>
                <c:pt idx="5">
                  <c:v>69.209999999999994</c:v>
                </c:pt>
                <c:pt idx="6">
                  <c:v>69.38</c:v>
                </c:pt>
                <c:pt idx="7">
                  <c:v>69.900000000000006</c:v>
                </c:pt>
                <c:pt idx="8">
                  <c:v>70.5</c:v>
                </c:pt>
                <c:pt idx="9">
                  <c:v>70.09</c:v>
                </c:pt>
                <c:pt idx="10">
                  <c:v>70.3</c:v>
                </c:pt>
                <c:pt idx="11">
                  <c:v>70.3</c:v>
                </c:pt>
                <c:pt idx="12">
                  <c:v>70.61</c:v>
                </c:pt>
                <c:pt idx="13">
                  <c:v>70.290000000000006</c:v>
                </c:pt>
                <c:pt idx="14">
                  <c:v>70.569999999999993</c:v>
                </c:pt>
                <c:pt idx="15">
                  <c:v>70.239999999999995</c:v>
                </c:pt>
                <c:pt idx="16">
                  <c:v>70.48</c:v>
                </c:pt>
                <c:pt idx="17">
                  <c:v>70.06</c:v>
                </c:pt>
                <c:pt idx="18">
                  <c:v>69.19</c:v>
                </c:pt>
                <c:pt idx="19">
                  <c:v>69.02</c:v>
                </c:pt>
                <c:pt idx="20">
                  <c:v>68.8</c:v>
                </c:pt>
                <c:pt idx="21">
                  <c:v>68.47</c:v>
                </c:pt>
                <c:pt idx="22">
                  <c:v>68.66</c:v>
                </c:pt>
                <c:pt idx="23">
                  <c:v>68.87</c:v>
                </c:pt>
                <c:pt idx="24">
                  <c:v>69.540000000000006</c:v>
                </c:pt>
                <c:pt idx="25">
                  <c:v>69.819999999999993</c:v>
                </c:pt>
                <c:pt idx="26">
                  <c:v>70.27</c:v>
                </c:pt>
                <c:pt idx="27">
                  <c:v>69.63</c:v>
                </c:pt>
                <c:pt idx="28">
                  <c:v>69.099999999999994</c:v>
                </c:pt>
                <c:pt idx="29">
                  <c:v>68.709999999999994</c:v>
                </c:pt>
                <c:pt idx="30">
                  <c:v>69.37</c:v>
                </c:pt>
                <c:pt idx="31">
                  <c:v>70.31</c:v>
                </c:pt>
                <c:pt idx="32">
                  <c:v>69.8</c:v>
                </c:pt>
                <c:pt idx="33">
                  <c:v>69.66</c:v>
                </c:pt>
                <c:pt idx="34">
                  <c:v>69.819999999999993</c:v>
                </c:pt>
                <c:pt idx="35">
                  <c:v>69.680000000000007</c:v>
                </c:pt>
                <c:pt idx="36">
                  <c:v>70.430000000000007</c:v>
                </c:pt>
                <c:pt idx="37">
                  <c:v>70.28</c:v>
                </c:pt>
                <c:pt idx="38">
                  <c:v>69.77</c:v>
                </c:pt>
                <c:pt idx="39">
                  <c:v>69.650000000000006</c:v>
                </c:pt>
                <c:pt idx="40">
                  <c:v>69.69</c:v>
                </c:pt>
                <c:pt idx="41">
                  <c:v>69.59</c:v>
                </c:pt>
                <c:pt idx="42">
                  <c:v>69.239999999999995</c:v>
                </c:pt>
                <c:pt idx="43">
                  <c:v>68.650000000000006</c:v>
                </c:pt>
                <c:pt idx="44">
                  <c:v>69.239999999999995</c:v>
                </c:pt>
                <c:pt idx="45">
                  <c:v>67.61</c:v>
                </c:pt>
                <c:pt idx="46">
                  <c:v>68.41</c:v>
                </c:pt>
                <c:pt idx="47">
                  <c:v>67.39</c:v>
                </c:pt>
                <c:pt idx="48">
                  <c:v>67.08</c:v>
                </c:pt>
                <c:pt idx="49">
                  <c:v>66.88</c:v>
                </c:pt>
                <c:pt idx="50">
                  <c:v>66.09</c:v>
                </c:pt>
                <c:pt idx="51">
                  <c:v>66.73</c:v>
                </c:pt>
                <c:pt idx="52">
                  <c:v>65.08</c:v>
                </c:pt>
                <c:pt idx="53">
                  <c:v>65.260000000000005</c:v>
                </c:pt>
                <c:pt idx="54">
                  <c:v>65.38</c:v>
                </c:pt>
                <c:pt idx="55">
                  <c:v>68.650000000000006</c:v>
                </c:pt>
                <c:pt idx="56">
                  <c:v>67.680000000000007</c:v>
                </c:pt>
                <c:pt idx="57">
                  <c:v>67.680000000000007</c:v>
                </c:pt>
                <c:pt idx="58">
                  <c:v>67.709999999999994</c:v>
                </c:pt>
                <c:pt idx="59">
                  <c:v>67.69</c:v>
                </c:pt>
                <c:pt idx="60">
                  <c:v>67.81</c:v>
                </c:pt>
                <c:pt idx="61">
                  <c:v>69.540000000000006</c:v>
                </c:pt>
                <c:pt idx="62">
                  <c:v>67.94</c:v>
                </c:pt>
                <c:pt idx="63">
                  <c:v>67.900000000000006</c:v>
                </c:pt>
                <c:pt idx="64">
                  <c:v>67.900000000000006</c:v>
                </c:pt>
                <c:pt idx="65">
                  <c:v>67.84</c:v>
                </c:pt>
                <c:pt idx="66">
                  <c:v>67.06</c:v>
                </c:pt>
                <c:pt idx="67">
                  <c:v>66.33</c:v>
                </c:pt>
                <c:pt idx="68">
                  <c:v>65.010000000000005</c:v>
                </c:pt>
                <c:pt idx="69">
                  <c:v>67.150000000000006</c:v>
                </c:pt>
                <c:pt idx="70">
                  <c:v>66.66</c:v>
                </c:pt>
                <c:pt idx="71">
                  <c:v>67.02</c:v>
                </c:pt>
                <c:pt idx="72">
                  <c:v>67.13</c:v>
                </c:pt>
                <c:pt idx="73">
                  <c:v>68.94</c:v>
                </c:pt>
                <c:pt idx="74">
                  <c:v>69.58</c:v>
                </c:pt>
                <c:pt idx="75">
                  <c:v>67.72</c:v>
                </c:pt>
                <c:pt idx="76">
                  <c:v>70.040000000000006</c:v>
                </c:pt>
                <c:pt idx="77">
                  <c:v>69.64</c:v>
                </c:pt>
                <c:pt idx="78">
                  <c:v>70.31</c:v>
                </c:pt>
                <c:pt idx="79">
                  <c:v>70.099999999999994</c:v>
                </c:pt>
                <c:pt idx="80">
                  <c:v>69.959999999999994</c:v>
                </c:pt>
                <c:pt idx="81">
                  <c:v>70.08</c:v>
                </c:pt>
                <c:pt idx="82">
                  <c:v>69.98</c:v>
                </c:pt>
                <c:pt idx="83">
                  <c:v>70</c:v>
                </c:pt>
                <c:pt idx="84">
                  <c:v>69.97</c:v>
                </c:pt>
                <c:pt idx="85">
                  <c:v>69.98</c:v>
                </c:pt>
                <c:pt idx="86">
                  <c:v>69.83</c:v>
                </c:pt>
                <c:pt idx="87">
                  <c:v>69.67</c:v>
                </c:pt>
                <c:pt idx="88">
                  <c:v>69.64</c:v>
                </c:pt>
                <c:pt idx="89">
                  <c:v>69.790000000000006</c:v>
                </c:pt>
                <c:pt idx="90">
                  <c:v>68.55</c:v>
                </c:pt>
                <c:pt idx="91">
                  <c:v>70.5</c:v>
                </c:pt>
                <c:pt idx="92">
                  <c:v>70.39</c:v>
                </c:pt>
                <c:pt idx="93">
                  <c:v>68.88</c:v>
                </c:pt>
                <c:pt idx="94">
                  <c:v>69.97</c:v>
                </c:pt>
                <c:pt idx="95">
                  <c:v>69.47</c:v>
                </c:pt>
                <c:pt idx="96">
                  <c:v>69.31</c:v>
                </c:pt>
                <c:pt idx="97">
                  <c:v>68.73</c:v>
                </c:pt>
                <c:pt idx="98">
                  <c:v>68.19</c:v>
                </c:pt>
                <c:pt idx="99">
                  <c:v>68.72</c:v>
                </c:pt>
                <c:pt idx="100">
                  <c:v>69.08</c:v>
                </c:pt>
                <c:pt idx="101">
                  <c:v>69.180000000000007</c:v>
                </c:pt>
                <c:pt idx="102">
                  <c:v>69.44</c:v>
                </c:pt>
                <c:pt idx="103">
                  <c:v>69.91</c:v>
                </c:pt>
                <c:pt idx="104">
                  <c:v>70.23</c:v>
                </c:pt>
                <c:pt idx="105">
                  <c:v>70.13</c:v>
                </c:pt>
                <c:pt idx="106">
                  <c:v>70.3</c:v>
                </c:pt>
                <c:pt idx="107">
                  <c:v>70.3</c:v>
                </c:pt>
                <c:pt idx="108">
                  <c:v>70.599999999999994</c:v>
                </c:pt>
                <c:pt idx="109">
                  <c:v>70.28</c:v>
                </c:pt>
                <c:pt idx="110">
                  <c:v>70.58</c:v>
                </c:pt>
                <c:pt idx="111">
                  <c:v>70.22</c:v>
                </c:pt>
                <c:pt idx="112">
                  <c:v>69.73</c:v>
                </c:pt>
                <c:pt idx="113">
                  <c:v>69.3</c:v>
                </c:pt>
                <c:pt idx="114">
                  <c:v>69.13</c:v>
                </c:pt>
                <c:pt idx="115">
                  <c:v>68.95</c:v>
                </c:pt>
                <c:pt idx="116">
                  <c:v>68.69</c:v>
                </c:pt>
                <c:pt idx="117">
                  <c:v>68.25</c:v>
                </c:pt>
                <c:pt idx="118">
                  <c:v>68.87</c:v>
                </c:pt>
                <c:pt idx="119">
                  <c:v>68.95</c:v>
                </c:pt>
                <c:pt idx="120">
                  <c:v>69.61</c:v>
                </c:pt>
                <c:pt idx="121">
                  <c:v>70.069999999999993</c:v>
                </c:pt>
                <c:pt idx="122">
                  <c:v>68.680000000000007</c:v>
                </c:pt>
                <c:pt idx="123">
                  <c:v>69.650000000000006</c:v>
                </c:pt>
                <c:pt idx="124">
                  <c:v>68.48</c:v>
                </c:pt>
                <c:pt idx="125">
                  <c:v>69.87</c:v>
                </c:pt>
                <c:pt idx="126">
                  <c:v>70.39</c:v>
                </c:pt>
                <c:pt idx="127">
                  <c:v>69.61</c:v>
                </c:pt>
                <c:pt idx="128">
                  <c:v>69.64</c:v>
                </c:pt>
                <c:pt idx="129">
                  <c:v>69.66</c:v>
                </c:pt>
                <c:pt idx="130">
                  <c:v>69.680000000000007</c:v>
                </c:pt>
                <c:pt idx="131">
                  <c:v>69.680000000000007</c:v>
                </c:pt>
                <c:pt idx="132">
                  <c:v>69.81</c:v>
                </c:pt>
                <c:pt idx="133">
                  <c:v>69.67</c:v>
                </c:pt>
                <c:pt idx="134">
                  <c:v>69.66</c:v>
                </c:pt>
                <c:pt idx="135">
                  <c:v>69.64</c:v>
                </c:pt>
                <c:pt idx="136">
                  <c:v>69.59</c:v>
                </c:pt>
                <c:pt idx="137">
                  <c:v>69.569999999999993</c:v>
                </c:pt>
                <c:pt idx="138">
                  <c:v>69.760000000000005</c:v>
                </c:pt>
                <c:pt idx="139">
                  <c:v>68.8</c:v>
                </c:pt>
                <c:pt idx="140">
                  <c:v>68.349999999999994</c:v>
                </c:pt>
                <c:pt idx="141">
                  <c:v>68.98</c:v>
                </c:pt>
                <c:pt idx="142">
                  <c:v>68.03</c:v>
                </c:pt>
                <c:pt idx="143">
                  <c:v>66.010000000000005</c:v>
                </c:pt>
                <c:pt idx="144">
                  <c:v>67.290000000000006</c:v>
                </c:pt>
                <c:pt idx="145">
                  <c:v>66.72</c:v>
                </c:pt>
                <c:pt idx="146">
                  <c:v>66.790000000000006</c:v>
                </c:pt>
                <c:pt idx="147">
                  <c:v>66.650000000000006</c:v>
                </c:pt>
                <c:pt idx="148">
                  <c:v>65.150000000000006</c:v>
                </c:pt>
                <c:pt idx="149">
                  <c:v>65.33</c:v>
                </c:pt>
                <c:pt idx="150">
                  <c:v>65.41</c:v>
                </c:pt>
                <c:pt idx="151">
                  <c:v>68.66</c:v>
                </c:pt>
                <c:pt idx="152">
                  <c:v>67.69</c:v>
                </c:pt>
                <c:pt idx="153">
                  <c:v>67.680000000000007</c:v>
                </c:pt>
                <c:pt idx="154">
                  <c:v>67.709999999999994</c:v>
                </c:pt>
                <c:pt idx="155">
                  <c:v>67.7</c:v>
                </c:pt>
                <c:pt idx="156">
                  <c:v>69.41</c:v>
                </c:pt>
                <c:pt idx="157">
                  <c:v>67.94</c:v>
                </c:pt>
                <c:pt idx="158">
                  <c:v>67.94</c:v>
                </c:pt>
                <c:pt idx="159">
                  <c:v>67.89</c:v>
                </c:pt>
                <c:pt idx="160">
                  <c:v>67.89</c:v>
                </c:pt>
                <c:pt idx="161">
                  <c:v>65.849999999999994</c:v>
                </c:pt>
                <c:pt idx="162">
                  <c:v>65.28</c:v>
                </c:pt>
                <c:pt idx="163">
                  <c:v>65.14</c:v>
                </c:pt>
                <c:pt idx="164">
                  <c:v>67.38</c:v>
                </c:pt>
                <c:pt idx="165">
                  <c:v>66.3</c:v>
                </c:pt>
                <c:pt idx="166">
                  <c:v>66.59</c:v>
                </c:pt>
                <c:pt idx="167">
                  <c:v>66.92</c:v>
                </c:pt>
                <c:pt idx="168">
                  <c:v>67.47</c:v>
                </c:pt>
                <c:pt idx="169">
                  <c:v>68.06</c:v>
                </c:pt>
                <c:pt idx="170">
                  <c:v>68.02</c:v>
                </c:pt>
                <c:pt idx="171">
                  <c:v>68.95</c:v>
                </c:pt>
                <c:pt idx="172">
                  <c:v>69.67</c:v>
                </c:pt>
                <c:pt idx="173">
                  <c:v>69.56</c:v>
                </c:pt>
                <c:pt idx="174">
                  <c:v>70.42</c:v>
                </c:pt>
                <c:pt idx="175">
                  <c:v>69.61</c:v>
                </c:pt>
                <c:pt idx="176">
                  <c:v>69.67</c:v>
                </c:pt>
                <c:pt idx="177">
                  <c:v>69.77</c:v>
                </c:pt>
                <c:pt idx="178">
                  <c:v>69.7</c:v>
                </c:pt>
                <c:pt idx="179">
                  <c:v>69.7</c:v>
                </c:pt>
                <c:pt idx="180">
                  <c:v>69.7</c:v>
                </c:pt>
                <c:pt idx="181">
                  <c:v>69.7</c:v>
                </c:pt>
                <c:pt idx="182">
                  <c:v>69.680000000000007</c:v>
                </c:pt>
                <c:pt idx="183">
                  <c:v>69.66</c:v>
                </c:pt>
                <c:pt idx="184">
                  <c:v>69.63</c:v>
                </c:pt>
                <c:pt idx="185">
                  <c:v>68.930000000000007</c:v>
                </c:pt>
                <c:pt idx="186">
                  <c:v>70.959999999999994</c:v>
                </c:pt>
                <c:pt idx="187">
                  <c:v>69.45</c:v>
                </c:pt>
                <c:pt idx="188">
                  <c:v>68.39</c:v>
                </c:pt>
                <c:pt idx="189">
                  <c:v>69.03</c:v>
                </c:pt>
                <c:pt idx="190">
                  <c:v>69.28</c:v>
                </c:pt>
                <c:pt idx="191">
                  <c:v>70.62</c:v>
                </c:pt>
                <c:pt idx="192">
                  <c:v>70.040000000000006</c:v>
                </c:pt>
                <c:pt idx="193">
                  <c:v>68.569999999999993</c:v>
                </c:pt>
                <c:pt idx="194">
                  <c:v>68.52</c:v>
                </c:pt>
                <c:pt idx="195">
                  <c:v>68.84</c:v>
                </c:pt>
                <c:pt idx="196">
                  <c:v>68.95</c:v>
                </c:pt>
                <c:pt idx="197">
                  <c:v>69.13</c:v>
                </c:pt>
                <c:pt idx="198">
                  <c:v>69.61</c:v>
                </c:pt>
                <c:pt idx="199">
                  <c:v>70.2</c:v>
                </c:pt>
                <c:pt idx="200">
                  <c:v>70.25</c:v>
                </c:pt>
                <c:pt idx="201">
                  <c:v>70.150000000000006</c:v>
                </c:pt>
                <c:pt idx="202">
                  <c:v>70.3</c:v>
                </c:pt>
                <c:pt idx="203">
                  <c:v>70.3</c:v>
                </c:pt>
                <c:pt idx="204">
                  <c:v>70.599999999999994</c:v>
                </c:pt>
                <c:pt idx="205">
                  <c:v>70.28</c:v>
                </c:pt>
                <c:pt idx="206">
                  <c:v>70.58</c:v>
                </c:pt>
                <c:pt idx="207">
                  <c:v>70.2</c:v>
                </c:pt>
                <c:pt idx="208">
                  <c:v>69.709999999999994</c:v>
                </c:pt>
                <c:pt idx="209">
                  <c:v>69.25</c:v>
                </c:pt>
                <c:pt idx="210">
                  <c:v>69.06</c:v>
                </c:pt>
                <c:pt idx="211">
                  <c:v>68.86</c:v>
                </c:pt>
                <c:pt idx="212">
                  <c:v>68.56</c:v>
                </c:pt>
                <c:pt idx="213">
                  <c:v>68.48</c:v>
                </c:pt>
                <c:pt idx="214">
                  <c:v>68.8</c:v>
                </c:pt>
                <c:pt idx="215">
                  <c:v>69</c:v>
                </c:pt>
                <c:pt idx="216">
                  <c:v>69.84</c:v>
                </c:pt>
                <c:pt idx="217">
                  <c:v>69.55</c:v>
                </c:pt>
                <c:pt idx="218">
                  <c:v>69.010000000000005</c:v>
                </c:pt>
                <c:pt idx="219">
                  <c:v>69.14</c:v>
                </c:pt>
                <c:pt idx="220">
                  <c:v>70.84</c:v>
                </c:pt>
                <c:pt idx="221">
                  <c:v>69.569999999999993</c:v>
                </c:pt>
                <c:pt idx="222">
                  <c:v>69.84</c:v>
                </c:pt>
                <c:pt idx="223">
                  <c:v>69.87</c:v>
                </c:pt>
                <c:pt idx="224">
                  <c:v>69.930000000000007</c:v>
                </c:pt>
                <c:pt idx="225">
                  <c:v>70.599999999999994</c:v>
                </c:pt>
                <c:pt idx="226">
                  <c:v>70.28</c:v>
                </c:pt>
                <c:pt idx="227">
                  <c:v>71.14</c:v>
                </c:pt>
                <c:pt idx="228">
                  <c:v>70.400000000000006</c:v>
                </c:pt>
                <c:pt idx="229">
                  <c:v>69.67</c:v>
                </c:pt>
                <c:pt idx="230">
                  <c:v>69.650000000000006</c:v>
                </c:pt>
                <c:pt idx="231">
                  <c:v>69.63</c:v>
                </c:pt>
                <c:pt idx="232">
                  <c:v>69.569999999999993</c:v>
                </c:pt>
                <c:pt idx="233">
                  <c:v>70.41</c:v>
                </c:pt>
                <c:pt idx="234">
                  <c:v>68.38</c:v>
                </c:pt>
                <c:pt idx="235">
                  <c:v>69.290000000000006</c:v>
                </c:pt>
                <c:pt idx="236">
                  <c:v>68.819999999999993</c:v>
                </c:pt>
                <c:pt idx="237">
                  <c:v>69.56</c:v>
                </c:pt>
                <c:pt idx="238">
                  <c:v>67.23</c:v>
                </c:pt>
                <c:pt idx="239">
                  <c:v>67.67</c:v>
                </c:pt>
                <c:pt idx="240">
                  <c:v>67.31</c:v>
                </c:pt>
                <c:pt idx="241">
                  <c:v>66.510000000000005</c:v>
                </c:pt>
                <c:pt idx="242">
                  <c:v>67.010000000000005</c:v>
                </c:pt>
                <c:pt idx="243">
                  <c:v>66.8</c:v>
                </c:pt>
                <c:pt idx="244">
                  <c:v>66.33</c:v>
                </c:pt>
                <c:pt idx="245">
                  <c:v>65.349999999999994</c:v>
                </c:pt>
                <c:pt idx="246">
                  <c:v>68.64</c:v>
                </c:pt>
                <c:pt idx="247">
                  <c:v>67.67</c:v>
                </c:pt>
                <c:pt idx="248">
                  <c:v>67.67</c:v>
                </c:pt>
                <c:pt idx="249">
                  <c:v>67.709999999999994</c:v>
                </c:pt>
                <c:pt idx="250">
                  <c:v>67.69</c:v>
                </c:pt>
                <c:pt idx="251">
                  <c:v>67.81</c:v>
                </c:pt>
                <c:pt idx="252">
                  <c:v>69.540000000000006</c:v>
                </c:pt>
                <c:pt idx="253">
                  <c:v>67.94</c:v>
                </c:pt>
                <c:pt idx="254">
                  <c:v>67.91</c:v>
                </c:pt>
                <c:pt idx="255">
                  <c:v>67.91</c:v>
                </c:pt>
                <c:pt idx="256">
                  <c:v>67.84</c:v>
                </c:pt>
                <c:pt idx="257">
                  <c:v>67.09</c:v>
                </c:pt>
                <c:pt idx="258">
                  <c:v>66.36</c:v>
                </c:pt>
                <c:pt idx="259">
                  <c:v>65.069999999999993</c:v>
                </c:pt>
                <c:pt idx="260">
                  <c:v>67.260000000000005</c:v>
                </c:pt>
                <c:pt idx="261">
                  <c:v>66.510000000000005</c:v>
                </c:pt>
                <c:pt idx="262">
                  <c:v>66.94</c:v>
                </c:pt>
                <c:pt idx="263">
                  <c:v>68.5</c:v>
                </c:pt>
                <c:pt idx="264">
                  <c:v>68.099999999999994</c:v>
                </c:pt>
                <c:pt idx="265">
                  <c:v>68.25</c:v>
                </c:pt>
                <c:pt idx="266">
                  <c:v>69.430000000000007</c:v>
                </c:pt>
                <c:pt idx="267">
                  <c:v>69.58</c:v>
                </c:pt>
                <c:pt idx="268">
                  <c:v>70.239999999999995</c:v>
                </c:pt>
                <c:pt idx="269">
                  <c:v>69.64</c:v>
                </c:pt>
                <c:pt idx="270">
                  <c:v>70.099999999999994</c:v>
                </c:pt>
                <c:pt idx="271">
                  <c:v>69.959999999999994</c:v>
                </c:pt>
                <c:pt idx="272">
                  <c:v>69.650000000000006</c:v>
                </c:pt>
                <c:pt idx="273">
                  <c:v>69.69</c:v>
                </c:pt>
                <c:pt idx="274">
                  <c:v>69.7</c:v>
                </c:pt>
                <c:pt idx="275">
                  <c:v>69.7</c:v>
                </c:pt>
                <c:pt idx="276">
                  <c:v>69.84</c:v>
                </c:pt>
                <c:pt idx="277">
                  <c:v>69.69</c:v>
                </c:pt>
                <c:pt idx="278">
                  <c:v>69.84</c:v>
                </c:pt>
                <c:pt idx="279">
                  <c:v>69.650000000000006</c:v>
                </c:pt>
                <c:pt idx="280">
                  <c:v>69.62</c:v>
                </c:pt>
                <c:pt idx="281">
                  <c:v>69.3</c:v>
                </c:pt>
                <c:pt idx="282">
                  <c:v>69.599999999999994</c:v>
                </c:pt>
                <c:pt idx="283">
                  <c:v>67.86</c:v>
                </c:pt>
                <c:pt idx="284">
                  <c:v>68.41</c:v>
                </c:pt>
                <c:pt idx="285">
                  <c:v>67.56</c:v>
                </c:pt>
                <c:pt idx="286">
                  <c:v>68.400000000000006</c:v>
                </c:pt>
                <c:pt idx="287">
                  <c:v>69.53</c:v>
                </c:pt>
                <c:pt idx="288">
                  <c:v>69.3</c:v>
                </c:pt>
                <c:pt idx="289">
                  <c:v>68.31</c:v>
                </c:pt>
                <c:pt idx="290">
                  <c:v>68.709999999999994</c:v>
                </c:pt>
                <c:pt idx="291">
                  <c:v>69.02</c:v>
                </c:pt>
                <c:pt idx="292">
                  <c:v>69.03</c:v>
                </c:pt>
                <c:pt idx="293">
                  <c:v>69.19</c:v>
                </c:pt>
                <c:pt idx="294">
                  <c:v>69.62</c:v>
                </c:pt>
                <c:pt idx="295">
                  <c:v>70.569999999999993</c:v>
                </c:pt>
                <c:pt idx="296">
                  <c:v>70.569999999999993</c:v>
                </c:pt>
                <c:pt idx="297">
                  <c:v>70.17</c:v>
                </c:pt>
                <c:pt idx="298">
                  <c:v>70.3</c:v>
                </c:pt>
                <c:pt idx="299">
                  <c:v>70.3</c:v>
                </c:pt>
                <c:pt idx="300">
                  <c:v>70.59</c:v>
                </c:pt>
                <c:pt idx="301">
                  <c:v>70.27</c:v>
                </c:pt>
                <c:pt idx="302">
                  <c:v>70.56</c:v>
                </c:pt>
                <c:pt idx="303">
                  <c:v>70.17</c:v>
                </c:pt>
                <c:pt idx="304">
                  <c:v>69.63</c:v>
                </c:pt>
                <c:pt idx="305">
                  <c:v>69.16</c:v>
                </c:pt>
                <c:pt idx="306">
                  <c:v>68.989999999999995</c:v>
                </c:pt>
                <c:pt idx="307">
                  <c:v>68.760000000000005</c:v>
                </c:pt>
                <c:pt idx="308">
                  <c:v>68.39</c:v>
                </c:pt>
                <c:pt idx="309">
                  <c:v>68.760000000000005</c:v>
                </c:pt>
                <c:pt idx="310">
                  <c:v>68.900000000000006</c:v>
                </c:pt>
                <c:pt idx="311">
                  <c:v>69.02</c:v>
                </c:pt>
                <c:pt idx="312">
                  <c:v>69.17</c:v>
                </c:pt>
                <c:pt idx="313">
                  <c:v>69.58</c:v>
                </c:pt>
                <c:pt idx="314">
                  <c:v>70.72</c:v>
                </c:pt>
                <c:pt idx="315">
                  <c:v>69.69</c:v>
                </c:pt>
                <c:pt idx="316">
                  <c:v>69.67</c:v>
                </c:pt>
                <c:pt idx="317">
                  <c:v>69.39</c:v>
                </c:pt>
                <c:pt idx="318">
                  <c:v>69.84</c:v>
                </c:pt>
                <c:pt idx="319">
                  <c:v>70.23</c:v>
                </c:pt>
                <c:pt idx="320">
                  <c:v>71.12</c:v>
                </c:pt>
                <c:pt idx="321">
                  <c:v>69.67</c:v>
                </c:pt>
                <c:pt idx="322">
                  <c:v>69.680000000000007</c:v>
                </c:pt>
                <c:pt idx="323">
                  <c:v>69.680000000000007</c:v>
                </c:pt>
                <c:pt idx="324">
                  <c:v>69.680000000000007</c:v>
                </c:pt>
                <c:pt idx="325">
                  <c:v>69.77</c:v>
                </c:pt>
                <c:pt idx="326">
                  <c:v>69.650000000000006</c:v>
                </c:pt>
                <c:pt idx="327">
                  <c:v>69.599999999999994</c:v>
                </c:pt>
                <c:pt idx="328">
                  <c:v>69.58</c:v>
                </c:pt>
                <c:pt idx="329">
                  <c:v>68.739999999999995</c:v>
                </c:pt>
                <c:pt idx="330">
                  <c:v>68.989999999999995</c:v>
                </c:pt>
                <c:pt idx="331">
                  <c:v>69.819999999999993</c:v>
                </c:pt>
                <c:pt idx="332">
                  <c:v>68.31</c:v>
                </c:pt>
                <c:pt idx="333">
                  <c:v>68.319999999999993</c:v>
                </c:pt>
                <c:pt idx="334">
                  <c:v>68.23</c:v>
                </c:pt>
                <c:pt idx="335">
                  <c:v>67.61</c:v>
                </c:pt>
                <c:pt idx="336">
                  <c:v>66.599999999999994</c:v>
                </c:pt>
                <c:pt idx="337">
                  <c:v>66.09</c:v>
                </c:pt>
                <c:pt idx="338">
                  <c:v>66.569999999999993</c:v>
                </c:pt>
                <c:pt idx="339">
                  <c:v>65.11</c:v>
                </c:pt>
                <c:pt idx="340">
                  <c:v>65.290000000000006</c:v>
                </c:pt>
                <c:pt idx="341">
                  <c:v>65.39</c:v>
                </c:pt>
                <c:pt idx="342">
                  <c:v>68.650000000000006</c:v>
                </c:pt>
                <c:pt idx="343">
                  <c:v>67.680000000000007</c:v>
                </c:pt>
                <c:pt idx="344">
                  <c:v>67.680000000000007</c:v>
                </c:pt>
                <c:pt idx="345">
                  <c:v>67.709999999999994</c:v>
                </c:pt>
                <c:pt idx="346">
                  <c:v>67.69</c:v>
                </c:pt>
                <c:pt idx="347">
                  <c:v>69.42</c:v>
                </c:pt>
                <c:pt idx="348">
                  <c:v>67.94</c:v>
                </c:pt>
                <c:pt idx="349">
                  <c:v>67.94</c:v>
                </c:pt>
                <c:pt idx="350">
                  <c:v>67.900000000000006</c:v>
                </c:pt>
                <c:pt idx="351">
                  <c:v>67.900000000000006</c:v>
                </c:pt>
                <c:pt idx="352">
                  <c:v>67.83</c:v>
                </c:pt>
                <c:pt idx="353">
                  <c:v>67.040000000000006</c:v>
                </c:pt>
                <c:pt idx="354">
                  <c:v>66.3</c:v>
                </c:pt>
                <c:pt idx="355">
                  <c:v>66.69</c:v>
                </c:pt>
                <c:pt idx="356">
                  <c:v>66.489999999999995</c:v>
                </c:pt>
                <c:pt idx="357">
                  <c:v>66.489999999999995</c:v>
                </c:pt>
                <c:pt idx="358">
                  <c:v>66.86</c:v>
                </c:pt>
                <c:pt idx="359">
                  <c:v>67.459999999999994</c:v>
                </c:pt>
                <c:pt idx="360">
                  <c:v>67.09</c:v>
                </c:pt>
                <c:pt idx="361">
                  <c:v>68.239999999999995</c:v>
                </c:pt>
                <c:pt idx="362">
                  <c:v>67.88</c:v>
                </c:pt>
                <c:pt idx="363">
                  <c:v>71.02</c:v>
                </c:pt>
                <c:pt idx="364">
                  <c:v>69.67</c:v>
                </c:pt>
                <c:pt idx="365">
                  <c:v>70.92</c:v>
                </c:pt>
                <c:pt idx="366">
                  <c:v>69.599999999999994</c:v>
                </c:pt>
                <c:pt idx="367">
                  <c:v>69.66</c:v>
                </c:pt>
                <c:pt idx="368">
                  <c:v>69.760000000000005</c:v>
                </c:pt>
                <c:pt idx="369">
                  <c:v>69.69</c:v>
                </c:pt>
                <c:pt idx="370">
                  <c:v>69.83</c:v>
                </c:pt>
                <c:pt idx="371">
                  <c:v>69.7</c:v>
                </c:pt>
                <c:pt idx="372">
                  <c:v>69.7</c:v>
                </c:pt>
                <c:pt idx="373">
                  <c:v>69.69</c:v>
                </c:pt>
                <c:pt idx="374">
                  <c:v>69.83</c:v>
                </c:pt>
                <c:pt idx="375">
                  <c:v>69.64</c:v>
                </c:pt>
                <c:pt idx="376">
                  <c:v>69.78</c:v>
                </c:pt>
                <c:pt idx="377">
                  <c:v>69.03</c:v>
                </c:pt>
                <c:pt idx="378">
                  <c:v>69.36</c:v>
                </c:pt>
                <c:pt idx="379">
                  <c:v>70.239999999999995</c:v>
                </c:pt>
                <c:pt idx="380">
                  <c:v>67.83</c:v>
                </c:pt>
                <c:pt idx="381">
                  <c:v>68.569999999999993</c:v>
                </c:pt>
                <c:pt idx="382">
                  <c:v>69.67</c:v>
                </c:pt>
                <c:pt idx="383">
                  <c:v>69.349999999999994</c:v>
                </c:pt>
                <c:pt idx="384">
                  <c:v>68.489999999999995</c:v>
                </c:pt>
                <c:pt idx="385">
                  <c:v>68.36</c:v>
                </c:pt>
                <c:pt idx="386">
                  <c:v>68.849999999999994</c:v>
                </c:pt>
                <c:pt idx="387">
                  <c:v>69.12</c:v>
                </c:pt>
                <c:pt idx="388">
                  <c:v>69.31</c:v>
                </c:pt>
                <c:pt idx="389">
                  <c:v>69.459999999999994</c:v>
                </c:pt>
                <c:pt idx="390">
                  <c:v>69.92</c:v>
                </c:pt>
                <c:pt idx="391">
                  <c:v>70.540000000000006</c:v>
                </c:pt>
                <c:pt idx="392">
                  <c:v>70.14</c:v>
                </c:pt>
                <c:pt idx="393">
                  <c:v>70.3</c:v>
                </c:pt>
                <c:pt idx="394">
                  <c:v>70.3</c:v>
                </c:pt>
                <c:pt idx="395">
                  <c:v>70.510000000000005</c:v>
                </c:pt>
                <c:pt idx="396">
                  <c:v>70.3</c:v>
                </c:pt>
                <c:pt idx="397">
                  <c:v>70.31</c:v>
                </c:pt>
                <c:pt idx="398">
                  <c:v>70.459999999999994</c:v>
                </c:pt>
                <c:pt idx="399">
                  <c:v>69.72</c:v>
                </c:pt>
                <c:pt idx="400">
                  <c:v>69.28</c:v>
                </c:pt>
                <c:pt idx="401">
                  <c:v>69.099999999999994</c:v>
                </c:pt>
                <c:pt idx="402">
                  <c:v>68.91</c:v>
                </c:pt>
                <c:pt idx="403">
                  <c:v>68.64</c:v>
                </c:pt>
                <c:pt idx="404">
                  <c:v>68.12</c:v>
                </c:pt>
                <c:pt idx="405">
                  <c:v>68.94</c:v>
                </c:pt>
                <c:pt idx="406">
                  <c:v>68.959999999999994</c:v>
                </c:pt>
                <c:pt idx="407">
                  <c:v>68.989999999999995</c:v>
                </c:pt>
                <c:pt idx="408">
                  <c:v>70.239999999999995</c:v>
                </c:pt>
                <c:pt idx="409">
                  <c:v>68.94</c:v>
                </c:pt>
                <c:pt idx="410">
                  <c:v>70.349999999999994</c:v>
                </c:pt>
                <c:pt idx="411">
                  <c:v>68.64</c:v>
                </c:pt>
                <c:pt idx="412">
                  <c:v>71.040000000000006</c:v>
                </c:pt>
                <c:pt idx="413">
                  <c:v>70.400000000000006</c:v>
                </c:pt>
                <c:pt idx="414">
                  <c:v>69.62</c:v>
                </c:pt>
                <c:pt idx="415">
                  <c:v>69.650000000000006</c:v>
                </c:pt>
                <c:pt idx="416">
                  <c:v>69.67</c:v>
                </c:pt>
                <c:pt idx="417">
                  <c:v>69.680000000000007</c:v>
                </c:pt>
                <c:pt idx="418">
                  <c:v>70.31</c:v>
                </c:pt>
                <c:pt idx="419">
                  <c:v>70.41</c:v>
                </c:pt>
                <c:pt idx="420">
                  <c:v>70.260000000000005</c:v>
                </c:pt>
                <c:pt idx="421">
                  <c:v>69.760000000000005</c:v>
                </c:pt>
                <c:pt idx="422">
                  <c:v>69.64</c:v>
                </c:pt>
                <c:pt idx="423">
                  <c:v>69.650000000000006</c:v>
                </c:pt>
                <c:pt idx="424">
                  <c:v>70.8</c:v>
                </c:pt>
                <c:pt idx="425">
                  <c:v>68.790000000000006</c:v>
                </c:pt>
                <c:pt idx="426">
                  <c:v>67.83</c:v>
                </c:pt>
                <c:pt idx="427">
                  <c:v>68.84</c:v>
                </c:pt>
                <c:pt idx="428">
                  <c:v>68.2</c:v>
                </c:pt>
                <c:pt idx="429">
                  <c:v>69.31</c:v>
                </c:pt>
                <c:pt idx="430">
                  <c:v>66.78</c:v>
                </c:pt>
                <c:pt idx="431">
                  <c:v>68.14</c:v>
                </c:pt>
                <c:pt idx="432">
                  <c:v>66.430000000000007</c:v>
                </c:pt>
                <c:pt idx="433">
                  <c:v>66.89</c:v>
                </c:pt>
                <c:pt idx="434">
                  <c:v>66.739999999999995</c:v>
                </c:pt>
                <c:pt idx="435">
                  <c:v>66.290000000000006</c:v>
                </c:pt>
                <c:pt idx="436">
                  <c:v>65.319999999999993</c:v>
                </c:pt>
                <c:pt idx="437">
                  <c:v>68.73</c:v>
                </c:pt>
                <c:pt idx="438">
                  <c:v>67.67</c:v>
                </c:pt>
                <c:pt idx="439">
                  <c:v>67.67</c:v>
                </c:pt>
                <c:pt idx="440">
                  <c:v>67.7</c:v>
                </c:pt>
                <c:pt idx="441">
                  <c:v>67.69</c:v>
                </c:pt>
                <c:pt idx="442">
                  <c:v>67.81</c:v>
                </c:pt>
                <c:pt idx="443">
                  <c:v>69.55</c:v>
                </c:pt>
                <c:pt idx="444">
                  <c:v>67.95</c:v>
                </c:pt>
                <c:pt idx="445">
                  <c:v>67.91</c:v>
                </c:pt>
                <c:pt idx="446">
                  <c:v>67.91</c:v>
                </c:pt>
                <c:pt idx="447">
                  <c:v>67.849999999999994</c:v>
                </c:pt>
                <c:pt idx="448">
                  <c:v>67.11</c:v>
                </c:pt>
                <c:pt idx="449">
                  <c:v>66.400000000000006</c:v>
                </c:pt>
                <c:pt idx="450">
                  <c:v>65.11</c:v>
                </c:pt>
                <c:pt idx="451">
                  <c:v>67.34</c:v>
                </c:pt>
                <c:pt idx="452">
                  <c:v>66.569999999999993</c:v>
                </c:pt>
                <c:pt idx="453">
                  <c:v>66.650000000000006</c:v>
                </c:pt>
                <c:pt idx="454">
                  <c:v>66.959999999999994</c:v>
                </c:pt>
                <c:pt idx="455">
                  <c:v>69.540000000000006</c:v>
                </c:pt>
                <c:pt idx="456">
                  <c:v>68.23</c:v>
                </c:pt>
                <c:pt idx="457">
                  <c:v>69.47</c:v>
                </c:pt>
                <c:pt idx="458">
                  <c:v>69.459999999999994</c:v>
                </c:pt>
                <c:pt idx="459">
                  <c:v>68.5</c:v>
                </c:pt>
                <c:pt idx="460">
                  <c:v>69.17</c:v>
                </c:pt>
                <c:pt idx="461">
                  <c:v>69.930000000000007</c:v>
                </c:pt>
                <c:pt idx="462">
                  <c:v>70.03</c:v>
                </c:pt>
                <c:pt idx="463">
                  <c:v>69.97</c:v>
                </c:pt>
                <c:pt idx="464">
                  <c:v>70.09</c:v>
                </c:pt>
                <c:pt idx="465">
                  <c:v>69.98</c:v>
                </c:pt>
                <c:pt idx="466">
                  <c:v>70</c:v>
                </c:pt>
                <c:pt idx="467">
                  <c:v>69.84</c:v>
                </c:pt>
                <c:pt idx="468">
                  <c:v>69.69</c:v>
                </c:pt>
                <c:pt idx="469">
                  <c:v>69.680000000000007</c:v>
                </c:pt>
                <c:pt idx="470">
                  <c:v>69.83</c:v>
                </c:pt>
                <c:pt idx="471">
                  <c:v>69.63</c:v>
                </c:pt>
                <c:pt idx="472">
                  <c:v>69.72</c:v>
                </c:pt>
                <c:pt idx="473">
                  <c:v>71.98</c:v>
                </c:pt>
                <c:pt idx="474">
                  <c:v>69.08</c:v>
                </c:pt>
                <c:pt idx="475">
                  <c:v>68.91</c:v>
                </c:pt>
                <c:pt idx="476">
                  <c:v>70</c:v>
                </c:pt>
                <c:pt idx="477">
                  <c:v>68.08</c:v>
                </c:pt>
                <c:pt idx="478">
                  <c:v>69.23</c:v>
                </c:pt>
                <c:pt idx="479">
                  <c:v>68.7</c:v>
                </c:pt>
                <c:pt idx="480">
                  <c:v>68.48</c:v>
                </c:pt>
                <c:pt idx="481">
                  <c:v>68.599999999999994</c:v>
                </c:pt>
                <c:pt idx="482">
                  <c:v>68.959999999999994</c:v>
                </c:pt>
                <c:pt idx="483">
                  <c:v>69.099999999999994</c:v>
                </c:pt>
                <c:pt idx="484">
                  <c:v>69.37</c:v>
                </c:pt>
                <c:pt idx="485">
                  <c:v>69.83</c:v>
                </c:pt>
                <c:pt idx="486">
                  <c:v>70.23</c:v>
                </c:pt>
                <c:pt idx="487">
                  <c:v>70.28</c:v>
                </c:pt>
                <c:pt idx="488">
                  <c:v>70.3</c:v>
                </c:pt>
                <c:pt idx="489">
                  <c:v>70.3</c:v>
                </c:pt>
                <c:pt idx="490">
                  <c:v>70.61</c:v>
                </c:pt>
                <c:pt idx="491">
                  <c:v>70.290000000000006</c:v>
                </c:pt>
                <c:pt idx="492">
                  <c:v>70.569999999999993</c:v>
                </c:pt>
                <c:pt idx="493">
                  <c:v>70.239999999999995</c:v>
                </c:pt>
                <c:pt idx="494">
                  <c:v>70.489999999999995</c:v>
                </c:pt>
                <c:pt idx="495">
                  <c:v>69.680000000000007</c:v>
                </c:pt>
                <c:pt idx="496">
                  <c:v>69.2</c:v>
                </c:pt>
                <c:pt idx="497">
                  <c:v>69.040000000000006</c:v>
                </c:pt>
              </c:numCache>
            </c:numRef>
          </c:yVal>
          <c:smooth val="0"/>
          <c:extLst>
            <c:ext xmlns:c16="http://schemas.microsoft.com/office/drawing/2014/chart" uri="{C3380CC4-5D6E-409C-BE32-E72D297353CC}">
              <c16:uniqueId val="{00000014-AD64-4B4F-BA78-50FEB1FB2C59}"/>
            </c:ext>
          </c:extLst>
        </c:ser>
        <c:ser>
          <c:idx val="21"/>
          <c:order val="21"/>
          <c:tx>
            <c:strRef>
              <c:f>'Layer Time'!$AE$5</c:f>
              <c:strCache>
                <c:ptCount val="1"/>
                <c:pt idx="0">
                  <c:v>rectilinear_8h48m 149.868</c:v>
                </c:pt>
              </c:strCache>
            </c:strRef>
          </c:tx>
          <c:spPr>
            <a:ln w="19050" cap="rnd">
              <a:solidFill>
                <a:schemeClr val="accent4">
                  <a:lumMod val="8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Time'!$AE$6:$AE$503</c:f>
              <c:numCache>
                <c:formatCode>General</c:formatCode>
                <c:ptCount val="498"/>
                <c:pt idx="0">
                  <c:v>72.540000000000006</c:v>
                </c:pt>
                <c:pt idx="1">
                  <c:v>72.47</c:v>
                </c:pt>
                <c:pt idx="2">
                  <c:v>70.2</c:v>
                </c:pt>
                <c:pt idx="3">
                  <c:v>73.63</c:v>
                </c:pt>
                <c:pt idx="4">
                  <c:v>70.75</c:v>
                </c:pt>
                <c:pt idx="5">
                  <c:v>73.63</c:v>
                </c:pt>
                <c:pt idx="6">
                  <c:v>70.75</c:v>
                </c:pt>
                <c:pt idx="7">
                  <c:v>73.63</c:v>
                </c:pt>
                <c:pt idx="8">
                  <c:v>70.75</c:v>
                </c:pt>
                <c:pt idx="9">
                  <c:v>73.63</c:v>
                </c:pt>
                <c:pt idx="10">
                  <c:v>70.75</c:v>
                </c:pt>
                <c:pt idx="11">
                  <c:v>73.63</c:v>
                </c:pt>
                <c:pt idx="12">
                  <c:v>70.75</c:v>
                </c:pt>
                <c:pt idx="13">
                  <c:v>73.63</c:v>
                </c:pt>
                <c:pt idx="14">
                  <c:v>70.75</c:v>
                </c:pt>
                <c:pt idx="15">
                  <c:v>73.63</c:v>
                </c:pt>
                <c:pt idx="16">
                  <c:v>70.75</c:v>
                </c:pt>
                <c:pt idx="17">
                  <c:v>73.63</c:v>
                </c:pt>
                <c:pt idx="18">
                  <c:v>70.75</c:v>
                </c:pt>
                <c:pt idx="19">
                  <c:v>73.63</c:v>
                </c:pt>
                <c:pt idx="20">
                  <c:v>70.75</c:v>
                </c:pt>
                <c:pt idx="21">
                  <c:v>73.63</c:v>
                </c:pt>
                <c:pt idx="22">
                  <c:v>70.75</c:v>
                </c:pt>
                <c:pt idx="23">
                  <c:v>73.63</c:v>
                </c:pt>
                <c:pt idx="24">
                  <c:v>70.75</c:v>
                </c:pt>
                <c:pt idx="25">
                  <c:v>73.63</c:v>
                </c:pt>
                <c:pt idx="26">
                  <c:v>70.75</c:v>
                </c:pt>
                <c:pt idx="27">
                  <c:v>73.63</c:v>
                </c:pt>
                <c:pt idx="28">
                  <c:v>70.75</c:v>
                </c:pt>
                <c:pt idx="29">
                  <c:v>73.63</c:v>
                </c:pt>
                <c:pt idx="30">
                  <c:v>70.75</c:v>
                </c:pt>
                <c:pt idx="31">
                  <c:v>73.63</c:v>
                </c:pt>
                <c:pt idx="32">
                  <c:v>70.75</c:v>
                </c:pt>
                <c:pt idx="33">
                  <c:v>73.63</c:v>
                </c:pt>
                <c:pt idx="34">
                  <c:v>70.75</c:v>
                </c:pt>
                <c:pt idx="35">
                  <c:v>73.63</c:v>
                </c:pt>
                <c:pt idx="36">
                  <c:v>70.75</c:v>
                </c:pt>
                <c:pt idx="37">
                  <c:v>73.63</c:v>
                </c:pt>
                <c:pt idx="38">
                  <c:v>70.75</c:v>
                </c:pt>
                <c:pt idx="39">
                  <c:v>73.63</c:v>
                </c:pt>
                <c:pt idx="40">
                  <c:v>70.75</c:v>
                </c:pt>
                <c:pt idx="41">
                  <c:v>73.63</c:v>
                </c:pt>
                <c:pt idx="42">
                  <c:v>70.75</c:v>
                </c:pt>
                <c:pt idx="43">
                  <c:v>73.63</c:v>
                </c:pt>
                <c:pt idx="44">
                  <c:v>70.75</c:v>
                </c:pt>
                <c:pt idx="45">
                  <c:v>73.63</c:v>
                </c:pt>
                <c:pt idx="46">
                  <c:v>70.75</c:v>
                </c:pt>
                <c:pt idx="47">
                  <c:v>73.63</c:v>
                </c:pt>
                <c:pt idx="48">
                  <c:v>70.75</c:v>
                </c:pt>
                <c:pt idx="49">
                  <c:v>73.63</c:v>
                </c:pt>
                <c:pt idx="50">
                  <c:v>70.75</c:v>
                </c:pt>
                <c:pt idx="51">
                  <c:v>73.63</c:v>
                </c:pt>
                <c:pt idx="52">
                  <c:v>70.75</c:v>
                </c:pt>
                <c:pt idx="53">
                  <c:v>73.63</c:v>
                </c:pt>
                <c:pt idx="54">
                  <c:v>70.75</c:v>
                </c:pt>
                <c:pt idx="55">
                  <c:v>73.63</c:v>
                </c:pt>
                <c:pt idx="56">
                  <c:v>70.75</c:v>
                </c:pt>
                <c:pt idx="57">
                  <c:v>73.63</c:v>
                </c:pt>
                <c:pt idx="58">
                  <c:v>70.75</c:v>
                </c:pt>
                <c:pt idx="59">
                  <c:v>73.63</c:v>
                </c:pt>
                <c:pt idx="60">
                  <c:v>70.75</c:v>
                </c:pt>
                <c:pt idx="61">
                  <c:v>73.63</c:v>
                </c:pt>
                <c:pt idx="62">
                  <c:v>70.75</c:v>
                </c:pt>
                <c:pt idx="63">
                  <c:v>73.63</c:v>
                </c:pt>
                <c:pt idx="64">
                  <c:v>70.75</c:v>
                </c:pt>
                <c:pt idx="65">
                  <c:v>73.63</c:v>
                </c:pt>
                <c:pt idx="66">
                  <c:v>70.75</c:v>
                </c:pt>
                <c:pt idx="67">
                  <c:v>73.63</c:v>
                </c:pt>
                <c:pt idx="68">
                  <c:v>70.75</c:v>
                </c:pt>
                <c:pt idx="69">
                  <c:v>73.63</c:v>
                </c:pt>
                <c:pt idx="70">
                  <c:v>70.75</c:v>
                </c:pt>
                <c:pt idx="71">
                  <c:v>73.63</c:v>
                </c:pt>
                <c:pt idx="72">
                  <c:v>70.75</c:v>
                </c:pt>
                <c:pt idx="73">
                  <c:v>73.63</c:v>
                </c:pt>
                <c:pt idx="74">
                  <c:v>70.75</c:v>
                </c:pt>
                <c:pt idx="75">
                  <c:v>73.63</c:v>
                </c:pt>
                <c:pt idx="76">
                  <c:v>70.75</c:v>
                </c:pt>
                <c:pt idx="77">
                  <c:v>73.63</c:v>
                </c:pt>
                <c:pt idx="78">
                  <c:v>70.75</c:v>
                </c:pt>
                <c:pt idx="79">
                  <c:v>73.63</c:v>
                </c:pt>
                <c:pt idx="80">
                  <c:v>70.75</c:v>
                </c:pt>
                <c:pt idx="81">
                  <c:v>73.63</c:v>
                </c:pt>
                <c:pt idx="82">
                  <c:v>70.75</c:v>
                </c:pt>
                <c:pt idx="83">
                  <c:v>73.63</c:v>
                </c:pt>
                <c:pt idx="84">
                  <c:v>70.75</c:v>
                </c:pt>
                <c:pt idx="85">
                  <c:v>73.63</c:v>
                </c:pt>
                <c:pt idx="86">
                  <c:v>70.75</c:v>
                </c:pt>
                <c:pt idx="87">
                  <c:v>73.63</c:v>
                </c:pt>
                <c:pt idx="88">
                  <c:v>70.75</c:v>
                </c:pt>
                <c:pt idx="89">
                  <c:v>73.63</c:v>
                </c:pt>
                <c:pt idx="90">
                  <c:v>70.75</c:v>
                </c:pt>
                <c:pt idx="91">
                  <c:v>73.63</c:v>
                </c:pt>
                <c:pt idx="92">
                  <c:v>70.75</c:v>
                </c:pt>
                <c:pt idx="93">
                  <c:v>73.63</c:v>
                </c:pt>
                <c:pt idx="94">
                  <c:v>70.75</c:v>
                </c:pt>
                <c:pt idx="95">
                  <c:v>73.63</c:v>
                </c:pt>
                <c:pt idx="96">
                  <c:v>70.75</c:v>
                </c:pt>
                <c:pt idx="97">
                  <c:v>73.63</c:v>
                </c:pt>
                <c:pt idx="98">
                  <c:v>70.75</c:v>
                </c:pt>
                <c:pt idx="99">
                  <c:v>73.63</c:v>
                </c:pt>
                <c:pt idx="100">
                  <c:v>70.75</c:v>
                </c:pt>
                <c:pt idx="101">
                  <c:v>73.63</c:v>
                </c:pt>
                <c:pt idx="102">
                  <c:v>70.75</c:v>
                </c:pt>
                <c:pt idx="103">
                  <c:v>73.63</c:v>
                </c:pt>
                <c:pt idx="104">
                  <c:v>70.75</c:v>
                </c:pt>
                <c:pt idx="105">
                  <c:v>73.63</c:v>
                </c:pt>
                <c:pt idx="106">
                  <c:v>70.75</c:v>
                </c:pt>
                <c:pt idx="107">
                  <c:v>73.63</c:v>
                </c:pt>
                <c:pt idx="108">
                  <c:v>70.75</c:v>
                </c:pt>
                <c:pt idx="109">
                  <c:v>73.63</c:v>
                </c:pt>
                <c:pt idx="110">
                  <c:v>70.75</c:v>
                </c:pt>
                <c:pt idx="111">
                  <c:v>73.63</c:v>
                </c:pt>
                <c:pt idx="112">
                  <c:v>70.75</c:v>
                </c:pt>
                <c:pt idx="113">
                  <c:v>73.63</c:v>
                </c:pt>
                <c:pt idx="114">
                  <c:v>70.75</c:v>
                </c:pt>
                <c:pt idx="115">
                  <c:v>73.63</c:v>
                </c:pt>
                <c:pt idx="116">
                  <c:v>70.75</c:v>
                </c:pt>
                <c:pt idx="117">
                  <c:v>73.63</c:v>
                </c:pt>
                <c:pt idx="118">
                  <c:v>70.75</c:v>
                </c:pt>
                <c:pt idx="119">
                  <c:v>73.63</c:v>
                </c:pt>
                <c:pt idx="120">
                  <c:v>70.75</c:v>
                </c:pt>
                <c:pt idx="121">
                  <c:v>73.63</c:v>
                </c:pt>
                <c:pt idx="122">
                  <c:v>70.75</c:v>
                </c:pt>
                <c:pt idx="123">
                  <c:v>73.63</c:v>
                </c:pt>
                <c:pt idx="124">
                  <c:v>70.75</c:v>
                </c:pt>
                <c:pt idx="125">
                  <c:v>73.63</c:v>
                </c:pt>
                <c:pt idx="126">
                  <c:v>70.75</c:v>
                </c:pt>
                <c:pt idx="127">
                  <c:v>73.63</c:v>
                </c:pt>
                <c:pt idx="128">
                  <c:v>70.75</c:v>
                </c:pt>
                <c:pt idx="129">
                  <c:v>73.63</c:v>
                </c:pt>
                <c:pt idx="130">
                  <c:v>70.75</c:v>
                </c:pt>
                <c:pt idx="131">
                  <c:v>73.63</c:v>
                </c:pt>
                <c:pt idx="132">
                  <c:v>70.75</c:v>
                </c:pt>
                <c:pt idx="133">
                  <c:v>73.63</c:v>
                </c:pt>
                <c:pt idx="134">
                  <c:v>70.75</c:v>
                </c:pt>
                <c:pt idx="135">
                  <c:v>73.63</c:v>
                </c:pt>
                <c:pt idx="136">
                  <c:v>70.75</c:v>
                </c:pt>
                <c:pt idx="137">
                  <c:v>73.63</c:v>
                </c:pt>
                <c:pt idx="138">
                  <c:v>70.75</c:v>
                </c:pt>
                <c:pt idx="139">
                  <c:v>73.63</c:v>
                </c:pt>
                <c:pt idx="140">
                  <c:v>70.75</c:v>
                </c:pt>
                <c:pt idx="141">
                  <c:v>73.63</c:v>
                </c:pt>
                <c:pt idx="142">
                  <c:v>70.75</c:v>
                </c:pt>
                <c:pt idx="143">
                  <c:v>73.63</c:v>
                </c:pt>
                <c:pt idx="144">
                  <c:v>70.75</c:v>
                </c:pt>
                <c:pt idx="145">
                  <c:v>73.63</c:v>
                </c:pt>
                <c:pt idx="146">
                  <c:v>70.75</c:v>
                </c:pt>
                <c:pt idx="147">
                  <c:v>73.63</c:v>
                </c:pt>
                <c:pt idx="148">
                  <c:v>70.75</c:v>
                </c:pt>
                <c:pt idx="149">
                  <c:v>73.63</c:v>
                </c:pt>
                <c:pt idx="150">
                  <c:v>70.75</c:v>
                </c:pt>
                <c:pt idx="151">
                  <c:v>73.63</c:v>
                </c:pt>
                <c:pt idx="152">
                  <c:v>70.75</c:v>
                </c:pt>
                <c:pt idx="153">
                  <c:v>73.63</c:v>
                </c:pt>
                <c:pt idx="154">
                  <c:v>70.75</c:v>
                </c:pt>
                <c:pt idx="155">
                  <c:v>73.63</c:v>
                </c:pt>
                <c:pt idx="156">
                  <c:v>70.75</c:v>
                </c:pt>
                <c:pt idx="157">
                  <c:v>73.63</c:v>
                </c:pt>
                <c:pt idx="158">
                  <c:v>70.75</c:v>
                </c:pt>
                <c:pt idx="159">
                  <c:v>73.63</c:v>
                </c:pt>
                <c:pt idx="160">
                  <c:v>70.75</c:v>
                </c:pt>
                <c:pt idx="161">
                  <c:v>73.63</c:v>
                </c:pt>
                <c:pt idx="162">
                  <c:v>70.75</c:v>
                </c:pt>
                <c:pt idx="163">
                  <c:v>73.63</c:v>
                </c:pt>
                <c:pt idx="164">
                  <c:v>70.75</c:v>
                </c:pt>
                <c:pt idx="165">
                  <c:v>73.63</c:v>
                </c:pt>
                <c:pt idx="166">
                  <c:v>70.75</c:v>
                </c:pt>
                <c:pt idx="167">
                  <c:v>73.63</c:v>
                </c:pt>
                <c:pt idx="168">
                  <c:v>70.75</c:v>
                </c:pt>
                <c:pt idx="169">
                  <c:v>73.63</c:v>
                </c:pt>
                <c:pt idx="170">
                  <c:v>70.75</c:v>
                </c:pt>
                <c:pt idx="171">
                  <c:v>73.63</c:v>
                </c:pt>
                <c:pt idx="172">
                  <c:v>70.75</c:v>
                </c:pt>
                <c:pt idx="173">
                  <c:v>73.63</c:v>
                </c:pt>
                <c:pt idx="174">
                  <c:v>70.75</c:v>
                </c:pt>
                <c:pt idx="175">
                  <c:v>73.63</c:v>
                </c:pt>
                <c:pt idx="176">
                  <c:v>70.75</c:v>
                </c:pt>
                <c:pt idx="177">
                  <c:v>73.63</c:v>
                </c:pt>
                <c:pt idx="178">
                  <c:v>70.75</c:v>
                </c:pt>
                <c:pt idx="179">
                  <c:v>73.63</c:v>
                </c:pt>
                <c:pt idx="180">
                  <c:v>70.75</c:v>
                </c:pt>
                <c:pt idx="181">
                  <c:v>73.63</c:v>
                </c:pt>
                <c:pt idx="182">
                  <c:v>70.75</c:v>
                </c:pt>
                <c:pt idx="183">
                  <c:v>73.63</c:v>
                </c:pt>
                <c:pt idx="184">
                  <c:v>70.75</c:v>
                </c:pt>
                <c:pt idx="185">
                  <c:v>73.63</c:v>
                </c:pt>
                <c:pt idx="186">
                  <c:v>70.75</c:v>
                </c:pt>
                <c:pt idx="187">
                  <c:v>73.63</c:v>
                </c:pt>
                <c:pt idx="188">
                  <c:v>70.75</c:v>
                </c:pt>
                <c:pt idx="189">
                  <c:v>73.63</c:v>
                </c:pt>
                <c:pt idx="190">
                  <c:v>70.75</c:v>
                </c:pt>
                <c:pt idx="191">
                  <c:v>73.63</c:v>
                </c:pt>
                <c:pt idx="192">
                  <c:v>70.75</c:v>
                </c:pt>
                <c:pt idx="193">
                  <c:v>73.63</c:v>
                </c:pt>
                <c:pt idx="194">
                  <c:v>70.75</c:v>
                </c:pt>
                <c:pt idx="195">
                  <c:v>73.63</c:v>
                </c:pt>
                <c:pt idx="196">
                  <c:v>70.75</c:v>
                </c:pt>
                <c:pt idx="197">
                  <c:v>73.63</c:v>
                </c:pt>
                <c:pt idx="198">
                  <c:v>70.75</c:v>
                </c:pt>
                <c:pt idx="199">
                  <c:v>73.63</c:v>
                </c:pt>
                <c:pt idx="200">
                  <c:v>70.75</c:v>
                </c:pt>
                <c:pt idx="201">
                  <c:v>73.63</c:v>
                </c:pt>
                <c:pt idx="202">
                  <c:v>70.75</c:v>
                </c:pt>
                <c:pt idx="203">
                  <c:v>73.63</c:v>
                </c:pt>
                <c:pt idx="204">
                  <c:v>70.75</c:v>
                </c:pt>
                <c:pt idx="205">
                  <c:v>73.63</c:v>
                </c:pt>
                <c:pt idx="206">
                  <c:v>70.75</c:v>
                </c:pt>
                <c:pt idx="207">
                  <c:v>73.63</c:v>
                </c:pt>
                <c:pt idx="208">
                  <c:v>70.75</c:v>
                </c:pt>
                <c:pt idx="209">
                  <c:v>73.63</c:v>
                </c:pt>
                <c:pt idx="210">
                  <c:v>70.75</c:v>
                </c:pt>
                <c:pt idx="211">
                  <c:v>73.63</c:v>
                </c:pt>
                <c:pt idx="212">
                  <c:v>70.75</c:v>
                </c:pt>
                <c:pt idx="213">
                  <c:v>73.63</c:v>
                </c:pt>
                <c:pt idx="214">
                  <c:v>70.75</c:v>
                </c:pt>
                <c:pt idx="215">
                  <c:v>73.63</c:v>
                </c:pt>
                <c:pt idx="216">
                  <c:v>70.75</c:v>
                </c:pt>
                <c:pt idx="217">
                  <c:v>73.63</c:v>
                </c:pt>
                <c:pt idx="218">
                  <c:v>70.75</c:v>
                </c:pt>
                <c:pt idx="219">
                  <c:v>73.63</c:v>
                </c:pt>
                <c:pt idx="220">
                  <c:v>70.75</c:v>
                </c:pt>
                <c:pt idx="221">
                  <c:v>73.63</c:v>
                </c:pt>
                <c:pt idx="222">
                  <c:v>70.75</c:v>
                </c:pt>
                <c:pt idx="223">
                  <c:v>73.63</c:v>
                </c:pt>
                <c:pt idx="224">
                  <c:v>70.75</c:v>
                </c:pt>
                <c:pt idx="225">
                  <c:v>73.63</c:v>
                </c:pt>
                <c:pt idx="226">
                  <c:v>70.75</c:v>
                </c:pt>
                <c:pt idx="227">
                  <c:v>73.63</c:v>
                </c:pt>
                <c:pt idx="228">
                  <c:v>70.75</c:v>
                </c:pt>
                <c:pt idx="229">
                  <c:v>73.63</c:v>
                </c:pt>
                <c:pt idx="230">
                  <c:v>70.75</c:v>
                </c:pt>
                <c:pt idx="231">
                  <c:v>73.63</c:v>
                </c:pt>
                <c:pt idx="232">
                  <c:v>70.75</c:v>
                </c:pt>
                <c:pt idx="233">
                  <c:v>73.63</c:v>
                </c:pt>
                <c:pt idx="234">
                  <c:v>70.75</c:v>
                </c:pt>
                <c:pt idx="235">
                  <c:v>73.63</c:v>
                </c:pt>
                <c:pt idx="236">
                  <c:v>70.75</c:v>
                </c:pt>
                <c:pt idx="237">
                  <c:v>73.63</c:v>
                </c:pt>
                <c:pt idx="238">
                  <c:v>70.75</c:v>
                </c:pt>
                <c:pt idx="239">
                  <c:v>73.63</c:v>
                </c:pt>
                <c:pt idx="240">
                  <c:v>70.75</c:v>
                </c:pt>
                <c:pt idx="241">
                  <c:v>73.63</c:v>
                </c:pt>
                <c:pt idx="242">
                  <c:v>70.75</c:v>
                </c:pt>
                <c:pt idx="243">
                  <c:v>73.63</c:v>
                </c:pt>
                <c:pt idx="244">
                  <c:v>70.75</c:v>
                </c:pt>
                <c:pt idx="245">
                  <c:v>73.63</c:v>
                </c:pt>
                <c:pt idx="246">
                  <c:v>70.75</c:v>
                </c:pt>
                <c:pt idx="247">
                  <c:v>73.63</c:v>
                </c:pt>
                <c:pt idx="248">
                  <c:v>70.75</c:v>
                </c:pt>
                <c:pt idx="249">
                  <c:v>73.63</c:v>
                </c:pt>
                <c:pt idx="250">
                  <c:v>70.75</c:v>
                </c:pt>
                <c:pt idx="251">
                  <c:v>73.63</c:v>
                </c:pt>
                <c:pt idx="252">
                  <c:v>70.75</c:v>
                </c:pt>
                <c:pt idx="253">
                  <c:v>73.63</c:v>
                </c:pt>
                <c:pt idx="254">
                  <c:v>70.75</c:v>
                </c:pt>
                <c:pt idx="255">
                  <c:v>73.63</c:v>
                </c:pt>
                <c:pt idx="256">
                  <c:v>70.75</c:v>
                </c:pt>
                <c:pt idx="257">
                  <c:v>73.63</c:v>
                </c:pt>
                <c:pt idx="258">
                  <c:v>70.75</c:v>
                </c:pt>
                <c:pt idx="259">
                  <c:v>73.63</c:v>
                </c:pt>
                <c:pt idx="260">
                  <c:v>70.75</c:v>
                </c:pt>
                <c:pt idx="261">
                  <c:v>73.63</c:v>
                </c:pt>
                <c:pt idx="262">
                  <c:v>70.75</c:v>
                </c:pt>
                <c:pt idx="263">
                  <c:v>73.63</c:v>
                </c:pt>
                <c:pt idx="264">
                  <c:v>70.75</c:v>
                </c:pt>
                <c:pt idx="265">
                  <c:v>73.63</c:v>
                </c:pt>
                <c:pt idx="266">
                  <c:v>70.75</c:v>
                </c:pt>
                <c:pt idx="267">
                  <c:v>73.63</c:v>
                </c:pt>
                <c:pt idx="268">
                  <c:v>70.75</c:v>
                </c:pt>
                <c:pt idx="269">
                  <c:v>73.63</c:v>
                </c:pt>
                <c:pt idx="270">
                  <c:v>70.75</c:v>
                </c:pt>
                <c:pt idx="271">
                  <c:v>73.63</c:v>
                </c:pt>
                <c:pt idx="272">
                  <c:v>70.75</c:v>
                </c:pt>
                <c:pt idx="273">
                  <c:v>73.63</c:v>
                </c:pt>
                <c:pt idx="274">
                  <c:v>70.75</c:v>
                </c:pt>
                <c:pt idx="275">
                  <c:v>73.63</c:v>
                </c:pt>
                <c:pt idx="276">
                  <c:v>70.75</c:v>
                </c:pt>
                <c:pt idx="277">
                  <c:v>73.63</c:v>
                </c:pt>
                <c:pt idx="278">
                  <c:v>70.75</c:v>
                </c:pt>
                <c:pt idx="279">
                  <c:v>73.63</c:v>
                </c:pt>
                <c:pt idx="280">
                  <c:v>70.75</c:v>
                </c:pt>
                <c:pt idx="281">
                  <c:v>73.63</c:v>
                </c:pt>
                <c:pt idx="282">
                  <c:v>70.75</c:v>
                </c:pt>
                <c:pt idx="283">
                  <c:v>73.63</c:v>
                </c:pt>
                <c:pt idx="284">
                  <c:v>70.75</c:v>
                </c:pt>
                <c:pt idx="285">
                  <c:v>73.63</c:v>
                </c:pt>
                <c:pt idx="286">
                  <c:v>70.75</c:v>
                </c:pt>
                <c:pt idx="287">
                  <c:v>73.63</c:v>
                </c:pt>
                <c:pt idx="288">
                  <c:v>70.75</c:v>
                </c:pt>
                <c:pt idx="289">
                  <c:v>73.63</c:v>
                </c:pt>
                <c:pt idx="290">
                  <c:v>70.75</c:v>
                </c:pt>
                <c:pt idx="291">
                  <c:v>73.63</c:v>
                </c:pt>
                <c:pt idx="292">
                  <c:v>70.75</c:v>
                </c:pt>
                <c:pt idx="293">
                  <c:v>73.63</c:v>
                </c:pt>
                <c:pt idx="294">
                  <c:v>70.75</c:v>
                </c:pt>
                <c:pt idx="295">
                  <c:v>73.63</c:v>
                </c:pt>
                <c:pt idx="296">
                  <c:v>70.75</c:v>
                </c:pt>
                <c:pt idx="297">
                  <c:v>73.63</c:v>
                </c:pt>
                <c:pt idx="298">
                  <c:v>70.75</c:v>
                </c:pt>
                <c:pt idx="299">
                  <c:v>73.63</c:v>
                </c:pt>
                <c:pt idx="300">
                  <c:v>70.75</c:v>
                </c:pt>
                <c:pt idx="301">
                  <c:v>73.63</c:v>
                </c:pt>
                <c:pt idx="302">
                  <c:v>70.75</c:v>
                </c:pt>
                <c:pt idx="303">
                  <c:v>73.63</c:v>
                </c:pt>
                <c:pt idx="304">
                  <c:v>70.75</c:v>
                </c:pt>
                <c:pt idx="305">
                  <c:v>73.63</c:v>
                </c:pt>
                <c:pt idx="306">
                  <c:v>70.75</c:v>
                </c:pt>
                <c:pt idx="307">
                  <c:v>73.63</c:v>
                </c:pt>
                <c:pt idx="308">
                  <c:v>70.75</c:v>
                </c:pt>
                <c:pt idx="309">
                  <c:v>73.63</c:v>
                </c:pt>
                <c:pt idx="310">
                  <c:v>70.75</c:v>
                </c:pt>
                <c:pt idx="311">
                  <c:v>73.63</c:v>
                </c:pt>
                <c:pt idx="312">
                  <c:v>70.75</c:v>
                </c:pt>
                <c:pt idx="313">
                  <c:v>73.63</c:v>
                </c:pt>
                <c:pt idx="314">
                  <c:v>70.75</c:v>
                </c:pt>
                <c:pt idx="315">
                  <c:v>73.63</c:v>
                </c:pt>
                <c:pt idx="316">
                  <c:v>70.75</c:v>
                </c:pt>
                <c:pt idx="317">
                  <c:v>73.63</c:v>
                </c:pt>
                <c:pt idx="318">
                  <c:v>70.75</c:v>
                </c:pt>
                <c:pt idx="319">
                  <c:v>73.63</c:v>
                </c:pt>
                <c:pt idx="320">
                  <c:v>70.75</c:v>
                </c:pt>
                <c:pt idx="321">
                  <c:v>73.63</c:v>
                </c:pt>
                <c:pt idx="322">
                  <c:v>70.75</c:v>
                </c:pt>
                <c:pt idx="323">
                  <c:v>73.63</c:v>
                </c:pt>
                <c:pt idx="324">
                  <c:v>70.75</c:v>
                </c:pt>
                <c:pt idx="325">
                  <c:v>73.63</c:v>
                </c:pt>
                <c:pt idx="326">
                  <c:v>70.75</c:v>
                </c:pt>
                <c:pt idx="327">
                  <c:v>73.63</c:v>
                </c:pt>
                <c:pt idx="328">
                  <c:v>70.75</c:v>
                </c:pt>
                <c:pt idx="329">
                  <c:v>73.63</c:v>
                </c:pt>
                <c:pt idx="330">
                  <c:v>70.75</c:v>
                </c:pt>
                <c:pt idx="331">
                  <c:v>73.63</c:v>
                </c:pt>
                <c:pt idx="332">
                  <c:v>70.75</c:v>
                </c:pt>
                <c:pt idx="333">
                  <c:v>73.63</c:v>
                </c:pt>
                <c:pt idx="334">
                  <c:v>70.75</c:v>
                </c:pt>
                <c:pt idx="335">
                  <c:v>73.63</c:v>
                </c:pt>
                <c:pt idx="336">
                  <c:v>70.75</c:v>
                </c:pt>
                <c:pt idx="337">
                  <c:v>73.63</c:v>
                </c:pt>
                <c:pt idx="338">
                  <c:v>70.75</c:v>
                </c:pt>
                <c:pt idx="339">
                  <c:v>73.63</c:v>
                </c:pt>
                <c:pt idx="340">
                  <c:v>70.75</c:v>
                </c:pt>
                <c:pt idx="341">
                  <c:v>73.63</c:v>
                </c:pt>
                <c:pt idx="342">
                  <c:v>70.75</c:v>
                </c:pt>
                <c:pt idx="343">
                  <c:v>73.63</c:v>
                </c:pt>
                <c:pt idx="344">
                  <c:v>70.75</c:v>
                </c:pt>
                <c:pt idx="345">
                  <c:v>73.63</c:v>
                </c:pt>
                <c:pt idx="346">
                  <c:v>70.75</c:v>
                </c:pt>
                <c:pt idx="347">
                  <c:v>73.63</c:v>
                </c:pt>
                <c:pt idx="348">
                  <c:v>70.75</c:v>
                </c:pt>
                <c:pt idx="349">
                  <c:v>73.63</c:v>
                </c:pt>
                <c:pt idx="350">
                  <c:v>70.75</c:v>
                </c:pt>
                <c:pt idx="351">
                  <c:v>73.63</c:v>
                </c:pt>
                <c:pt idx="352">
                  <c:v>70.75</c:v>
                </c:pt>
                <c:pt idx="353">
                  <c:v>73.63</c:v>
                </c:pt>
                <c:pt idx="354">
                  <c:v>70.75</c:v>
                </c:pt>
                <c:pt idx="355">
                  <c:v>73.63</c:v>
                </c:pt>
                <c:pt idx="356">
                  <c:v>70.75</c:v>
                </c:pt>
                <c:pt idx="357">
                  <c:v>73.63</c:v>
                </c:pt>
                <c:pt idx="358">
                  <c:v>70.75</c:v>
                </c:pt>
                <c:pt idx="359">
                  <c:v>73.63</c:v>
                </c:pt>
                <c:pt idx="360">
                  <c:v>70.75</c:v>
                </c:pt>
                <c:pt idx="361">
                  <c:v>73.63</c:v>
                </c:pt>
                <c:pt idx="362">
                  <c:v>70.75</c:v>
                </c:pt>
                <c:pt idx="363">
                  <c:v>73.63</c:v>
                </c:pt>
                <c:pt idx="364">
                  <c:v>70.75</c:v>
                </c:pt>
                <c:pt idx="365">
                  <c:v>73.63</c:v>
                </c:pt>
                <c:pt idx="366">
                  <c:v>70.75</c:v>
                </c:pt>
                <c:pt idx="367">
                  <c:v>73.63</c:v>
                </c:pt>
                <c:pt idx="368">
                  <c:v>70.75</c:v>
                </c:pt>
                <c:pt idx="369">
                  <c:v>73.63</c:v>
                </c:pt>
                <c:pt idx="370">
                  <c:v>70.75</c:v>
                </c:pt>
                <c:pt idx="371">
                  <c:v>73.63</c:v>
                </c:pt>
                <c:pt idx="372">
                  <c:v>70.75</c:v>
                </c:pt>
                <c:pt idx="373">
                  <c:v>73.63</c:v>
                </c:pt>
                <c:pt idx="374">
                  <c:v>70.75</c:v>
                </c:pt>
                <c:pt idx="375">
                  <c:v>73.63</c:v>
                </c:pt>
                <c:pt idx="376">
                  <c:v>70.75</c:v>
                </c:pt>
                <c:pt idx="377">
                  <c:v>73.63</c:v>
                </c:pt>
                <c:pt idx="378">
                  <c:v>70.75</c:v>
                </c:pt>
                <c:pt idx="379">
                  <c:v>73.63</c:v>
                </c:pt>
                <c:pt idx="380">
                  <c:v>70.75</c:v>
                </c:pt>
                <c:pt idx="381">
                  <c:v>73.63</c:v>
                </c:pt>
                <c:pt idx="382">
                  <c:v>70.75</c:v>
                </c:pt>
                <c:pt idx="383">
                  <c:v>73.63</c:v>
                </c:pt>
                <c:pt idx="384">
                  <c:v>70.75</c:v>
                </c:pt>
                <c:pt idx="385">
                  <c:v>73.63</c:v>
                </c:pt>
                <c:pt idx="386">
                  <c:v>70.75</c:v>
                </c:pt>
                <c:pt idx="387">
                  <c:v>73.63</c:v>
                </c:pt>
                <c:pt idx="388">
                  <c:v>70.75</c:v>
                </c:pt>
                <c:pt idx="389">
                  <c:v>73.63</c:v>
                </c:pt>
                <c:pt idx="390">
                  <c:v>70.75</c:v>
                </c:pt>
                <c:pt idx="391">
                  <c:v>73.63</c:v>
                </c:pt>
                <c:pt idx="392">
                  <c:v>70.75</c:v>
                </c:pt>
                <c:pt idx="393">
                  <c:v>73.63</c:v>
                </c:pt>
                <c:pt idx="394">
                  <c:v>70.75</c:v>
                </c:pt>
                <c:pt idx="395">
                  <c:v>73.63</c:v>
                </c:pt>
                <c:pt idx="396">
                  <c:v>70.75</c:v>
                </c:pt>
                <c:pt idx="397">
                  <c:v>73.63</c:v>
                </c:pt>
                <c:pt idx="398">
                  <c:v>70.75</c:v>
                </c:pt>
                <c:pt idx="399">
                  <c:v>73.63</c:v>
                </c:pt>
                <c:pt idx="400">
                  <c:v>70.75</c:v>
                </c:pt>
                <c:pt idx="401">
                  <c:v>73.63</c:v>
                </c:pt>
                <c:pt idx="402">
                  <c:v>70.75</c:v>
                </c:pt>
                <c:pt idx="403">
                  <c:v>73.63</c:v>
                </c:pt>
                <c:pt idx="404">
                  <c:v>70.75</c:v>
                </c:pt>
                <c:pt idx="405">
                  <c:v>73.63</c:v>
                </c:pt>
                <c:pt idx="406">
                  <c:v>70.75</c:v>
                </c:pt>
                <c:pt idx="407">
                  <c:v>73.63</c:v>
                </c:pt>
                <c:pt idx="408">
                  <c:v>70.75</c:v>
                </c:pt>
                <c:pt idx="409">
                  <c:v>73.63</c:v>
                </c:pt>
                <c:pt idx="410">
                  <c:v>70.75</c:v>
                </c:pt>
                <c:pt idx="411">
                  <c:v>73.63</c:v>
                </c:pt>
                <c:pt idx="412">
                  <c:v>70.75</c:v>
                </c:pt>
                <c:pt idx="413">
                  <c:v>73.63</c:v>
                </c:pt>
                <c:pt idx="414">
                  <c:v>70.75</c:v>
                </c:pt>
                <c:pt idx="415">
                  <c:v>73.63</c:v>
                </c:pt>
                <c:pt idx="416">
                  <c:v>70.75</c:v>
                </c:pt>
                <c:pt idx="417">
                  <c:v>73.63</c:v>
                </c:pt>
                <c:pt idx="418">
                  <c:v>70.75</c:v>
                </c:pt>
                <c:pt idx="419">
                  <c:v>73.63</c:v>
                </c:pt>
                <c:pt idx="420">
                  <c:v>70.75</c:v>
                </c:pt>
                <c:pt idx="421">
                  <c:v>73.63</c:v>
                </c:pt>
                <c:pt idx="422">
                  <c:v>70.75</c:v>
                </c:pt>
                <c:pt idx="423">
                  <c:v>73.63</c:v>
                </c:pt>
                <c:pt idx="424">
                  <c:v>70.75</c:v>
                </c:pt>
                <c:pt idx="425">
                  <c:v>73.63</c:v>
                </c:pt>
                <c:pt idx="426">
                  <c:v>70.75</c:v>
                </c:pt>
                <c:pt idx="427">
                  <c:v>73.63</c:v>
                </c:pt>
                <c:pt idx="428">
                  <c:v>70.75</c:v>
                </c:pt>
                <c:pt idx="429">
                  <c:v>73.63</c:v>
                </c:pt>
                <c:pt idx="430">
                  <c:v>70.75</c:v>
                </c:pt>
                <c:pt idx="431">
                  <c:v>73.63</c:v>
                </c:pt>
                <c:pt idx="432">
                  <c:v>70.75</c:v>
                </c:pt>
                <c:pt idx="433">
                  <c:v>73.63</c:v>
                </c:pt>
                <c:pt idx="434">
                  <c:v>70.75</c:v>
                </c:pt>
                <c:pt idx="435">
                  <c:v>73.63</c:v>
                </c:pt>
                <c:pt idx="436">
                  <c:v>70.75</c:v>
                </c:pt>
                <c:pt idx="437">
                  <c:v>73.63</c:v>
                </c:pt>
                <c:pt idx="438">
                  <c:v>70.75</c:v>
                </c:pt>
                <c:pt idx="439">
                  <c:v>73.63</c:v>
                </c:pt>
                <c:pt idx="440">
                  <c:v>70.75</c:v>
                </c:pt>
                <c:pt idx="441">
                  <c:v>73.63</c:v>
                </c:pt>
                <c:pt idx="442">
                  <c:v>70.75</c:v>
                </c:pt>
                <c:pt idx="443">
                  <c:v>73.63</c:v>
                </c:pt>
                <c:pt idx="444">
                  <c:v>70.75</c:v>
                </c:pt>
                <c:pt idx="445">
                  <c:v>73.63</c:v>
                </c:pt>
                <c:pt idx="446">
                  <c:v>70.75</c:v>
                </c:pt>
                <c:pt idx="447">
                  <c:v>73.63</c:v>
                </c:pt>
                <c:pt idx="448">
                  <c:v>70.75</c:v>
                </c:pt>
                <c:pt idx="449">
                  <c:v>73.63</c:v>
                </c:pt>
                <c:pt idx="450">
                  <c:v>70.75</c:v>
                </c:pt>
                <c:pt idx="451">
                  <c:v>73.63</c:v>
                </c:pt>
                <c:pt idx="452">
                  <c:v>70.75</c:v>
                </c:pt>
                <c:pt idx="453">
                  <c:v>73.63</c:v>
                </c:pt>
                <c:pt idx="454">
                  <c:v>70.75</c:v>
                </c:pt>
                <c:pt idx="455">
                  <c:v>73.63</c:v>
                </c:pt>
                <c:pt idx="456">
                  <c:v>70.75</c:v>
                </c:pt>
                <c:pt idx="457">
                  <c:v>73.63</c:v>
                </c:pt>
                <c:pt idx="458">
                  <c:v>70.75</c:v>
                </c:pt>
                <c:pt idx="459">
                  <c:v>73.63</c:v>
                </c:pt>
                <c:pt idx="460">
                  <c:v>70.75</c:v>
                </c:pt>
                <c:pt idx="461">
                  <c:v>73.63</c:v>
                </c:pt>
                <c:pt idx="462">
                  <c:v>70.75</c:v>
                </c:pt>
                <c:pt idx="463">
                  <c:v>73.63</c:v>
                </c:pt>
                <c:pt idx="464">
                  <c:v>70.75</c:v>
                </c:pt>
                <c:pt idx="465">
                  <c:v>73.63</c:v>
                </c:pt>
                <c:pt idx="466">
                  <c:v>70.75</c:v>
                </c:pt>
                <c:pt idx="467">
                  <c:v>73.63</c:v>
                </c:pt>
                <c:pt idx="468">
                  <c:v>70.75</c:v>
                </c:pt>
                <c:pt idx="469">
                  <c:v>73.63</c:v>
                </c:pt>
                <c:pt idx="470">
                  <c:v>70.75</c:v>
                </c:pt>
                <c:pt idx="471">
                  <c:v>73.63</c:v>
                </c:pt>
                <c:pt idx="472">
                  <c:v>70.75</c:v>
                </c:pt>
                <c:pt idx="473">
                  <c:v>73.63</c:v>
                </c:pt>
                <c:pt idx="474">
                  <c:v>70.75</c:v>
                </c:pt>
                <c:pt idx="475">
                  <c:v>73.63</c:v>
                </c:pt>
                <c:pt idx="476">
                  <c:v>70.75</c:v>
                </c:pt>
                <c:pt idx="477">
                  <c:v>73.63</c:v>
                </c:pt>
                <c:pt idx="478">
                  <c:v>70.75</c:v>
                </c:pt>
                <c:pt idx="479">
                  <c:v>73.63</c:v>
                </c:pt>
                <c:pt idx="480">
                  <c:v>70.75</c:v>
                </c:pt>
                <c:pt idx="481">
                  <c:v>73.63</c:v>
                </c:pt>
                <c:pt idx="482">
                  <c:v>70.75</c:v>
                </c:pt>
                <c:pt idx="483">
                  <c:v>73.63</c:v>
                </c:pt>
                <c:pt idx="484">
                  <c:v>70.75</c:v>
                </c:pt>
                <c:pt idx="485">
                  <c:v>73.63</c:v>
                </c:pt>
                <c:pt idx="486">
                  <c:v>70.75</c:v>
                </c:pt>
                <c:pt idx="487">
                  <c:v>73.63</c:v>
                </c:pt>
                <c:pt idx="488">
                  <c:v>70.75</c:v>
                </c:pt>
                <c:pt idx="489">
                  <c:v>73.63</c:v>
                </c:pt>
                <c:pt idx="490">
                  <c:v>70.75</c:v>
                </c:pt>
                <c:pt idx="491">
                  <c:v>73.63</c:v>
                </c:pt>
                <c:pt idx="492">
                  <c:v>70.75</c:v>
                </c:pt>
                <c:pt idx="493">
                  <c:v>73.63</c:v>
                </c:pt>
                <c:pt idx="494">
                  <c:v>70.75</c:v>
                </c:pt>
                <c:pt idx="495">
                  <c:v>73.63</c:v>
                </c:pt>
                <c:pt idx="496">
                  <c:v>70.75</c:v>
                </c:pt>
                <c:pt idx="497">
                  <c:v>73.63</c:v>
                </c:pt>
              </c:numCache>
            </c:numRef>
          </c:yVal>
          <c:smooth val="0"/>
          <c:extLst>
            <c:ext xmlns:c16="http://schemas.microsoft.com/office/drawing/2014/chart" uri="{C3380CC4-5D6E-409C-BE32-E72D297353CC}">
              <c16:uniqueId val="{00000015-AD64-4B4F-BA78-50FEB1FB2C59}"/>
            </c:ext>
          </c:extLst>
        </c:ser>
        <c:ser>
          <c:idx val="22"/>
          <c:order val="22"/>
          <c:tx>
            <c:strRef>
              <c:f>'Layer Time'!$AF$5</c:f>
              <c:strCache>
                <c:ptCount val="1"/>
                <c:pt idx="0">
                  <c:v>supportcubic_3h3m 49.3144</c:v>
                </c:pt>
              </c:strCache>
            </c:strRef>
          </c:tx>
          <c:spPr>
            <a:ln w="19050" cap="rnd">
              <a:solidFill>
                <a:schemeClr val="accent5">
                  <a:lumMod val="8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Time'!$AF$6:$AF$503</c:f>
              <c:numCache>
                <c:formatCode>General</c:formatCode>
                <c:ptCount val="498"/>
                <c:pt idx="0">
                  <c:v>5.96</c:v>
                </c:pt>
                <c:pt idx="1">
                  <c:v>5.95</c:v>
                </c:pt>
                <c:pt idx="2">
                  <c:v>5.95</c:v>
                </c:pt>
                <c:pt idx="3">
                  <c:v>5.95</c:v>
                </c:pt>
                <c:pt idx="4">
                  <c:v>5.94</c:v>
                </c:pt>
                <c:pt idx="5">
                  <c:v>5.94</c:v>
                </c:pt>
                <c:pt idx="6">
                  <c:v>5.94</c:v>
                </c:pt>
                <c:pt idx="7">
                  <c:v>5.93</c:v>
                </c:pt>
                <c:pt idx="8">
                  <c:v>5.93</c:v>
                </c:pt>
                <c:pt idx="9">
                  <c:v>5.93</c:v>
                </c:pt>
                <c:pt idx="10">
                  <c:v>5.92</c:v>
                </c:pt>
                <c:pt idx="11">
                  <c:v>5.92</c:v>
                </c:pt>
                <c:pt idx="12">
                  <c:v>5.92</c:v>
                </c:pt>
                <c:pt idx="13">
                  <c:v>5.91</c:v>
                </c:pt>
                <c:pt idx="14">
                  <c:v>5.91</c:v>
                </c:pt>
                <c:pt idx="15">
                  <c:v>5.91</c:v>
                </c:pt>
                <c:pt idx="16">
                  <c:v>5.91</c:v>
                </c:pt>
                <c:pt idx="17">
                  <c:v>5.9</c:v>
                </c:pt>
                <c:pt idx="18">
                  <c:v>5.9</c:v>
                </c:pt>
                <c:pt idx="19">
                  <c:v>5.9</c:v>
                </c:pt>
                <c:pt idx="20">
                  <c:v>5.89</c:v>
                </c:pt>
                <c:pt idx="21">
                  <c:v>5.89</c:v>
                </c:pt>
                <c:pt idx="22">
                  <c:v>5.89</c:v>
                </c:pt>
                <c:pt idx="23">
                  <c:v>5.88</c:v>
                </c:pt>
                <c:pt idx="24">
                  <c:v>5.88</c:v>
                </c:pt>
                <c:pt idx="25">
                  <c:v>5.88</c:v>
                </c:pt>
                <c:pt idx="26">
                  <c:v>5.87</c:v>
                </c:pt>
                <c:pt idx="27">
                  <c:v>5.87</c:v>
                </c:pt>
                <c:pt idx="28">
                  <c:v>5.87</c:v>
                </c:pt>
                <c:pt idx="29">
                  <c:v>5.86</c:v>
                </c:pt>
                <c:pt idx="30">
                  <c:v>5.86</c:v>
                </c:pt>
                <c:pt idx="31">
                  <c:v>5.85</c:v>
                </c:pt>
                <c:pt idx="32">
                  <c:v>5.85</c:v>
                </c:pt>
                <c:pt idx="33">
                  <c:v>5.84</c:v>
                </c:pt>
                <c:pt idx="34">
                  <c:v>5.84</c:v>
                </c:pt>
                <c:pt idx="35">
                  <c:v>5.83</c:v>
                </c:pt>
                <c:pt idx="36">
                  <c:v>5.82</c:v>
                </c:pt>
                <c:pt idx="37">
                  <c:v>5.81</c:v>
                </c:pt>
                <c:pt idx="38">
                  <c:v>5.8</c:v>
                </c:pt>
                <c:pt idx="39">
                  <c:v>5.79</c:v>
                </c:pt>
                <c:pt idx="40">
                  <c:v>5.78</c:v>
                </c:pt>
                <c:pt idx="41">
                  <c:v>5.76</c:v>
                </c:pt>
                <c:pt idx="42">
                  <c:v>5.74</c:v>
                </c:pt>
                <c:pt idx="43">
                  <c:v>5.71</c:v>
                </c:pt>
                <c:pt idx="44">
                  <c:v>5.67</c:v>
                </c:pt>
                <c:pt idx="45">
                  <c:v>5.61</c:v>
                </c:pt>
                <c:pt idx="46">
                  <c:v>5.7</c:v>
                </c:pt>
                <c:pt idx="47">
                  <c:v>5.76</c:v>
                </c:pt>
                <c:pt idx="48">
                  <c:v>5.81</c:v>
                </c:pt>
                <c:pt idx="49">
                  <c:v>5.85</c:v>
                </c:pt>
                <c:pt idx="50">
                  <c:v>5.89</c:v>
                </c:pt>
                <c:pt idx="51">
                  <c:v>5.92</c:v>
                </c:pt>
                <c:pt idx="52">
                  <c:v>5.96</c:v>
                </c:pt>
                <c:pt idx="53">
                  <c:v>5.99</c:v>
                </c:pt>
                <c:pt idx="54">
                  <c:v>6.02</c:v>
                </c:pt>
                <c:pt idx="55">
                  <c:v>6.05</c:v>
                </c:pt>
                <c:pt idx="56">
                  <c:v>6.08</c:v>
                </c:pt>
                <c:pt idx="57">
                  <c:v>6.11</c:v>
                </c:pt>
                <c:pt idx="58">
                  <c:v>6.13</c:v>
                </c:pt>
                <c:pt idx="59">
                  <c:v>6.16</c:v>
                </c:pt>
                <c:pt idx="60">
                  <c:v>6.19</c:v>
                </c:pt>
                <c:pt idx="61">
                  <c:v>6.21</c:v>
                </c:pt>
                <c:pt idx="62">
                  <c:v>6.24</c:v>
                </c:pt>
                <c:pt idx="63">
                  <c:v>6.26</c:v>
                </c:pt>
                <c:pt idx="64">
                  <c:v>6.29</c:v>
                </c:pt>
                <c:pt idx="65">
                  <c:v>6.31</c:v>
                </c:pt>
                <c:pt idx="66">
                  <c:v>6.34</c:v>
                </c:pt>
                <c:pt idx="67">
                  <c:v>6.36</c:v>
                </c:pt>
                <c:pt idx="68">
                  <c:v>6.39</c:v>
                </c:pt>
                <c:pt idx="69">
                  <c:v>6.41</c:v>
                </c:pt>
                <c:pt idx="70">
                  <c:v>6.44</c:v>
                </c:pt>
                <c:pt idx="71">
                  <c:v>6.46</c:v>
                </c:pt>
                <c:pt idx="72">
                  <c:v>6.49</c:v>
                </c:pt>
                <c:pt idx="73">
                  <c:v>6.5</c:v>
                </c:pt>
                <c:pt idx="74">
                  <c:v>6.49</c:v>
                </c:pt>
                <c:pt idx="75">
                  <c:v>6.54</c:v>
                </c:pt>
                <c:pt idx="76">
                  <c:v>6.59</c:v>
                </c:pt>
                <c:pt idx="77">
                  <c:v>6.61</c:v>
                </c:pt>
                <c:pt idx="78">
                  <c:v>6.64</c:v>
                </c:pt>
                <c:pt idx="79">
                  <c:v>6.66</c:v>
                </c:pt>
                <c:pt idx="80">
                  <c:v>6.69</c:v>
                </c:pt>
                <c:pt idx="81">
                  <c:v>6.71</c:v>
                </c:pt>
                <c:pt idx="82">
                  <c:v>6.74</c:v>
                </c:pt>
                <c:pt idx="83">
                  <c:v>6.76</c:v>
                </c:pt>
                <c:pt idx="84">
                  <c:v>6.79</c:v>
                </c:pt>
                <c:pt idx="85">
                  <c:v>6.81</c:v>
                </c:pt>
                <c:pt idx="86">
                  <c:v>6.84</c:v>
                </c:pt>
                <c:pt idx="87">
                  <c:v>6.86</c:v>
                </c:pt>
                <c:pt idx="88">
                  <c:v>6.89</c:v>
                </c:pt>
                <c:pt idx="89">
                  <c:v>6.91</c:v>
                </c:pt>
                <c:pt idx="90">
                  <c:v>6.94</c:v>
                </c:pt>
                <c:pt idx="91">
                  <c:v>6.96</c:v>
                </c:pt>
                <c:pt idx="92">
                  <c:v>6.99</c:v>
                </c:pt>
                <c:pt idx="93">
                  <c:v>7.01</c:v>
                </c:pt>
                <c:pt idx="94">
                  <c:v>7.04</c:v>
                </c:pt>
                <c:pt idx="95">
                  <c:v>7.06</c:v>
                </c:pt>
                <c:pt idx="96">
                  <c:v>7.09</c:v>
                </c:pt>
                <c:pt idx="97">
                  <c:v>7.11</c:v>
                </c:pt>
                <c:pt idx="98">
                  <c:v>7.14</c:v>
                </c:pt>
                <c:pt idx="99">
                  <c:v>7.16</c:v>
                </c:pt>
                <c:pt idx="100">
                  <c:v>7.19</c:v>
                </c:pt>
                <c:pt idx="101">
                  <c:v>7.21</c:v>
                </c:pt>
                <c:pt idx="102">
                  <c:v>7.24</c:v>
                </c:pt>
                <c:pt idx="103">
                  <c:v>7.26</c:v>
                </c:pt>
                <c:pt idx="104">
                  <c:v>7.29</c:v>
                </c:pt>
                <c:pt idx="105">
                  <c:v>7.31</c:v>
                </c:pt>
                <c:pt idx="106">
                  <c:v>7.34</c:v>
                </c:pt>
                <c:pt idx="107">
                  <c:v>7.36</c:v>
                </c:pt>
                <c:pt idx="108">
                  <c:v>7.39</c:v>
                </c:pt>
                <c:pt idx="109">
                  <c:v>7.41</c:v>
                </c:pt>
                <c:pt idx="110">
                  <c:v>7.44</c:v>
                </c:pt>
                <c:pt idx="111">
                  <c:v>7.46</c:v>
                </c:pt>
                <c:pt idx="112">
                  <c:v>7.49</c:v>
                </c:pt>
                <c:pt idx="113">
                  <c:v>7.51</c:v>
                </c:pt>
                <c:pt idx="114">
                  <c:v>7.54</c:v>
                </c:pt>
                <c:pt idx="115">
                  <c:v>7.57</c:v>
                </c:pt>
                <c:pt idx="116">
                  <c:v>7.59</c:v>
                </c:pt>
                <c:pt idx="117">
                  <c:v>7.62</c:v>
                </c:pt>
                <c:pt idx="118">
                  <c:v>7.64</c:v>
                </c:pt>
                <c:pt idx="119">
                  <c:v>7.67</c:v>
                </c:pt>
                <c:pt idx="120">
                  <c:v>7.67</c:v>
                </c:pt>
                <c:pt idx="121">
                  <c:v>7.67</c:v>
                </c:pt>
                <c:pt idx="122">
                  <c:v>7.67</c:v>
                </c:pt>
                <c:pt idx="123">
                  <c:v>7.74</c:v>
                </c:pt>
                <c:pt idx="124">
                  <c:v>9.33</c:v>
                </c:pt>
                <c:pt idx="125">
                  <c:v>9.2799999999999994</c:v>
                </c:pt>
                <c:pt idx="126">
                  <c:v>9.43</c:v>
                </c:pt>
                <c:pt idx="127">
                  <c:v>9.35</c:v>
                </c:pt>
                <c:pt idx="128">
                  <c:v>9.4600000000000009</c:v>
                </c:pt>
                <c:pt idx="129">
                  <c:v>9.3800000000000008</c:v>
                </c:pt>
                <c:pt idx="130">
                  <c:v>9.48</c:v>
                </c:pt>
                <c:pt idx="131">
                  <c:v>9.4</c:v>
                </c:pt>
                <c:pt idx="132">
                  <c:v>9.5</c:v>
                </c:pt>
                <c:pt idx="133">
                  <c:v>9.41</c:v>
                </c:pt>
                <c:pt idx="134">
                  <c:v>9.51</c:v>
                </c:pt>
                <c:pt idx="135">
                  <c:v>9.42</c:v>
                </c:pt>
                <c:pt idx="136">
                  <c:v>9.52</c:v>
                </c:pt>
                <c:pt idx="137">
                  <c:v>9.43</c:v>
                </c:pt>
                <c:pt idx="138">
                  <c:v>9.52</c:v>
                </c:pt>
                <c:pt idx="139">
                  <c:v>9.43</c:v>
                </c:pt>
                <c:pt idx="140">
                  <c:v>9.5299999999999994</c:v>
                </c:pt>
                <c:pt idx="141">
                  <c:v>9.44</c:v>
                </c:pt>
                <c:pt idx="142">
                  <c:v>9.5299999999999994</c:v>
                </c:pt>
                <c:pt idx="143">
                  <c:v>9.44</c:v>
                </c:pt>
                <c:pt idx="144">
                  <c:v>9.5399999999999991</c:v>
                </c:pt>
                <c:pt idx="145">
                  <c:v>9.4499999999999993</c:v>
                </c:pt>
                <c:pt idx="146">
                  <c:v>9.5399999999999991</c:v>
                </c:pt>
                <c:pt idx="147">
                  <c:v>9.4499999999999993</c:v>
                </c:pt>
                <c:pt idx="148">
                  <c:v>9.5500000000000007</c:v>
                </c:pt>
                <c:pt idx="149">
                  <c:v>9.4600000000000009</c:v>
                </c:pt>
                <c:pt idx="150">
                  <c:v>9.5500000000000007</c:v>
                </c:pt>
                <c:pt idx="151">
                  <c:v>9.4600000000000009</c:v>
                </c:pt>
                <c:pt idx="152">
                  <c:v>9.56</c:v>
                </c:pt>
                <c:pt idx="153">
                  <c:v>9.4700000000000006</c:v>
                </c:pt>
                <c:pt idx="154">
                  <c:v>9.57</c:v>
                </c:pt>
                <c:pt idx="155">
                  <c:v>9.48</c:v>
                </c:pt>
                <c:pt idx="156">
                  <c:v>9.57</c:v>
                </c:pt>
                <c:pt idx="157">
                  <c:v>9.48</c:v>
                </c:pt>
                <c:pt idx="158">
                  <c:v>9.58</c:v>
                </c:pt>
                <c:pt idx="159">
                  <c:v>9.49</c:v>
                </c:pt>
                <c:pt idx="160">
                  <c:v>9.58</c:v>
                </c:pt>
                <c:pt idx="161">
                  <c:v>9.49</c:v>
                </c:pt>
                <c:pt idx="162">
                  <c:v>9.59</c:v>
                </c:pt>
                <c:pt idx="163">
                  <c:v>9.5</c:v>
                </c:pt>
                <c:pt idx="164">
                  <c:v>9.59</c:v>
                </c:pt>
                <c:pt idx="165">
                  <c:v>9.5</c:v>
                </c:pt>
                <c:pt idx="166">
                  <c:v>9.6</c:v>
                </c:pt>
                <c:pt idx="167">
                  <c:v>9.51</c:v>
                </c:pt>
                <c:pt idx="168">
                  <c:v>9.6</c:v>
                </c:pt>
                <c:pt idx="169">
                  <c:v>9.51</c:v>
                </c:pt>
                <c:pt idx="170">
                  <c:v>9.61</c:v>
                </c:pt>
                <c:pt idx="171">
                  <c:v>9.52</c:v>
                </c:pt>
                <c:pt idx="172">
                  <c:v>9.61</c:v>
                </c:pt>
                <c:pt idx="173">
                  <c:v>9.52</c:v>
                </c:pt>
                <c:pt idx="174">
                  <c:v>9.61</c:v>
                </c:pt>
                <c:pt idx="175">
                  <c:v>9.52</c:v>
                </c:pt>
                <c:pt idx="176">
                  <c:v>9.6199999999999992</c:v>
                </c:pt>
                <c:pt idx="177">
                  <c:v>9.52</c:v>
                </c:pt>
                <c:pt idx="178">
                  <c:v>9.6199999999999992</c:v>
                </c:pt>
                <c:pt idx="179">
                  <c:v>9.52</c:v>
                </c:pt>
                <c:pt idx="180">
                  <c:v>9.6199999999999992</c:v>
                </c:pt>
                <c:pt idx="181">
                  <c:v>9.52</c:v>
                </c:pt>
                <c:pt idx="182">
                  <c:v>9.61</c:v>
                </c:pt>
                <c:pt idx="183">
                  <c:v>9.52</c:v>
                </c:pt>
                <c:pt idx="184">
                  <c:v>9.61</c:v>
                </c:pt>
                <c:pt idx="185">
                  <c:v>9.51</c:v>
                </c:pt>
                <c:pt idx="186">
                  <c:v>9.6</c:v>
                </c:pt>
                <c:pt idx="187">
                  <c:v>13.29</c:v>
                </c:pt>
                <c:pt idx="188">
                  <c:v>13.75</c:v>
                </c:pt>
                <c:pt idx="189">
                  <c:v>15.3</c:v>
                </c:pt>
                <c:pt idx="190">
                  <c:v>14.88</c:v>
                </c:pt>
                <c:pt idx="191">
                  <c:v>14.98</c:v>
                </c:pt>
                <c:pt idx="192">
                  <c:v>15.19</c:v>
                </c:pt>
                <c:pt idx="193">
                  <c:v>15.24</c:v>
                </c:pt>
                <c:pt idx="194">
                  <c:v>16.18</c:v>
                </c:pt>
                <c:pt idx="195">
                  <c:v>16.43</c:v>
                </c:pt>
                <c:pt idx="196">
                  <c:v>16.649999999999999</c:v>
                </c:pt>
                <c:pt idx="197">
                  <c:v>16.7</c:v>
                </c:pt>
                <c:pt idx="198">
                  <c:v>16.940000000000001</c:v>
                </c:pt>
                <c:pt idx="199">
                  <c:v>16.98</c:v>
                </c:pt>
                <c:pt idx="200">
                  <c:v>17.14</c:v>
                </c:pt>
                <c:pt idx="201">
                  <c:v>17.16</c:v>
                </c:pt>
                <c:pt idx="202">
                  <c:v>17.309999999999999</c:v>
                </c:pt>
                <c:pt idx="203">
                  <c:v>17.32</c:v>
                </c:pt>
                <c:pt idx="204">
                  <c:v>17.47</c:v>
                </c:pt>
                <c:pt idx="205">
                  <c:v>17.809999999999999</c:v>
                </c:pt>
                <c:pt idx="206">
                  <c:v>17.46</c:v>
                </c:pt>
                <c:pt idx="207">
                  <c:v>17.18</c:v>
                </c:pt>
                <c:pt idx="208">
                  <c:v>17.329999999999998</c:v>
                </c:pt>
                <c:pt idx="209">
                  <c:v>17.399999999999999</c:v>
                </c:pt>
                <c:pt idx="210">
                  <c:v>17.41</c:v>
                </c:pt>
                <c:pt idx="211">
                  <c:v>17.37</c:v>
                </c:pt>
                <c:pt idx="212">
                  <c:v>17.32</c:v>
                </c:pt>
                <c:pt idx="213">
                  <c:v>17.52</c:v>
                </c:pt>
                <c:pt idx="214">
                  <c:v>17.510000000000002</c:v>
                </c:pt>
                <c:pt idx="215">
                  <c:v>17.489999999999998</c:v>
                </c:pt>
                <c:pt idx="216">
                  <c:v>17.53</c:v>
                </c:pt>
                <c:pt idx="217">
                  <c:v>17.34</c:v>
                </c:pt>
                <c:pt idx="218">
                  <c:v>17.38</c:v>
                </c:pt>
                <c:pt idx="219">
                  <c:v>17.34</c:v>
                </c:pt>
                <c:pt idx="220">
                  <c:v>17.47</c:v>
                </c:pt>
                <c:pt idx="221">
                  <c:v>17.420000000000002</c:v>
                </c:pt>
                <c:pt idx="222">
                  <c:v>17.55</c:v>
                </c:pt>
                <c:pt idx="223">
                  <c:v>16.18</c:v>
                </c:pt>
                <c:pt idx="224">
                  <c:v>16.170000000000002</c:v>
                </c:pt>
                <c:pt idx="225">
                  <c:v>16.2</c:v>
                </c:pt>
                <c:pt idx="226">
                  <c:v>16.190000000000001</c:v>
                </c:pt>
                <c:pt idx="227">
                  <c:v>16.22</c:v>
                </c:pt>
                <c:pt idx="228">
                  <c:v>16.2</c:v>
                </c:pt>
                <c:pt idx="229">
                  <c:v>16.350000000000001</c:v>
                </c:pt>
                <c:pt idx="230">
                  <c:v>16.3</c:v>
                </c:pt>
                <c:pt idx="231">
                  <c:v>16.29</c:v>
                </c:pt>
                <c:pt idx="232">
                  <c:v>16.25</c:v>
                </c:pt>
                <c:pt idx="233">
                  <c:v>16.32</c:v>
                </c:pt>
                <c:pt idx="234">
                  <c:v>16.36</c:v>
                </c:pt>
                <c:pt idx="235">
                  <c:v>16.46</c:v>
                </c:pt>
                <c:pt idx="236">
                  <c:v>16.899999999999999</c:v>
                </c:pt>
                <c:pt idx="237">
                  <c:v>16.62</c:v>
                </c:pt>
                <c:pt idx="238">
                  <c:v>16.88</c:v>
                </c:pt>
                <c:pt idx="239">
                  <c:v>16.850000000000001</c:v>
                </c:pt>
                <c:pt idx="240">
                  <c:v>17.38</c:v>
                </c:pt>
                <c:pt idx="241">
                  <c:v>17.350000000000001</c:v>
                </c:pt>
                <c:pt idx="242">
                  <c:v>17.45</c:v>
                </c:pt>
                <c:pt idx="243">
                  <c:v>17.399999999999999</c:v>
                </c:pt>
                <c:pt idx="244">
                  <c:v>17.03</c:v>
                </c:pt>
                <c:pt idx="245">
                  <c:v>16.95</c:v>
                </c:pt>
                <c:pt idx="246">
                  <c:v>16.989999999999998</c:v>
                </c:pt>
                <c:pt idx="247">
                  <c:v>16.86</c:v>
                </c:pt>
                <c:pt idx="248">
                  <c:v>17.43</c:v>
                </c:pt>
                <c:pt idx="249">
                  <c:v>18.059999999999999</c:v>
                </c:pt>
                <c:pt idx="250">
                  <c:v>18.39</c:v>
                </c:pt>
                <c:pt idx="251">
                  <c:v>17.97</c:v>
                </c:pt>
                <c:pt idx="252">
                  <c:v>18.260000000000002</c:v>
                </c:pt>
                <c:pt idx="253">
                  <c:v>18.86</c:v>
                </c:pt>
                <c:pt idx="254">
                  <c:v>18.059999999999999</c:v>
                </c:pt>
                <c:pt idx="255">
                  <c:v>18.350000000000001</c:v>
                </c:pt>
                <c:pt idx="256">
                  <c:v>17.95</c:v>
                </c:pt>
                <c:pt idx="257">
                  <c:v>18.04</c:v>
                </c:pt>
                <c:pt idx="258">
                  <c:v>17.989999999999998</c:v>
                </c:pt>
                <c:pt idx="259">
                  <c:v>18.149999999999999</c:v>
                </c:pt>
                <c:pt idx="260">
                  <c:v>18.16</c:v>
                </c:pt>
                <c:pt idx="261">
                  <c:v>18.850000000000001</c:v>
                </c:pt>
                <c:pt idx="262">
                  <c:v>18.54</c:v>
                </c:pt>
                <c:pt idx="263">
                  <c:v>18.66</c:v>
                </c:pt>
                <c:pt idx="264">
                  <c:v>18.739999999999998</c:v>
                </c:pt>
                <c:pt idx="265">
                  <c:v>18.989999999999998</c:v>
                </c:pt>
                <c:pt idx="266">
                  <c:v>19.579999999999998</c:v>
                </c:pt>
                <c:pt idx="267">
                  <c:v>20.3</c:v>
                </c:pt>
                <c:pt idx="268">
                  <c:v>20.149999999999999</c:v>
                </c:pt>
                <c:pt idx="269">
                  <c:v>20.7</c:v>
                </c:pt>
                <c:pt idx="270">
                  <c:v>20.45</c:v>
                </c:pt>
                <c:pt idx="271">
                  <c:v>20.53</c:v>
                </c:pt>
                <c:pt idx="272">
                  <c:v>20.61</c:v>
                </c:pt>
                <c:pt idx="273">
                  <c:v>20.87</c:v>
                </c:pt>
                <c:pt idx="274">
                  <c:v>21.69</c:v>
                </c:pt>
                <c:pt idx="275">
                  <c:v>20.76</c:v>
                </c:pt>
                <c:pt idx="276">
                  <c:v>20.75</c:v>
                </c:pt>
                <c:pt idx="277">
                  <c:v>20.73</c:v>
                </c:pt>
                <c:pt idx="278">
                  <c:v>22.14</c:v>
                </c:pt>
                <c:pt idx="279">
                  <c:v>22.19</c:v>
                </c:pt>
                <c:pt idx="280">
                  <c:v>23.29</c:v>
                </c:pt>
                <c:pt idx="281">
                  <c:v>23.34</c:v>
                </c:pt>
                <c:pt idx="282">
                  <c:v>23.52</c:v>
                </c:pt>
                <c:pt idx="283">
                  <c:v>23.6</c:v>
                </c:pt>
                <c:pt idx="284">
                  <c:v>23.73</c:v>
                </c:pt>
                <c:pt idx="285">
                  <c:v>23.79</c:v>
                </c:pt>
                <c:pt idx="286">
                  <c:v>23.91</c:v>
                </c:pt>
                <c:pt idx="287">
                  <c:v>23.97</c:v>
                </c:pt>
                <c:pt idx="288">
                  <c:v>23.94</c:v>
                </c:pt>
                <c:pt idx="289">
                  <c:v>23.64</c:v>
                </c:pt>
                <c:pt idx="290">
                  <c:v>23.74</c:v>
                </c:pt>
                <c:pt idx="291">
                  <c:v>24.13</c:v>
                </c:pt>
                <c:pt idx="292">
                  <c:v>24.55</c:v>
                </c:pt>
                <c:pt idx="293">
                  <c:v>24.49</c:v>
                </c:pt>
                <c:pt idx="294">
                  <c:v>24.57</c:v>
                </c:pt>
                <c:pt idx="295">
                  <c:v>24.59</c:v>
                </c:pt>
                <c:pt idx="296">
                  <c:v>24.67</c:v>
                </c:pt>
                <c:pt idx="297">
                  <c:v>24.69</c:v>
                </c:pt>
                <c:pt idx="298">
                  <c:v>24.77</c:v>
                </c:pt>
                <c:pt idx="299">
                  <c:v>25.89</c:v>
                </c:pt>
                <c:pt idx="300">
                  <c:v>24.73</c:v>
                </c:pt>
                <c:pt idx="301">
                  <c:v>24.66</c:v>
                </c:pt>
                <c:pt idx="302">
                  <c:v>25.28</c:v>
                </c:pt>
                <c:pt idx="303">
                  <c:v>26.05</c:v>
                </c:pt>
                <c:pt idx="304">
                  <c:v>25.99</c:v>
                </c:pt>
                <c:pt idx="305">
                  <c:v>26.15</c:v>
                </c:pt>
                <c:pt idx="306">
                  <c:v>26.09</c:v>
                </c:pt>
                <c:pt idx="307">
                  <c:v>26.22</c:v>
                </c:pt>
                <c:pt idx="308">
                  <c:v>26.08</c:v>
                </c:pt>
                <c:pt idx="309">
                  <c:v>26.15</c:v>
                </c:pt>
                <c:pt idx="310">
                  <c:v>25.98</c:v>
                </c:pt>
                <c:pt idx="311">
                  <c:v>24.16</c:v>
                </c:pt>
                <c:pt idx="312">
                  <c:v>23.78</c:v>
                </c:pt>
                <c:pt idx="313">
                  <c:v>24.08</c:v>
                </c:pt>
                <c:pt idx="314">
                  <c:v>24.32</c:v>
                </c:pt>
                <c:pt idx="315">
                  <c:v>24.54</c:v>
                </c:pt>
                <c:pt idx="316">
                  <c:v>24.75</c:v>
                </c:pt>
                <c:pt idx="317">
                  <c:v>24.79</c:v>
                </c:pt>
                <c:pt idx="318">
                  <c:v>24.82</c:v>
                </c:pt>
                <c:pt idx="319">
                  <c:v>24.55</c:v>
                </c:pt>
                <c:pt idx="320">
                  <c:v>24.8</c:v>
                </c:pt>
                <c:pt idx="321">
                  <c:v>24.84</c:v>
                </c:pt>
                <c:pt idx="322">
                  <c:v>24.66</c:v>
                </c:pt>
                <c:pt idx="323">
                  <c:v>24.77</c:v>
                </c:pt>
                <c:pt idx="324">
                  <c:v>24.87</c:v>
                </c:pt>
                <c:pt idx="325">
                  <c:v>25.1</c:v>
                </c:pt>
                <c:pt idx="326">
                  <c:v>25.02</c:v>
                </c:pt>
                <c:pt idx="327">
                  <c:v>25.05</c:v>
                </c:pt>
                <c:pt idx="328">
                  <c:v>25.12</c:v>
                </c:pt>
                <c:pt idx="329">
                  <c:v>25.35</c:v>
                </c:pt>
                <c:pt idx="330">
                  <c:v>25.43</c:v>
                </c:pt>
                <c:pt idx="331">
                  <c:v>25.66</c:v>
                </c:pt>
                <c:pt idx="332">
                  <c:v>25.67</c:v>
                </c:pt>
                <c:pt idx="333">
                  <c:v>25.87</c:v>
                </c:pt>
                <c:pt idx="334">
                  <c:v>25.87</c:v>
                </c:pt>
                <c:pt idx="335">
                  <c:v>26.05</c:v>
                </c:pt>
                <c:pt idx="336">
                  <c:v>25.37</c:v>
                </c:pt>
                <c:pt idx="337">
                  <c:v>25.43</c:v>
                </c:pt>
                <c:pt idx="338">
                  <c:v>25.48</c:v>
                </c:pt>
                <c:pt idx="339">
                  <c:v>25.53</c:v>
                </c:pt>
                <c:pt idx="340">
                  <c:v>25.57</c:v>
                </c:pt>
                <c:pt idx="341">
                  <c:v>25.61</c:v>
                </c:pt>
                <c:pt idx="342">
                  <c:v>25.65</c:v>
                </c:pt>
                <c:pt idx="343">
                  <c:v>25.69</c:v>
                </c:pt>
                <c:pt idx="344">
                  <c:v>26.49</c:v>
                </c:pt>
                <c:pt idx="345">
                  <c:v>25.41</c:v>
                </c:pt>
                <c:pt idx="346">
                  <c:v>39.17</c:v>
                </c:pt>
                <c:pt idx="347">
                  <c:v>40.090000000000003</c:v>
                </c:pt>
                <c:pt idx="348">
                  <c:v>39.67</c:v>
                </c:pt>
                <c:pt idx="349">
                  <c:v>40.24</c:v>
                </c:pt>
                <c:pt idx="350">
                  <c:v>41.19</c:v>
                </c:pt>
                <c:pt idx="351">
                  <c:v>41.34</c:v>
                </c:pt>
                <c:pt idx="352">
                  <c:v>41.43</c:v>
                </c:pt>
                <c:pt idx="353">
                  <c:v>42.86</c:v>
                </c:pt>
                <c:pt idx="354">
                  <c:v>43.01</c:v>
                </c:pt>
                <c:pt idx="355">
                  <c:v>42.68</c:v>
                </c:pt>
                <c:pt idx="356">
                  <c:v>43.02</c:v>
                </c:pt>
                <c:pt idx="357">
                  <c:v>43.16</c:v>
                </c:pt>
                <c:pt idx="358">
                  <c:v>42.72</c:v>
                </c:pt>
                <c:pt idx="359">
                  <c:v>43.07</c:v>
                </c:pt>
                <c:pt idx="360">
                  <c:v>44.03</c:v>
                </c:pt>
                <c:pt idx="361">
                  <c:v>42.69</c:v>
                </c:pt>
                <c:pt idx="362">
                  <c:v>43.7</c:v>
                </c:pt>
                <c:pt idx="363">
                  <c:v>44.08</c:v>
                </c:pt>
                <c:pt idx="364">
                  <c:v>44.71</c:v>
                </c:pt>
                <c:pt idx="365">
                  <c:v>45.54</c:v>
                </c:pt>
                <c:pt idx="366">
                  <c:v>45.84</c:v>
                </c:pt>
                <c:pt idx="367">
                  <c:v>46.35</c:v>
                </c:pt>
                <c:pt idx="368">
                  <c:v>45.86</c:v>
                </c:pt>
                <c:pt idx="369">
                  <c:v>46.12</c:v>
                </c:pt>
                <c:pt idx="370">
                  <c:v>46.28</c:v>
                </c:pt>
                <c:pt idx="371">
                  <c:v>47</c:v>
                </c:pt>
                <c:pt idx="372">
                  <c:v>46.56</c:v>
                </c:pt>
                <c:pt idx="373">
                  <c:v>49.2</c:v>
                </c:pt>
                <c:pt idx="374">
                  <c:v>49.51</c:v>
                </c:pt>
                <c:pt idx="375">
                  <c:v>47.99</c:v>
                </c:pt>
                <c:pt idx="376">
                  <c:v>50.08</c:v>
                </c:pt>
                <c:pt idx="377">
                  <c:v>51.65</c:v>
                </c:pt>
                <c:pt idx="378">
                  <c:v>51.99</c:v>
                </c:pt>
                <c:pt idx="379">
                  <c:v>51.86</c:v>
                </c:pt>
                <c:pt idx="380">
                  <c:v>52.23</c:v>
                </c:pt>
                <c:pt idx="381">
                  <c:v>53.71</c:v>
                </c:pt>
                <c:pt idx="382">
                  <c:v>53.34</c:v>
                </c:pt>
                <c:pt idx="383">
                  <c:v>53.5</c:v>
                </c:pt>
                <c:pt idx="384">
                  <c:v>53.67</c:v>
                </c:pt>
                <c:pt idx="385">
                  <c:v>53.76</c:v>
                </c:pt>
                <c:pt idx="386">
                  <c:v>55.65</c:v>
                </c:pt>
                <c:pt idx="387">
                  <c:v>54.93</c:v>
                </c:pt>
                <c:pt idx="388">
                  <c:v>55.82</c:v>
                </c:pt>
                <c:pt idx="389">
                  <c:v>55.91</c:v>
                </c:pt>
                <c:pt idx="390">
                  <c:v>56.48</c:v>
                </c:pt>
                <c:pt idx="391">
                  <c:v>55.21</c:v>
                </c:pt>
                <c:pt idx="392">
                  <c:v>54.9</c:v>
                </c:pt>
                <c:pt idx="393">
                  <c:v>54.75</c:v>
                </c:pt>
                <c:pt idx="394">
                  <c:v>54.87</c:v>
                </c:pt>
                <c:pt idx="395">
                  <c:v>54.87</c:v>
                </c:pt>
                <c:pt idx="396">
                  <c:v>55.36</c:v>
                </c:pt>
                <c:pt idx="397">
                  <c:v>56.56</c:v>
                </c:pt>
                <c:pt idx="398">
                  <c:v>56.59</c:v>
                </c:pt>
                <c:pt idx="399">
                  <c:v>56.32</c:v>
                </c:pt>
                <c:pt idx="400">
                  <c:v>56.22</c:v>
                </c:pt>
                <c:pt idx="401">
                  <c:v>56.14</c:v>
                </c:pt>
                <c:pt idx="402">
                  <c:v>55.95</c:v>
                </c:pt>
                <c:pt idx="403">
                  <c:v>55.75</c:v>
                </c:pt>
                <c:pt idx="404">
                  <c:v>56.87</c:v>
                </c:pt>
                <c:pt idx="405">
                  <c:v>55.83</c:v>
                </c:pt>
                <c:pt idx="406">
                  <c:v>54.88</c:v>
                </c:pt>
                <c:pt idx="407">
                  <c:v>50.22</c:v>
                </c:pt>
                <c:pt idx="408">
                  <c:v>50.97</c:v>
                </c:pt>
                <c:pt idx="409">
                  <c:v>50.29</c:v>
                </c:pt>
                <c:pt idx="410">
                  <c:v>48.14</c:v>
                </c:pt>
                <c:pt idx="411">
                  <c:v>48.14</c:v>
                </c:pt>
                <c:pt idx="412">
                  <c:v>48.13</c:v>
                </c:pt>
                <c:pt idx="413">
                  <c:v>48.1</c:v>
                </c:pt>
                <c:pt idx="414">
                  <c:v>48.65</c:v>
                </c:pt>
                <c:pt idx="415">
                  <c:v>50.22</c:v>
                </c:pt>
                <c:pt idx="416">
                  <c:v>48.21</c:v>
                </c:pt>
                <c:pt idx="417">
                  <c:v>47.94</c:v>
                </c:pt>
                <c:pt idx="418">
                  <c:v>50</c:v>
                </c:pt>
                <c:pt idx="419">
                  <c:v>48.76</c:v>
                </c:pt>
                <c:pt idx="420">
                  <c:v>48.78</c:v>
                </c:pt>
                <c:pt idx="421">
                  <c:v>48.86</c:v>
                </c:pt>
                <c:pt idx="422">
                  <c:v>46.92</c:v>
                </c:pt>
                <c:pt idx="423">
                  <c:v>46.35</c:v>
                </c:pt>
                <c:pt idx="424">
                  <c:v>46.27</c:v>
                </c:pt>
                <c:pt idx="425">
                  <c:v>46.4</c:v>
                </c:pt>
                <c:pt idx="426">
                  <c:v>46.24</c:v>
                </c:pt>
                <c:pt idx="427">
                  <c:v>46.58</c:v>
                </c:pt>
                <c:pt idx="428">
                  <c:v>46.83</c:v>
                </c:pt>
                <c:pt idx="429">
                  <c:v>47.52</c:v>
                </c:pt>
                <c:pt idx="430">
                  <c:v>47.76</c:v>
                </c:pt>
                <c:pt idx="431">
                  <c:v>47.97</c:v>
                </c:pt>
                <c:pt idx="432">
                  <c:v>48.2</c:v>
                </c:pt>
                <c:pt idx="433">
                  <c:v>48.37</c:v>
                </c:pt>
                <c:pt idx="434">
                  <c:v>49.43</c:v>
                </c:pt>
                <c:pt idx="435">
                  <c:v>51.29</c:v>
                </c:pt>
                <c:pt idx="436">
                  <c:v>50.68</c:v>
                </c:pt>
                <c:pt idx="437">
                  <c:v>50.83</c:v>
                </c:pt>
                <c:pt idx="438">
                  <c:v>49.93</c:v>
                </c:pt>
                <c:pt idx="439">
                  <c:v>49.69</c:v>
                </c:pt>
                <c:pt idx="440">
                  <c:v>53.62</c:v>
                </c:pt>
                <c:pt idx="441">
                  <c:v>52.62</c:v>
                </c:pt>
                <c:pt idx="442">
                  <c:v>52.37</c:v>
                </c:pt>
                <c:pt idx="443">
                  <c:v>51.61</c:v>
                </c:pt>
                <c:pt idx="444">
                  <c:v>50.13</c:v>
                </c:pt>
                <c:pt idx="445">
                  <c:v>47.78</c:v>
                </c:pt>
                <c:pt idx="446">
                  <c:v>47.58</c:v>
                </c:pt>
                <c:pt idx="447">
                  <c:v>47.4</c:v>
                </c:pt>
                <c:pt idx="448">
                  <c:v>47.16</c:v>
                </c:pt>
                <c:pt idx="449">
                  <c:v>47.2</c:v>
                </c:pt>
                <c:pt idx="450">
                  <c:v>46.88</c:v>
                </c:pt>
                <c:pt idx="451">
                  <c:v>46.47</c:v>
                </c:pt>
                <c:pt idx="452">
                  <c:v>46.47</c:v>
                </c:pt>
                <c:pt idx="453">
                  <c:v>46.33</c:v>
                </c:pt>
                <c:pt idx="454">
                  <c:v>46.5</c:v>
                </c:pt>
                <c:pt idx="455">
                  <c:v>46.67</c:v>
                </c:pt>
                <c:pt idx="456">
                  <c:v>48.85</c:v>
                </c:pt>
                <c:pt idx="457">
                  <c:v>48.83</c:v>
                </c:pt>
                <c:pt idx="458">
                  <c:v>48.9</c:v>
                </c:pt>
                <c:pt idx="459">
                  <c:v>49.25</c:v>
                </c:pt>
                <c:pt idx="460">
                  <c:v>50.26</c:v>
                </c:pt>
                <c:pt idx="461">
                  <c:v>48.47</c:v>
                </c:pt>
                <c:pt idx="462">
                  <c:v>48.59</c:v>
                </c:pt>
                <c:pt idx="463">
                  <c:v>48.74</c:v>
                </c:pt>
                <c:pt idx="464">
                  <c:v>48.82</c:v>
                </c:pt>
                <c:pt idx="465">
                  <c:v>48.94</c:v>
                </c:pt>
                <c:pt idx="466">
                  <c:v>49</c:v>
                </c:pt>
                <c:pt idx="467">
                  <c:v>49.08</c:v>
                </c:pt>
                <c:pt idx="468">
                  <c:v>53.69</c:v>
                </c:pt>
                <c:pt idx="469">
                  <c:v>53.28</c:v>
                </c:pt>
                <c:pt idx="470">
                  <c:v>52.42</c:v>
                </c:pt>
                <c:pt idx="471">
                  <c:v>53.13</c:v>
                </c:pt>
                <c:pt idx="472">
                  <c:v>53.52</c:v>
                </c:pt>
                <c:pt idx="473">
                  <c:v>52.09</c:v>
                </c:pt>
                <c:pt idx="474">
                  <c:v>52.09</c:v>
                </c:pt>
                <c:pt idx="475">
                  <c:v>49.88</c:v>
                </c:pt>
                <c:pt idx="476">
                  <c:v>49.87</c:v>
                </c:pt>
                <c:pt idx="477">
                  <c:v>50.03</c:v>
                </c:pt>
                <c:pt idx="478">
                  <c:v>52.21</c:v>
                </c:pt>
                <c:pt idx="479">
                  <c:v>52.27</c:v>
                </c:pt>
                <c:pt idx="480">
                  <c:v>52.28</c:v>
                </c:pt>
                <c:pt idx="481">
                  <c:v>51.89</c:v>
                </c:pt>
                <c:pt idx="482">
                  <c:v>51.82</c:v>
                </c:pt>
                <c:pt idx="483">
                  <c:v>51.35</c:v>
                </c:pt>
                <c:pt idx="484">
                  <c:v>51.77</c:v>
                </c:pt>
                <c:pt idx="485">
                  <c:v>51.7</c:v>
                </c:pt>
                <c:pt idx="486">
                  <c:v>51.93</c:v>
                </c:pt>
                <c:pt idx="487">
                  <c:v>51.5</c:v>
                </c:pt>
                <c:pt idx="488">
                  <c:v>51.69</c:v>
                </c:pt>
                <c:pt idx="489">
                  <c:v>51.62</c:v>
                </c:pt>
                <c:pt idx="490">
                  <c:v>51.56</c:v>
                </c:pt>
                <c:pt idx="491">
                  <c:v>51.99</c:v>
                </c:pt>
                <c:pt idx="492">
                  <c:v>52.05</c:v>
                </c:pt>
                <c:pt idx="493">
                  <c:v>52.37</c:v>
                </c:pt>
                <c:pt idx="494">
                  <c:v>52.37</c:v>
                </c:pt>
                <c:pt idx="495">
                  <c:v>50.92</c:v>
                </c:pt>
                <c:pt idx="496">
                  <c:v>50.08</c:v>
                </c:pt>
                <c:pt idx="497">
                  <c:v>50.14</c:v>
                </c:pt>
              </c:numCache>
            </c:numRef>
          </c:yVal>
          <c:smooth val="0"/>
          <c:extLst>
            <c:ext xmlns:c16="http://schemas.microsoft.com/office/drawing/2014/chart" uri="{C3380CC4-5D6E-409C-BE32-E72D297353CC}">
              <c16:uniqueId val="{00000016-AD64-4B4F-BA78-50FEB1FB2C59}"/>
            </c:ext>
          </c:extLst>
        </c:ser>
        <c:ser>
          <c:idx val="23"/>
          <c:order val="23"/>
          <c:tx>
            <c:strRef>
              <c:f>'Layer Time'!$AG$5</c:f>
              <c:strCache>
                <c:ptCount val="1"/>
                <c:pt idx="0">
                  <c:v>tpmsd_10h44m 150.283</c:v>
                </c:pt>
              </c:strCache>
            </c:strRef>
          </c:tx>
          <c:spPr>
            <a:ln w="19050" cap="rnd">
              <a:solidFill>
                <a:schemeClr val="accent6">
                  <a:lumMod val="8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Time'!$AG$6:$AG$503</c:f>
              <c:numCache>
                <c:formatCode>General</c:formatCode>
                <c:ptCount val="498"/>
                <c:pt idx="0">
                  <c:v>51.11</c:v>
                </c:pt>
                <c:pt idx="1">
                  <c:v>52.52</c:v>
                </c:pt>
                <c:pt idx="2">
                  <c:v>52.31</c:v>
                </c:pt>
                <c:pt idx="3">
                  <c:v>52.24</c:v>
                </c:pt>
                <c:pt idx="4">
                  <c:v>51.76</c:v>
                </c:pt>
                <c:pt idx="5">
                  <c:v>52</c:v>
                </c:pt>
                <c:pt idx="6">
                  <c:v>50.84</c:v>
                </c:pt>
                <c:pt idx="7">
                  <c:v>51.39</c:v>
                </c:pt>
                <c:pt idx="8">
                  <c:v>50.28</c:v>
                </c:pt>
                <c:pt idx="9">
                  <c:v>56.43</c:v>
                </c:pt>
                <c:pt idx="10">
                  <c:v>53.03</c:v>
                </c:pt>
                <c:pt idx="11">
                  <c:v>204.05</c:v>
                </c:pt>
                <c:pt idx="12">
                  <c:v>59</c:v>
                </c:pt>
                <c:pt idx="13">
                  <c:v>100.47</c:v>
                </c:pt>
                <c:pt idx="14">
                  <c:v>51.34</c:v>
                </c:pt>
                <c:pt idx="15">
                  <c:v>50.97</c:v>
                </c:pt>
                <c:pt idx="16">
                  <c:v>50.75</c:v>
                </c:pt>
                <c:pt idx="17">
                  <c:v>51.32</c:v>
                </c:pt>
                <c:pt idx="18">
                  <c:v>50.69</c:v>
                </c:pt>
                <c:pt idx="19">
                  <c:v>51.66</c:v>
                </c:pt>
                <c:pt idx="20">
                  <c:v>52.7</c:v>
                </c:pt>
                <c:pt idx="21">
                  <c:v>102.06</c:v>
                </c:pt>
                <c:pt idx="22">
                  <c:v>62.99</c:v>
                </c:pt>
                <c:pt idx="23">
                  <c:v>212.53</c:v>
                </c:pt>
                <c:pt idx="24">
                  <c:v>57.6</c:v>
                </c:pt>
                <c:pt idx="25">
                  <c:v>49.94</c:v>
                </c:pt>
                <c:pt idx="26">
                  <c:v>52.75</c:v>
                </c:pt>
                <c:pt idx="27">
                  <c:v>51.24</c:v>
                </c:pt>
                <c:pt idx="28">
                  <c:v>51.7</c:v>
                </c:pt>
                <c:pt idx="29">
                  <c:v>52.42</c:v>
                </c:pt>
                <c:pt idx="30">
                  <c:v>49.84</c:v>
                </c:pt>
                <c:pt idx="31">
                  <c:v>52.01</c:v>
                </c:pt>
                <c:pt idx="32">
                  <c:v>50.81</c:v>
                </c:pt>
                <c:pt idx="33">
                  <c:v>49.82</c:v>
                </c:pt>
                <c:pt idx="34">
                  <c:v>57.12</c:v>
                </c:pt>
                <c:pt idx="35">
                  <c:v>52.35</c:v>
                </c:pt>
                <c:pt idx="36">
                  <c:v>205.2</c:v>
                </c:pt>
                <c:pt idx="37">
                  <c:v>64.97</c:v>
                </c:pt>
                <c:pt idx="38">
                  <c:v>134.31</c:v>
                </c:pt>
                <c:pt idx="39">
                  <c:v>94.67</c:v>
                </c:pt>
                <c:pt idx="40">
                  <c:v>49.23</c:v>
                </c:pt>
                <c:pt idx="41">
                  <c:v>52.34</c:v>
                </c:pt>
                <c:pt idx="42">
                  <c:v>92.2</c:v>
                </c:pt>
                <c:pt idx="43">
                  <c:v>50.89</c:v>
                </c:pt>
                <c:pt idx="44">
                  <c:v>50.24</c:v>
                </c:pt>
                <c:pt idx="45">
                  <c:v>51.65</c:v>
                </c:pt>
                <c:pt idx="46">
                  <c:v>102.22</c:v>
                </c:pt>
                <c:pt idx="47">
                  <c:v>50.91</c:v>
                </c:pt>
                <c:pt idx="48">
                  <c:v>104.25</c:v>
                </c:pt>
                <c:pt idx="49">
                  <c:v>51.95</c:v>
                </c:pt>
                <c:pt idx="50">
                  <c:v>50.92</c:v>
                </c:pt>
                <c:pt idx="51">
                  <c:v>53.34</c:v>
                </c:pt>
                <c:pt idx="52">
                  <c:v>50.89</c:v>
                </c:pt>
                <c:pt idx="53">
                  <c:v>53.42</c:v>
                </c:pt>
                <c:pt idx="54">
                  <c:v>53.67</c:v>
                </c:pt>
                <c:pt idx="55">
                  <c:v>50.27</c:v>
                </c:pt>
                <c:pt idx="56">
                  <c:v>50.26</c:v>
                </c:pt>
                <c:pt idx="57">
                  <c:v>51.72</c:v>
                </c:pt>
                <c:pt idx="58">
                  <c:v>50.3</c:v>
                </c:pt>
                <c:pt idx="59">
                  <c:v>51.74</c:v>
                </c:pt>
                <c:pt idx="60">
                  <c:v>58.3</c:v>
                </c:pt>
                <c:pt idx="61">
                  <c:v>186.42</c:v>
                </c:pt>
                <c:pt idx="62">
                  <c:v>49.44</c:v>
                </c:pt>
                <c:pt idx="63">
                  <c:v>60.57</c:v>
                </c:pt>
                <c:pt idx="64">
                  <c:v>92.63</c:v>
                </c:pt>
                <c:pt idx="65">
                  <c:v>49.99</c:v>
                </c:pt>
                <c:pt idx="66">
                  <c:v>51.15</c:v>
                </c:pt>
                <c:pt idx="67">
                  <c:v>52.6</c:v>
                </c:pt>
                <c:pt idx="68">
                  <c:v>51.24</c:v>
                </c:pt>
                <c:pt idx="69">
                  <c:v>52.72</c:v>
                </c:pt>
                <c:pt idx="70">
                  <c:v>50.08</c:v>
                </c:pt>
                <c:pt idx="71">
                  <c:v>100.83</c:v>
                </c:pt>
                <c:pt idx="72">
                  <c:v>56.37</c:v>
                </c:pt>
                <c:pt idx="73">
                  <c:v>64.349999999999994</c:v>
                </c:pt>
                <c:pt idx="74">
                  <c:v>102.54</c:v>
                </c:pt>
                <c:pt idx="75">
                  <c:v>55.47</c:v>
                </c:pt>
                <c:pt idx="76">
                  <c:v>51.86</c:v>
                </c:pt>
                <c:pt idx="77">
                  <c:v>50.76</c:v>
                </c:pt>
                <c:pt idx="78">
                  <c:v>52.27</c:v>
                </c:pt>
                <c:pt idx="79">
                  <c:v>52.33</c:v>
                </c:pt>
                <c:pt idx="80">
                  <c:v>51.33</c:v>
                </c:pt>
                <c:pt idx="81">
                  <c:v>53.26</c:v>
                </c:pt>
                <c:pt idx="82">
                  <c:v>52.18</c:v>
                </c:pt>
                <c:pt idx="83">
                  <c:v>50.9</c:v>
                </c:pt>
                <c:pt idx="84">
                  <c:v>51.27</c:v>
                </c:pt>
                <c:pt idx="85">
                  <c:v>53.94</c:v>
                </c:pt>
                <c:pt idx="86">
                  <c:v>49.61</c:v>
                </c:pt>
                <c:pt idx="87">
                  <c:v>101.42</c:v>
                </c:pt>
                <c:pt idx="88">
                  <c:v>49.65</c:v>
                </c:pt>
                <c:pt idx="89">
                  <c:v>94.41</c:v>
                </c:pt>
                <c:pt idx="90">
                  <c:v>49.52</c:v>
                </c:pt>
                <c:pt idx="91">
                  <c:v>50.77</c:v>
                </c:pt>
                <c:pt idx="92">
                  <c:v>70.56</c:v>
                </c:pt>
                <c:pt idx="93">
                  <c:v>50.68</c:v>
                </c:pt>
                <c:pt idx="94">
                  <c:v>51.33</c:v>
                </c:pt>
                <c:pt idx="95">
                  <c:v>51.99</c:v>
                </c:pt>
                <c:pt idx="96">
                  <c:v>103.2</c:v>
                </c:pt>
                <c:pt idx="97">
                  <c:v>140.38999999999999</c:v>
                </c:pt>
                <c:pt idx="98">
                  <c:v>62.5</c:v>
                </c:pt>
                <c:pt idx="99">
                  <c:v>211.11</c:v>
                </c:pt>
                <c:pt idx="100">
                  <c:v>57.67</c:v>
                </c:pt>
                <c:pt idx="101">
                  <c:v>51.37</c:v>
                </c:pt>
                <c:pt idx="102">
                  <c:v>52.29</c:v>
                </c:pt>
                <c:pt idx="103">
                  <c:v>52.18</c:v>
                </c:pt>
                <c:pt idx="104">
                  <c:v>52.69</c:v>
                </c:pt>
                <c:pt idx="105">
                  <c:v>53.1</c:v>
                </c:pt>
                <c:pt idx="106">
                  <c:v>51.56</c:v>
                </c:pt>
                <c:pt idx="107">
                  <c:v>51.63</c:v>
                </c:pt>
                <c:pt idx="108">
                  <c:v>51.41</c:v>
                </c:pt>
                <c:pt idx="109">
                  <c:v>51.52</c:v>
                </c:pt>
                <c:pt idx="110">
                  <c:v>54.57</c:v>
                </c:pt>
                <c:pt idx="111">
                  <c:v>52.86</c:v>
                </c:pt>
                <c:pt idx="112">
                  <c:v>204.58</c:v>
                </c:pt>
                <c:pt idx="113">
                  <c:v>60.17</c:v>
                </c:pt>
                <c:pt idx="114">
                  <c:v>97.84</c:v>
                </c:pt>
                <c:pt idx="115">
                  <c:v>94.51</c:v>
                </c:pt>
                <c:pt idx="116">
                  <c:v>50.44</c:v>
                </c:pt>
                <c:pt idx="117">
                  <c:v>52.29</c:v>
                </c:pt>
                <c:pt idx="118">
                  <c:v>64.239999999999995</c:v>
                </c:pt>
                <c:pt idx="119">
                  <c:v>65.59</c:v>
                </c:pt>
                <c:pt idx="120">
                  <c:v>50.94</c:v>
                </c:pt>
                <c:pt idx="121">
                  <c:v>52.53</c:v>
                </c:pt>
                <c:pt idx="122">
                  <c:v>102.11</c:v>
                </c:pt>
                <c:pt idx="123">
                  <c:v>64.959999999999994</c:v>
                </c:pt>
                <c:pt idx="124">
                  <c:v>208.74</c:v>
                </c:pt>
                <c:pt idx="125">
                  <c:v>51.55</c:v>
                </c:pt>
                <c:pt idx="126">
                  <c:v>52.34</c:v>
                </c:pt>
                <c:pt idx="127">
                  <c:v>52.38</c:v>
                </c:pt>
                <c:pt idx="128">
                  <c:v>51.92</c:v>
                </c:pt>
                <c:pt idx="129">
                  <c:v>51.42</c:v>
                </c:pt>
                <c:pt idx="130">
                  <c:v>52.82</c:v>
                </c:pt>
                <c:pt idx="131">
                  <c:v>52.07</c:v>
                </c:pt>
                <c:pt idx="132">
                  <c:v>50.21</c:v>
                </c:pt>
                <c:pt idx="133">
                  <c:v>51.87</c:v>
                </c:pt>
                <c:pt idx="134">
                  <c:v>49.8</c:v>
                </c:pt>
                <c:pt idx="135">
                  <c:v>57.5</c:v>
                </c:pt>
                <c:pt idx="136">
                  <c:v>58.04</c:v>
                </c:pt>
                <c:pt idx="137">
                  <c:v>48.58</c:v>
                </c:pt>
                <c:pt idx="138">
                  <c:v>64.41</c:v>
                </c:pt>
                <c:pt idx="139">
                  <c:v>60.59</c:v>
                </c:pt>
                <c:pt idx="140">
                  <c:v>92.86</c:v>
                </c:pt>
                <c:pt idx="141">
                  <c:v>51.01</c:v>
                </c:pt>
                <c:pt idx="142">
                  <c:v>51.4</c:v>
                </c:pt>
                <c:pt idx="143">
                  <c:v>52.9</c:v>
                </c:pt>
                <c:pt idx="144">
                  <c:v>50.61</c:v>
                </c:pt>
                <c:pt idx="145">
                  <c:v>51.99</c:v>
                </c:pt>
                <c:pt idx="146">
                  <c:v>51.25</c:v>
                </c:pt>
                <c:pt idx="147">
                  <c:v>101.56</c:v>
                </c:pt>
                <c:pt idx="148">
                  <c:v>59.63</c:v>
                </c:pt>
                <c:pt idx="149">
                  <c:v>102.82</c:v>
                </c:pt>
                <c:pt idx="150">
                  <c:v>179.43</c:v>
                </c:pt>
                <c:pt idx="151">
                  <c:v>54.01</c:v>
                </c:pt>
                <c:pt idx="152">
                  <c:v>54</c:v>
                </c:pt>
                <c:pt idx="153">
                  <c:v>50.61</c:v>
                </c:pt>
                <c:pt idx="154">
                  <c:v>50.85</c:v>
                </c:pt>
                <c:pt idx="155">
                  <c:v>52.36</c:v>
                </c:pt>
                <c:pt idx="156">
                  <c:v>51.19</c:v>
                </c:pt>
                <c:pt idx="157">
                  <c:v>52.34</c:v>
                </c:pt>
                <c:pt idx="158">
                  <c:v>51.05</c:v>
                </c:pt>
                <c:pt idx="159">
                  <c:v>50.96</c:v>
                </c:pt>
                <c:pt idx="160">
                  <c:v>53.67</c:v>
                </c:pt>
                <c:pt idx="161">
                  <c:v>50.69</c:v>
                </c:pt>
                <c:pt idx="162">
                  <c:v>98.15</c:v>
                </c:pt>
                <c:pt idx="163">
                  <c:v>100.16</c:v>
                </c:pt>
                <c:pt idx="164">
                  <c:v>64.150000000000006</c:v>
                </c:pt>
                <c:pt idx="165">
                  <c:v>93.81</c:v>
                </c:pt>
                <c:pt idx="166">
                  <c:v>50.6</c:v>
                </c:pt>
                <c:pt idx="167">
                  <c:v>51.13</c:v>
                </c:pt>
                <c:pt idx="168">
                  <c:v>75.22</c:v>
                </c:pt>
                <c:pt idx="169">
                  <c:v>50.76</c:v>
                </c:pt>
                <c:pt idx="170">
                  <c:v>51.45</c:v>
                </c:pt>
                <c:pt idx="171">
                  <c:v>51.22</c:v>
                </c:pt>
                <c:pt idx="172">
                  <c:v>102.22</c:v>
                </c:pt>
                <c:pt idx="173">
                  <c:v>58.06</c:v>
                </c:pt>
                <c:pt idx="174">
                  <c:v>62.5</c:v>
                </c:pt>
                <c:pt idx="175">
                  <c:v>52.05</c:v>
                </c:pt>
                <c:pt idx="176">
                  <c:v>52.55</c:v>
                </c:pt>
                <c:pt idx="177">
                  <c:v>51.23</c:v>
                </c:pt>
                <c:pt idx="178">
                  <c:v>51.78</c:v>
                </c:pt>
                <c:pt idx="179">
                  <c:v>52.12</c:v>
                </c:pt>
                <c:pt idx="180">
                  <c:v>52.93</c:v>
                </c:pt>
                <c:pt idx="181">
                  <c:v>51.23</c:v>
                </c:pt>
                <c:pt idx="182">
                  <c:v>50.19</c:v>
                </c:pt>
                <c:pt idx="183">
                  <c:v>51.78</c:v>
                </c:pt>
                <c:pt idx="184">
                  <c:v>52.52</c:v>
                </c:pt>
                <c:pt idx="185">
                  <c:v>50.26</c:v>
                </c:pt>
                <c:pt idx="186">
                  <c:v>54.64</c:v>
                </c:pt>
                <c:pt idx="187">
                  <c:v>52.76</c:v>
                </c:pt>
                <c:pt idx="188">
                  <c:v>202.93</c:v>
                </c:pt>
                <c:pt idx="189">
                  <c:v>62.42</c:v>
                </c:pt>
                <c:pt idx="190">
                  <c:v>99.09</c:v>
                </c:pt>
                <c:pt idx="191">
                  <c:v>49.31</c:v>
                </c:pt>
                <c:pt idx="192">
                  <c:v>51.47</c:v>
                </c:pt>
                <c:pt idx="193">
                  <c:v>52.97</c:v>
                </c:pt>
                <c:pt idx="194">
                  <c:v>50.14</c:v>
                </c:pt>
                <c:pt idx="195">
                  <c:v>52.56</c:v>
                </c:pt>
                <c:pt idx="196">
                  <c:v>49.6</c:v>
                </c:pt>
                <c:pt idx="197">
                  <c:v>52.4</c:v>
                </c:pt>
                <c:pt idx="198">
                  <c:v>100.7</c:v>
                </c:pt>
                <c:pt idx="199">
                  <c:v>62.63</c:v>
                </c:pt>
                <c:pt idx="200">
                  <c:v>214.94</c:v>
                </c:pt>
                <c:pt idx="201">
                  <c:v>52.91</c:v>
                </c:pt>
                <c:pt idx="202">
                  <c:v>51.78</c:v>
                </c:pt>
                <c:pt idx="203">
                  <c:v>51.68</c:v>
                </c:pt>
                <c:pt idx="204">
                  <c:v>51.58</c:v>
                </c:pt>
                <c:pt idx="205">
                  <c:v>52.7</c:v>
                </c:pt>
                <c:pt idx="206">
                  <c:v>50.65</c:v>
                </c:pt>
                <c:pt idx="207">
                  <c:v>50.9</c:v>
                </c:pt>
                <c:pt idx="208">
                  <c:v>53</c:v>
                </c:pt>
                <c:pt idx="209">
                  <c:v>49.35</c:v>
                </c:pt>
                <c:pt idx="210">
                  <c:v>49.67</c:v>
                </c:pt>
                <c:pt idx="211">
                  <c:v>52.76</c:v>
                </c:pt>
                <c:pt idx="212">
                  <c:v>50.4</c:v>
                </c:pt>
                <c:pt idx="213">
                  <c:v>206.68</c:v>
                </c:pt>
                <c:pt idx="214">
                  <c:v>64.09</c:v>
                </c:pt>
                <c:pt idx="215">
                  <c:v>132.65</c:v>
                </c:pt>
                <c:pt idx="216">
                  <c:v>93.59</c:v>
                </c:pt>
                <c:pt idx="217">
                  <c:v>50.41</c:v>
                </c:pt>
                <c:pt idx="218">
                  <c:v>51.83</c:v>
                </c:pt>
                <c:pt idx="219">
                  <c:v>93.45</c:v>
                </c:pt>
                <c:pt idx="220">
                  <c:v>50.96</c:v>
                </c:pt>
                <c:pt idx="221">
                  <c:v>51.32</c:v>
                </c:pt>
                <c:pt idx="222">
                  <c:v>51.59</c:v>
                </c:pt>
                <c:pt idx="223">
                  <c:v>103.75</c:v>
                </c:pt>
                <c:pt idx="224">
                  <c:v>50.17</c:v>
                </c:pt>
                <c:pt idx="225">
                  <c:v>99.57</c:v>
                </c:pt>
                <c:pt idx="226">
                  <c:v>52.02</c:v>
                </c:pt>
                <c:pt idx="227">
                  <c:v>51.76</c:v>
                </c:pt>
                <c:pt idx="228">
                  <c:v>51.97</c:v>
                </c:pt>
                <c:pt idx="229">
                  <c:v>51.81</c:v>
                </c:pt>
                <c:pt idx="230">
                  <c:v>52.63</c:v>
                </c:pt>
                <c:pt idx="231">
                  <c:v>54.3</c:v>
                </c:pt>
                <c:pt idx="232">
                  <c:v>53.31</c:v>
                </c:pt>
                <c:pt idx="233">
                  <c:v>49.26</c:v>
                </c:pt>
                <c:pt idx="234">
                  <c:v>51.99</c:v>
                </c:pt>
                <c:pt idx="235">
                  <c:v>49.98</c:v>
                </c:pt>
                <c:pt idx="236">
                  <c:v>54.25</c:v>
                </c:pt>
                <c:pt idx="237">
                  <c:v>53.86</c:v>
                </c:pt>
                <c:pt idx="238">
                  <c:v>189.17</c:v>
                </c:pt>
                <c:pt idx="239">
                  <c:v>48.88</c:v>
                </c:pt>
                <c:pt idx="240">
                  <c:v>63.72</c:v>
                </c:pt>
                <c:pt idx="241">
                  <c:v>93.53</c:v>
                </c:pt>
                <c:pt idx="242">
                  <c:v>49.53</c:v>
                </c:pt>
                <c:pt idx="243">
                  <c:v>51.82</c:v>
                </c:pt>
                <c:pt idx="244">
                  <c:v>51.11</c:v>
                </c:pt>
                <c:pt idx="245">
                  <c:v>51.72</c:v>
                </c:pt>
                <c:pt idx="246">
                  <c:v>53.11</c:v>
                </c:pt>
                <c:pt idx="247">
                  <c:v>52.63</c:v>
                </c:pt>
                <c:pt idx="248">
                  <c:v>101.86</c:v>
                </c:pt>
                <c:pt idx="249">
                  <c:v>58.04</c:v>
                </c:pt>
                <c:pt idx="250">
                  <c:v>64.84</c:v>
                </c:pt>
                <c:pt idx="251">
                  <c:v>50.66</c:v>
                </c:pt>
                <c:pt idx="252">
                  <c:v>56.88</c:v>
                </c:pt>
                <c:pt idx="253">
                  <c:v>50.63</c:v>
                </c:pt>
                <c:pt idx="254">
                  <c:v>52.37</c:v>
                </c:pt>
                <c:pt idx="255">
                  <c:v>52.56</c:v>
                </c:pt>
                <c:pt idx="256">
                  <c:v>52.6</c:v>
                </c:pt>
                <c:pt idx="257">
                  <c:v>53.54</c:v>
                </c:pt>
                <c:pt idx="258">
                  <c:v>51.76</c:v>
                </c:pt>
                <c:pt idx="259">
                  <c:v>52.3</c:v>
                </c:pt>
                <c:pt idx="260">
                  <c:v>50.19</c:v>
                </c:pt>
                <c:pt idx="261">
                  <c:v>50.65</c:v>
                </c:pt>
                <c:pt idx="262">
                  <c:v>53.4</c:v>
                </c:pt>
                <c:pt idx="263">
                  <c:v>49.42</c:v>
                </c:pt>
                <c:pt idx="264">
                  <c:v>100.18</c:v>
                </c:pt>
                <c:pt idx="265">
                  <c:v>60.54</c:v>
                </c:pt>
                <c:pt idx="266">
                  <c:v>93.88</c:v>
                </c:pt>
                <c:pt idx="267">
                  <c:v>50.81</c:v>
                </c:pt>
                <c:pt idx="268">
                  <c:v>51.18</c:v>
                </c:pt>
                <c:pt idx="269">
                  <c:v>70.56</c:v>
                </c:pt>
                <c:pt idx="270">
                  <c:v>50.78</c:v>
                </c:pt>
                <c:pt idx="271">
                  <c:v>51.73</c:v>
                </c:pt>
                <c:pt idx="272">
                  <c:v>52.62</c:v>
                </c:pt>
                <c:pt idx="273">
                  <c:v>100.51</c:v>
                </c:pt>
                <c:pt idx="274">
                  <c:v>57.03</c:v>
                </c:pt>
                <c:pt idx="275">
                  <c:v>67.44</c:v>
                </c:pt>
                <c:pt idx="276">
                  <c:v>214.13</c:v>
                </c:pt>
                <c:pt idx="277">
                  <c:v>54.91</c:v>
                </c:pt>
                <c:pt idx="278">
                  <c:v>52.75</c:v>
                </c:pt>
                <c:pt idx="279">
                  <c:v>52.27</c:v>
                </c:pt>
                <c:pt idx="280">
                  <c:v>50.63</c:v>
                </c:pt>
                <c:pt idx="281">
                  <c:v>51.75</c:v>
                </c:pt>
                <c:pt idx="282">
                  <c:v>52.1</c:v>
                </c:pt>
                <c:pt idx="283">
                  <c:v>51.64</c:v>
                </c:pt>
                <c:pt idx="284">
                  <c:v>51.68</c:v>
                </c:pt>
                <c:pt idx="285">
                  <c:v>49.95</c:v>
                </c:pt>
                <c:pt idx="286">
                  <c:v>50.41</c:v>
                </c:pt>
                <c:pt idx="287">
                  <c:v>51.36</c:v>
                </c:pt>
                <c:pt idx="288">
                  <c:v>58.48</c:v>
                </c:pt>
                <c:pt idx="289">
                  <c:v>207.1</c:v>
                </c:pt>
                <c:pt idx="290">
                  <c:v>61.82</c:v>
                </c:pt>
                <c:pt idx="291">
                  <c:v>56.07</c:v>
                </c:pt>
                <c:pt idx="292">
                  <c:v>94.55</c:v>
                </c:pt>
                <c:pt idx="293">
                  <c:v>50.91</c:v>
                </c:pt>
                <c:pt idx="294">
                  <c:v>49.76</c:v>
                </c:pt>
                <c:pt idx="295">
                  <c:v>53.52</c:v>
                </c:pt>
                <c:pt idx="296">
                  <c:v>66.489999999999995</c:v>
                </c:pt>
                <c:pt idx="297">
                  <c:v>50.54</c:v>
                </c:pt>
                <c:pt idx="298">
                  <c:v>52.65</c:v>
                </c:pt>
                <c:pt idx="299">
                  <c:v>102.62</c:v>
                </c:pt>
                <c:pt idx="300">
                  <c:v>62.66</c:v>
                </c:pt>
                <c:pt idx="301">
                  <c:v>100.88</c:v>
                </c:pt>
                <c:pt idx="302">
                  <c:v>50.75</c:v>
                </c:pt>
                <c:pt idx="303">
                  <c:v>52.17</c:v>
                </c:pt>
                <c:pt idx="304">
                  <c:v>50.47</c:v>
                </c:pt>
                <c:pt idx="305">
                  <c:v>51.74</c:v>
                </c:pt>
                <c:pt idx="306">
                  <c:v>52.14</c:v>
                </c:pt>
                <c:pt idx="307">
                  <c:v>52.84</c:v>
                </c:pt>
                <c:pt idx="308">
                  <c:v>52.12</c:v>
                </c:pt>
                <c:pt idx="309">
                  <c:v>50.89</c:v>
                </c:pt>
                <c:pt idx="310">
                  <c:v>52.34</c:v>
                </c:pt>
                <c:pt idx="311">
                  <c:v>50.9</c:v>
                </c:pt>
                <c:pt idx="312">
                  <c:v>54.39</c:v>
                </c:pt>
                <c:pt idx="313">
                  <c:v>57.05</c:v>
                </c:pt>
                <c:pt idx="314">
                  <c:v>50.17</c:v>
                </c:pt>
                <c:pt idx="315">
                  <c:v>51.59</c:v>
                </c:pt>
                <c:pt idx="316">
                  <c:v>54.01</c:v>
                </c:pt>
                <c:pt idx="317">
                  <c:v>97.29</c:v>
                </c:pt>
                <c:pt idx="318">
                  <c:v>49.4</c:v>
                </c:pt>
                <c:pt idx="319">
                  <c:v>51.82</c:v>
                </c:pt>
                <c:pt idx="320">
                  <c:v>49.46</c:v>
                </c:pt>
                <c:pt idx="321">
                  <c:v>51.68</c:v>
                </c:pt>
                <c:pt idx="322">
                  <c:v>53.07</c:v>
                </c:pt>
                <c:pt idx="323">
                  <c:v>50.56</c:v>
                </c:pt>
                <c:pt idx="324">
                  <c:v>103.52</c:v>
                </c:pt>
                <c:pt idx="325">
                  <c:v>55.36</c:v>
                </c:pt>
                <c:pt idx="326">
                  <c:v>102.98</c:v>
                </c:pt>
                <c:pt idx="327">
                  <c:v>178.53</c:v>
                </c:pt>
                <c:pt idx="328">
                  <c:v>52.09</c:v>
                </c:pt>
                <c:pt idx="329">
                  <c:v>52.81</c:v>
                </c:pt>
                <c:pt idx="330">
                  <c:v>53.05</c:v>
                </c:pt>
                <c:pt idx="331">
                  <c:v>51.72</c:v>
                </c:pt>
                <c:pt idx="332">
                  <c:v>51.88</c:v>
                </c:pt>
                <c:pt idx="333">
                  <c:v>50.96</c:v>
                </c:pt>
                <c:pt idx="334">
                  <c:v>52.87</c:v>
                </c:pt>
                <c:pt idx="335">
                  <c:v>52.36</c:v>
                </c:pt>
                <c:pt idx="336">
                  <c:v>49.39</c:v>
                </c:pt>
                <c:pt idx="337">
                  <c:v>52.17</c:v>
                </c:pt>
                <c:pt idx="338">
                  <c:v>53.03</c:v>
                </c:pt>
                <c:pt idx="339">
                  <c:v>95.74</c:v>
                </c:pt>
                <c:pt idx="340">
                  <c:v>98.94</c:v>
                </c:pt>
                <c:pt idx="341">
                  <c:v>62.46</c:v>
                </c:pt>
                <c:pt idx="342">
                  <c:v>95.06</c:v>
                </c:pt>
                <c:pt idx="343">
                  <c:v>49.52</c:v>
                </c:pt>
                <c:pt idx="344">
                  <c:v>51.93</c:v>
                </c:pt>
                <c:pt idx="345">
                  <c:v>76.540000000000006</c:v>
                </c:pt>
                <c:pt idx="346">
                  <c:v>51.33</c:v>
                </c:pt>
                <c:pt idx="347">
                  <c:v>51.31</c:v>
                </c:pt>
                <c:pt idx="348">
                  <c:v>51.79</c:v>
                </c:pt>
                <c:pt idx="349">
                  <c:v>100.84</c:v>
                </c:pt>
                <c:pt idx="350">
                  <c:v>60.33</c:v>
                </c:pt>
                <c:pt idx="351">
                  <c:v>64.989999999999995</c:v>
                </c:pt>
                <c:pt idx="352">
                  <c:v>154.47</c:v>
                </c:pt>
                <c:pt idx="353">
                  <c:v>54.01</c:v>
                </c:pt>
                <c:pt idx="354">
                  <c:v>52.03</c:v>
                </c:pt>
                <c:pt idx="355">
                  <c:v>52.16</c:v>
                </c:pt>
                <c:pt idx="356">
                  <c:v>52.17</c:v>
                </c:pt>
                <c:pt idx="357">
                  <c:v>51.19</c:v>
                </c:pt>
                <c:pt idx="358">
                  <c:v>52.09</c:v>
                </c:pt>
                <c:pt idx="359">
                  <c:v>52.69</c:v>
                </c:pt>
                <c:pt idx="360">
                  <c:v>49.3</c:v>
                </c:pt>
                <c:pt idx="361">
                  <c:v>51.92</c:v>
                </c:pt>
                <c:pt idx="362">
                  <c:v>50.34</c:v>
                </c:pt>
                <c:pt idx="363">
                  <c:v>53.73</c:v>
                </c:pt>
                <c:pt idx="364">
                  <c:v>50</c:v>
                </c:pt>
                <c:pt idx="365">
                  <c:v>201.54</c:v>
                </c:pt>
                <c:pt idx="366">
                  <c:v>61.11</c:v>
                </c:pt>
                <c:pt idx="367">
                  <c:v>99.15</c:v>
                </c:pt>
                <c:pt idx="368">
                  <c:v>49.41</c:v>
                </c:pt>
                <c:pt idx="369">
                  <c:v>51.1</c:v>
                </c:pt>
                <c:pt idx="370">
                  <c:v>50.84</c:v>
                </c:pt>
                <c:pt idx="371">
                  <c:v>58.62</c:v>
                </c:pt>
                <c:pt idx="372">
                  <c:v>50.28</c:v>
                </c:pt>
                <c:pt idx="373">
                  <c:v>52.03</c:v>
                </c:pt>
                <c:pt idx="374">
                  <c:v>52.01</c:v>
                </c:pt>
                <c:pt idx="375">
                  <c:v>101.34</c:v>
                </c:pt>
                <c:pt idx="376">
                  <c:v>62.18</c:v>
                </c:pt>
                <c:pt idx="377">
                  <c:v>214.84</c:v>
                </c:pt>
                <c:pt idx="378">
                  <c:v>54.2</c:v>
                </c:pt>
                <c:pt idx="379">
                  <c:v>52.14</c:v>
                </c:pt>
                <c:pt idx="380">
                  <c:v>53.5</c:v>
                </c:pt>
                <c:pt idx="381">
                  <c:v>50.59</c:v>
                </c:pt>
                <c:pt idx="382">
                  <c:v>53.05</c:v>
                </c:pt>
                <c:pt idx="383">
                  <c:v>49.77</c:v>
                </c:pt>
                <c:pt idx="384">
                  <c:v>51.49</c:v>
                </c:pt>
                <c:pt idx="385">
                  <c:v>51.11</c:v>
                </c:pt>
                <c:pt idx="386">
                  <c:v>51.18</c:v>
                </c:pt>
                <c:pt idx="387">
                  <c:v>51.08</c:v>
                </c:pt>
                <c:pt idx="388">
                  <c:v>56.71</c:v>
                </c:pt>
                <c:pt idx="389">
                  <c:v>53.8</c:v>
                </c:pt>
                <c:pt idx="390">
                  <c:v>204.76</c:v>
                </c:pt>
                <c:pt idx="391">
                  <c:v>64.400000000000006</c:v>
                </c:pt>
                <c:pt idx="392">
                  <c:v>134.38</c:v>
                </c:pt>
                <c:pt idx="393">
                  <c:v>93.67</c:v>
                </c:pt>
                <c:pt idx="394">
                  <c:v>51.2</c:v>
                </c:pt>
                <c:pt idx="395">
                  <c:v>49.37</c:v>
                </c:pt>
                <c:pt idx="396">
                  <c:v>96.23</c:v>
                </c:pt>
                <c:pt idx="397">
                  <c:v>50.28</c:v>
                </c:pt>
                <c:pt idx="398">
                  <c:v>51.99</c:v>
                </c:pt>
                <c:pt idx="399">
                  <c:v>53.06</c:v>
                </c:pt>
                <c:pt idx="400">
                  <c:v>100.46</c:v>
                </c:pt>
                <c:pt idx="401">
                  <c:v>52.11</c:v>
                </c:pt>
                <c:pt idx="402">
                  <c:v>101.9</c:v>
                </c:pt>
                <c:pt idx="403">
                  <c:v>152.13</c:v>
                </c:pt>
                <c:pt idx="404">
                  <c:v>57.28</c:v>
                </c:pt>
                <c:pt idx="405">
                  <c:v>50.87</c:v>
                </c:pt>
                <c:pt idx="406">
                  <c:v>51.57</c:v>
                </c:pt>
                <c:pt idx="407">
                  <c:v>51.94</c:v>
                </c:pt>
                <c:pt idx="408">
                  <c:v>51.54</c:v>
                </c:pt>
                <c:pt idx="409">
                  <c:v>50.91</c:v>
                </c:pt>
                <c:pt idx="410">
                  <c:v>52.32</c:v>
                </c:pt>
                <c:pt idx="411">
                  <c:v>50.66</c:v>
                </c:pt>
                <c:pt idx="412">
                  <c:v>51.18</c:v>
                </c:pt>
                <c:pt idx="413">
                  <c:v>55.29</c:v>
                </c:pt>
                <c:pt idx="414">
                  <c:v>59.62</c:v>
                </c:pt>
                <c:pt idx="415">
                  <c:v>187.45</c:v>
                </c:pt>
                <c:pt idx="416">
                  <c:v>48.7</c:v>
                </c:pt>
                <c:pt idx="417">
                  <c:v>63.43</c:v>
                </c:pt>
                <c:pt idx="418">
                  <c:v>94.65</c:v>
                </c:pt>
                <c:pt idx="419">
                  <c:v>49.92</c:v>
                </c:pt>
                <c:pt idx="420">
                  <c:v>51.1</c:v>
                </c:pt>
                <c:pt idx="421">
                  <c:v>52.3</c:v>
                </c:pt>
                <c:pt idx="422">
                  <c:v>51.49</c:v>
                </c:pt>
                <c:pt idx="423">
                  <c:v>51.15</c:v>
                </c:pt>
                <c:pt idx="424">
                  <c:v>51.88</c:v>
                </c:pt>
                <c:pt idx="425">
                  <c:v>103.5</c:v>
                </c:pt>
                <c:pt idx="426">
                  <c:v>61.53</c:v>
                </c:pt>
                <c:pt idx="427">
                  <c:v>65.81</c:v>
                </c:pt>
                <c:pt idx="428">
                  <c:v>52.46</c:v>
                </c:pt>
                <c:pt idx="429">
                  <c:v>51.54</c:v>
                </c:pt>
                <c:pt idx="430">
                  <c:v>53.22</c:v>
                </c:pt>
                <c:pt idx="431">
                  <c:v>50.63</c:v>
                </c:pt>
                <c:pt idx="432">
                  <c:v>52.23</c:v>
                </c:pt>
                <c:pt idx="433">
                  <c:v>51.29</c:v>
                </c:pt>
                <c:pt idx="434">
                  <c:v>53.39</c:v>
                </c:pt>
                <c:pt idx="435">
                  <c:v>52.73</c:v>
                </c:pt>
                <c:pt idx="436">
                  <c:v>51</c:v>
                </c:pt>
                <c:pt idx="437">
                  <c:v>51.39</c:v>
                </c:pt>
                <c:pt idx="438">
                  <c:v>49.7</c:v>
                </c:pt>
                <c:pt idx="439">
                  <c:v>51.95</c:v>
                </c:pt>
                <c:pt idx="440">
                  <c:v>48.45</c:v>
                </c:pt>
                <c:pt idx="441">
                  <c:v>102.48</c:v>
                </c:pt>
                <c:pt idx="442">
                  <c:v>51.2</c:v>
                </c:pt>
                <c:pt idx="443">
                  <c:v>100.79</c:v>
                </c:pt>
                <c:pt idx="444">
                  <c:v>50.14</c:v>
                </c:pt>
                <c:pt idx="445">
                  <c:v>50.69</c:v>
                </c:pt>
                <c:pt idx="446">
                  <c:v>68.34</c:v>
                </c:pt>
                <c:pt idx="447">
                  <c:v>49.9</c:v>
                </c:pt>
                <c:pt idx="448">
                  <c:v>52.39</c:v>
                </c:pt>
                <c:pt idx="449">
                  <c:v>53.01</c:v>
                </c:pt>
                <c:pt idx="450">
                  <c:v>102.04</c:v>
                </c:pt>
                <c:pt idx="451">
                  <c:v>56.68</c:v>
                </c:pt>
                <c:pt idx="452">
                  <c:v>65.73</c:v>
                </c:pt>
                <c:pt idx="453">
                  <c:v>218.57</c:v>
                </c:pt>
                <c:pt idx="454">
                  <c:v>56.82</c:v>
                </c:pt>
                <c:pt idx="455">
                  <c:v>50.11</c:v>
                </c:pt>
                <c:pt idx="456">
                  <c:v>52.8</c:v>
                </c:pt>
                <c:pt idx="457">
                  <c:v>50.14</c:v>
                </c:pt>
                <c:pt idx="458">
                  <c:v>51.28</c:v>
                </c:pt>
                <c:pt idx="459">
                  <c:v>49.88</c:v>
                </c:pt>
                <c:pt idx="460">
                  <c:v>51.89</c:v>
                </c:pt>
                <c:pt idx="461">
                  <c:v>51.66</c:v>
                </c:pt>
                <c:pt idx="462">
                  <c:v>50.72</c:v>
                </c:pt>
                <c:pt idx="463">
                  <c:v>48.9</c:v>
                </c:pt>
                <c:pt idx="464">
                  <c:v>53.95</c:v>
                </c:pt>
                <c:pt idx="465">
                  <c:v>52.56</c:v>
                </c:pt>
                <c:pt idx="466">
                  <c:v>205.16</c:v>
                </c:pt>
                <c:pt idx="467">
                  <c:v>58.95</c:v>
                </c:pt>
                <c:pt idx="468">
                  <c:v>57.85</c:v>
                </c:pt>
                <c:pt idx="469">
                  <c:v>94.46</c:v>
                </c:pt>
                <c:pt idx="470">
                  <c:v>50.82</c:v>
                </c:pt>
                <c:pt idx="471">
                  <c:v>49.6</c:v>
                </c:pt>
                <c:pt idx="472">
                  <c:v>51.91</c:v>
                </c:pt>
                <c:pt idx="473">
                  <c:v>67.88</c:v>
                </c:pt>
                <c:pt idx="474">
                  <c:v>51.35</c:v>
                </c:pt>
                <c:pt idx="475">
                  <c:v>52.12</c:v>
                </c:pt>
                <c:pt idx="476">
                  <c:v>102.42</c:v>
                </c:pt>
                <c:pt idx="477">
                  <c:v>62.55</c:v>
                </c:pt>
                <c:pt idx="478">
                  <c:v>102.51</c:v>
                </c:pt>
                <c:pt idx="479">
                  <c:v>51.47</c:v>
                </c:pt>
                <c:pt idx="480">
                  <c:v>52.72</c:v>
                </c:pt>
                <c:pt idx="481">
                  <c:v>52.79</c:v>
                </c:pt>
                <c:pt idx="482">
                  <c:v>52.17</c:v>
                </c:pt>
                <c:pt idx="483">
                  <c:v>50.1</c:v>
                </c:pt>
                <c:pt idx="484">
                  <c:v>55.78</c:v>
                </c:pt>
                <c:pt idx="485">
                  <c:v>52.45</c:v>
                </c:pt>
                <c:pt idx="486">
                  <c:v>51.03</c:v>
                </c:pt>
                <c:pt idx="487">
                  <c:v>51.69</c:v>
                </c:pt>
                <c:pt idx="488">
                  <c:v>51.49</c:v>
                </c:pt>
                <c:pt idx="489">
                  <c:v>61.28</c:v>
                </c:pt>
                <c:pt idx="490">
                  <c:v>60.1</c:v>
                </c:pt>
                <c:pt idx="491">
                  <c:v>50.97</c:v>
                </c:pt>
                <c:pt idx="492">
                  <c:v>48.7</c:v>
                </c:pt>
                <c:pt idx="493">
                  <c:v>52.96</c:v>
                </c:pt>
                <c:pt idx="494">
                  <c:v>94.53</c:v>
                </c:pt>
                <c:pt idx="495">
                  <c:v>50.43</c:v>
                </c:pt>
                <c:pt idx="496">
                  <c:v>52.84</c:v>
                </c:pt>
                <c:pt idx="497">
                  <c:v>50.72</c:v>
                </c:pt>
              </c:numCache>
            </c:numRef>
          </c:yVal>
          <c:smooth val="0"/>
          <c:extLst>
            <c:ext xmlns:c16="http://schemas.microsoft.com/office/drawing/2014/chart" uri="{C3380CC4-5D6E-409C-BE32-E72D297353CC}">
              <c16:uniqueId val="{00000017-AD64-4B4F-BA78-50FEB1FB2C59}"/>
            </c:ext>
          </c:extLst>
        </c:ser>
        <c:ser>
          <c:idx val="24"/>
          <c:order val="24"/>
          <c:tx>
            <c:strRef>
              <c:f>'Layer Time'!$AH$5</c:f>
              <c:strCache>
                <c:ptCount val="1"/>
                <c:pt idx="0">
                  <c:v>tpmsfk_12h14m 150.349</c:v>
                </c:pt>
              </c:strCache>
            </c:strRef>
          </c:tx>
          <c:spPr>
            <a:ln w="19050" cap="rnd">
              <a:solidFill>
                <a:schemeClr val="accent1">
                  <a:lumMod val="60000"/>
                  <a:lumOff val="4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Time'!$AH$6:$AH$503</c:f>
              <c:numCache>
                <c:formatCode>General</c:formatCode>
                <c:ptCount val="498"/>
                <c:pt idx="0">
                  <c:v>31.16</c:v>
                </c:pt>
                <c:pt idx="1">
                  <c:v>36.950000000000003</c:v>
                </c:pt>
                <c:pt idx="2">
                  <c:v>36.799999999999997</c:v>
                </c:pt>
                <c:pt idx="3">
                  <c:v>41.82</c:v>
                </c:pt>
                <c:pt idx="4">
                  <c:v>61.02</c:v>
                </c:pt>
                <c:pt idx="5">
                  <c:v>55.47</c:v>
                </c:pt>
                <c:pt idx="6">
                  <c:v>55.68</c:v>
                </c:pt>
                <c:pt idx="7">
                  <c:v>86.35</c:v>
                </c:pt>
                <c:pt idx="8">
                  <c:v>59.59</c:v>
                </c:pt>
                <c:pt idx="9">
                  <c:v>66.38</c:v>
                </c:pt>
                <c:pt idx="10">
                  <c:v>55.23</c:v>
                </c:pt>
                <c:pt idx="11">
                  <c:v>37</c:v>
                </c:pt>
                <c:pt idx="12">
                  <c:v>39.47</c:v>
                </c:pt>
                <c:pt idx="13">
                  <c:v>35.65</c:v>
                </c:pt>
                <c:pt idx="14">
                  <c:v>35.53</c:v>
                </c:pt>
                <c:pt idx="15">
                  <c:v>38.36</c:v>
                </c:pt>
                <c:pt idx="16">
                  <c:v>33.840000000000003</c:v>
                </c:pt>
                <c:pt idx="17">
                  <c:v>35.79</c:v>
                </c:pt>
                <c:pt idx="18">
                  <c:v>35.619999999999997</c:v>
                </c:pt>
                <c:pt idx="19">
                  <c:v>32.74</c:v>
                </c:pt>
                <c:pt idx="20">
                  <c:v>39.520000000000003</c:v>
                </c:pt>
                <c:pt idx="21">
                  <c:v>43.4</c:v>
                </c:pt>
                <c:pt idx="22">
                  <c:v>82.42</c:v>
                </c:pt>
                <c:pt idx="23">
                  <c:v>62.87</c:v>
                </c:pt>
                <c:pt idx="24">
                  <c:v>61.1</c:v>
                </c:pt>
                <c:pt idx="25">
                  <c:v>59.71</c:v>
                </c:pt>
                <c:pt idx="26">
                  <c:v>59.71</c:v>
                </c:pt>
                <c:pt idx="27">
                  <c:v>79.61</c:v>
                </c:pt>
                <c:pt idx="28">
                  <c:v>43.34</c:v>
                </c:pt>
                <c:pt idx="29">
                  <c:v>32.99</c:v>
                </c:pt>
                <c:pt idx="30">
                  <c:v>33.31</c:v>
                </c:pt>
                <c:pt idx="31">
                  <c:v>31.49</c:v>
                </c:pt>
                <c:pt idx="32">
                  <c:v>27.83</c:v>
                </c:pt>
                <c:pt idx="33">
                  <c:v>32.92</c:v>
                </c:pt>
                <c:pt idx="34">
                  <c:v>35.369999999999997</c:v>
                </c:pt>
                <c:pt idx="35">
                  <c:v>31.36</c:v>
                </c:pt>
                <c:pt idx="36">
                  <c:v>38.200000000000003</c:v>
                </c:pt>
                <c:pt idx="37">
                  <c:v>33.700000000000003</c:v>
                </c:pt>
                <c:pt idx="38">
                  <c:v>35.31</c:v>
                </c:pt>
                <c:pt idx="39">
                  <c:v>46.5</c:v>
                </c:pt>
                <c:pt idx="40">
                  <c:v>62.97</c:v>
                </c:pt>
                <c:pt idx="41">
                  <c:v>60.74</c:v>
                </c:pt>
                <c:pt idx="42">
                  <c:v>87.55</c:v>
                </c:pt>
                <c:pt idx="43">
                  <c:v>61.67</c:v>
                </c:pt>
                <c:pt idx="44">
                  <c:v>60.6</c:v>
                </c:pt>
                <c:pt idx="45">
                  <c:v>68.06</c:v>
                </c:pt>
                <c:pt idx="46">
                  <c:v>40.549999999999997</c:v>
                </c:pt>
                <c:pt idx="47">
                  <c:v>35.56</c:v>
                </c:pt>
                <c:pt idx="48">
                  <c:v>33.53</c:v>
                </c:pt>
                <c:pt idx="49">
                  <c:v>33.659999999999997</c:v>
                </c:pt>
                <c:pt idx="50">
                  <c:v>37.049999999999997</c:v>
                </c:pt>
                <c:pt idx="51">
                  <c:v>33.24</c:v>
                </c:pt>
                <c:pt idx="52">
                  <c:v>35.85</c:v>
                </c:pt>
                <c:pt idx="53">
                  <c:v>32.130000000000003</c:v>
                </c:pt>
                <c:pt idx="54">
                  <c:v>38.950000000000003</c:v>
                </c:pt>
                <c:pt idx="55">
                  <c:v>35.1</c:v>
                </c:pt>
                <c:pt idx="56">
                  <c:v>42.29</c:v>
                </c:pt>
                <c:pt idx="57">
                  <c:v>71.28</c:v>
                </c:pt>
                <c:pt idx="58">
                  <c:v>63.58</c:v>
                </c:pt>
                <c:pt idx="59">
                  <c:v>60.28</c:v>
                </c:pt>
                <c:pt idx="60">
                  <c:v>84.74</c:v>
                </c:pt>
                <c:pt idx="61">
                  <c:v>58.92</c:v>
                </c:pt>
                <c:pt idx="62">
                  <c:v>59.87</c:v>
                </c:pt>
                <c:pt idx="63">
                  <c:v>47.22</c:v>
                </c:pt>
                <c:pt idx="64">
                  <c:v>35.64</c:v>
                </c:pt>
                <c:pt idx="65">
                  <c:v>33.4</c:v>
                </c:pt>
                <c:pt idx="66">
                  <c:v>34.78</c:v>
                </c:pt>
                <c:pt idx="67">
                  <c:v>31.71</c:v>
                </c:pt>
                <c:pt idx="68">
                  <c:v>33.909999999999997</c:v>
                </c:pt>
                <c:pt idx="69">
                  <c:v>31.56</c:v>
                </c:pt>
                <c:pt idx="70">
                  <c:v>31.32</c:v>
                </c:pt>
                <c:pt idx="71">
                  <c:v>33.26</c:v>
                </c:pt>
                <c:pt idx="72">
                  <c:v>32.74</c:v>
                </c:pt>
                <c:pt idx="73">
                  <c:v>33.17</c:v>
                </c:pt>
                <c:pt idx="74">
                  <c:v>41.23</c:v>
                </c:pt>
                <c:pt idx="75">
                  <c:v>79.8</c:v>
                </c:pt>
                <c:pt idx="76">
                  <c:v>59.63</c:v>
                </c:pt>
                <c:pt idx="77">
                  <c:v>62.99</c:v>
                </c:pt>
                <c:pt idx="78">
                  <c:v>61.09</c:v>
                </c:pt>
                <c:pt idx="79">
                  <c:v>61.8</c:v>
                </c:pt>
                <c:pt idx="80">
                  <c:v>86.82</c:v>
                </c:pt>
                <c:pt idx="81">
                  <c:v>44.57</c:v>
                </c:pt>
                <c:pt idx="82">
                  <c:v>37</c:v>
                </c:pt>
                <c:pt idx="83">
                  <c:v>36.24</c:v>
                </c:pt>
                <c:pt idx="84">
                  <c:v>34.71</c:v>
                </c:pt>
                <c:pt idx="85">
                  <c:v>36.01</c:v>
                </c:pt>
                <c:pt idx="86">
                  <c:v>34.950000000000003</c:v>
                </c:pt>
                <c:pt idx="87">
                  <c:v>35.11</c:v>
                </c:pt>
                <c:pt idx="88">
                  <c:v>35.35</c:v>
                </c:pt>
                <c:pt idx="89">
                  <c:v>36.380000000000003</c:v>
                </c:pt>
                <c:pt idx="90">
                  <c:v>34.51</c:v>
                </c:pt>
                <c:pt idx="91">
                  <c:v>36.89</c:v>
                </c:pt>
                <c:pt idx="92">
                  <c:v>50.04</c:v>
                </c:pt>
                <c:pt idx="93">
                  <c:v>65.2</c:v>
                </c:pt>
                <c:pt idx="94">
                  <c:v>61.51</c:v>
                </c:pt>
                <c:pt idx="95">
                  <c:v>85.96</c:v>
                </c:pt>
                <c:pt idx="96">
                  <c:v>55.96</c:v>
                </c:pt>
                <c:pt idx="97">
                  <c:v>58.03</c:v>
                </c:pt>
                <c:pt idx="98">
                  <c:v>61.67</c:v>
                </c:pt>
                <c:pt idx="99">
                  <c:v>39.67</c:v>
                </c:pt>
                <c:pt idx="100">
                  <c:v>35.06</c:v>
                </c:pt>
                <c:pt idx="101">
                  <c:v>36.840000000000003</c:v>
                </c:pt>
                <c:pt idx="102">
                  <c:v>30.98</c:v>
                </c:pt>
                <c:pt idx="103">
                  <c:v>30.65</c:v>
                </c:pt>
                <c:pt idx="104">
                  <c:v>30.39</c:v>
                </c:pt>
                <c:pt idx="105">
                  <c:v>34.340000000000003</c:v>
                </c:pt>
                <c:pt idx="106">
                  <c:v>31.08</c:v>
                </c:pt>
                <c:pt idx="107">
                  <c:v>38.25</c:v>
                </c:pt>
                <c:pt idx="108">
                  <c:v>37.36</c:v>
                </c:pt>
                <c:pt idx="109">
                  <c:v>40.729999999999997</c:v>
                </c:pt>
                <c:pt idx="110">
                  <c:v>61.04</c:v>
                </c:pt>
                <c:pt idx="111">
                  <c:v>56.88</c:v>
                </c:pt>
                <c:pt idx="112">
                  <c:v>56.68</c:v>
                </c:pt>
                <c:pt idx="113">
                  <c:v>86.38</c:v>
                </c:pt>
                <c:pt idx="114">
                  <c:v>61.67</c:v>
                </c:pt>
                <c:pt idx="115">
                  <c:v>66.09</c:v>
                </c:pt>
                <c:pt idx="116">
                  <c:v>52.9</c:v>
                </c:pt>
                <c:pt idx="117">
                  <c:v>35.69</c:v>
                </c:pt>
                <c:pt idx="118">
                  <c:v>36.75</c:v>
                </c:pt>
                <c:pt idx="119">
                  <c:v>32.81</c:v>
                </c:pt>
                <c:pt idx="120">
                  <c:v>30.42</c:v>
                </c:pt>
                <c:pt idx="121">
                  <c:v>37.93</c:v>
                </c:pt>
                <c:pt idx="122">
                  <c:v>38.56</c:v>
                </c:pt>
                <c:pt idx="123">
                  <c:v>37.61</c:v>
                </c:pt>
                <c:pt idx="124">
                  <c:v>37.770000000000003</c:v>
                </c:pt>
                <c:pt idx="125">
                  <c:v>35.65</c:v>
                </c:pt>
                <c:pt idx="126">
                  <c:v>39.93</c:v>
                </c:pt>
                <c:pt idx="127">
                  <c:v>44.69</c:v>
                </c:pt>
                <c:pt idx="128">
                  <c:v>78.290000000000006</c:v>
                </c:pt>
                <c:pt idx="129">
                  <c:v>61.87</c:v>
                </c:pt>
                <c:pt idx="130">
                  <c:v>62.58</c:v>
                </c:pt>
                <c:pt idx="131">
                  <c:v>62.01</c:v>
                </c:pt>
                <c:pt idx="132">
                  <c:v>57.13</c:v>
                </c:pt>
                <c:pt idx="133">
                  <c:v>77.27</c:v>
                </c:pt>
                <c:pt idx="134">
                  <c:v>39.53</c:v>
                </c:pt>
                <c:pt idx="135">
                  <c:v>29.29</c:v>
                </c:pt>
                <c:pt idx="136">
                  <c:v>35.81</c:v>
                </c:pt>
                <c:pt idx="137">
                  <c:v>31.47</c:v>
                </c:pt>
                <c:pt idx="138">
                  <c:v>34.44</c:v>
                </c:pt>
                <c:pt idx="139">
                  <c:v>31.79</c:v>
                </c:pt>
                <c:pt idx="140">
                  <c:v>34.119999999999997</c:v>
                </c:pt>
                <c:pt idx="141">
                  <c:v>32.75</c:v>
                </c:pt>
                <c:pt idx="142">
                  <c:v>34.450000000000003</c:v>
                </c:pt>
                <c:pt idx="143">
                  <c:v>31.84</c:v>
                </c:pt>
                <c:pt idx="144">
                  <c:v>36.950000000000003</c:v>
                </c:pt>
                <c:pt idx="145">
                  <c:v>47.24</c:v>
                </c:pt>
                <c:pt idx="146">
                  <c:v>61.88</c:v>
                </c:pt>
                <c:pt idx="147">
                  <c:v>59.16</c:v>
                </c:pt>
                <c:pt idx="148">
                  <c:v>86.57</c:v>
                </c:pt>
                <c:pt idx="149">
                  <c:v>62.29</c:v>
                </c:pt>
                <c:pt idx="150">
                  <c:v>62.31</c:v>
                </c:pt>
                <c:pt idx="151">
                  <c:v>64.319999999999993</c:v>
                </c:pt>
                <c:pt idx="152">
                  <c:v>41.2</c:v>
                </c:pt>
                <c:pt idx="153">
                  <c:v>36.81</c:v>
                </c:pt>
                <c:pt idx="154">
                  <c:v>36.78</c:v>
                </c:pt>
                <c:pt idx="155">
                  <c:v>35.82</c:v>
                </c:pt>
                <c:pt idx="156">
                  <c:v>33.409999999999997</c:v>
                </c:pt>
                <c:pt idx="157">
                  <c:v>33.770000000000003</c:v>
                </c:pt>
                <c:pt idx="158">
                  <c:v>34.9</c:v>
                </c:pt>
                <c:pt idx="159">
                  <c:v>35.1</c:v>
                </c:pt>
                <c:pt idx="160">
                  <c:v>35.96</c:v>
                </c:pt>
                <c:pt idx="161">
                  <c:v>34.270000000000003</c:v>
                </c:pt>
                <c:pt idx="162">
                  <c:v>39.92</c:v>
                </c:pt>
                <c:pt idx="163">
                  <c:v>63.74</c:v>
                </c:pt>
                <c:pt idx="164">
                  <c:v>62.77</c:v>
                </c:pt>
                <c:pt idx="165">
                  <c:v>60.1</c:v>
                </c:pt>
                <c:pt idx="166">
                  <c:v>84.89</c:v>
                </c:pt>
                <c:pt idx="167">
                  <c:v>59.53</c:v>
                </c:pt>
                <c:pt idx="168">
                  <c:v>63.35</c:v>
                </c:pt>
                <c:pt idx="169">
                  <c:v>50.25</c:v>
                </c:pt>
                <c:pt idx="170">
                  <c:v>37.21</c:v>
                </c:pt>
                <c:pt idx="171">
                  <c:v>33.270000000000003</c:v>
                </c:pt>
                <c:pt idx="172">
                  <c:v>35.159999999999997</c:v>
                </c:pt>
                <c:pt idx="173">
                  <c:v>28.15</c:v>
                </c:pt>
                <c:pt idx="174">
                  <c:v>35.1</c:v>
                </c:pt>
                <c:pt idx="175">
                  <c:v>34.46</c:v>
                </c:pt>
                <c:pt idx="176">
                  <c:v>33.26</c:v>
                </c:pt>
                <c:pt idx="177">
                  <c:v>31.52</c:v>
                </c:pt>
                <c:pt idx="178">
                  <c:v>32.17</c:v>
                </c:pt>
                <c:pt idx="179">
                  <c:v>34.72</c:v>
                </c:pt>
                <c:pt idx="180">
                  <c:v>43.36</c:v>
                </c:pt>
                <c:pt idx="181">
                  <c:v>79.69</c:v>
                </c:pt>
                <c:pt idx="182">
                  <c:v>61.38</c:v>
                </c:pt>
                <c:pt idx="183">
                  <c:v>68.95</c:v>
                </c:pt>
                <c:pt idx="184">
                  <c:v>62.15</c:v>
                </c:pt>
                <c:pt idx="185">
                  <c:v>59.82</c:v>
                </c:pt>
                <c:pt idx="186">
                  <c:v>80.989999999999995</c:v>
                </c:pt>
                <c:pt idx="187">
                  <c:v>43.97</c:v>
                </c:pt>
                <c:pt idx="188">
                  <c:v>39.56</c:v>
                </c:pt>
                <c:pt idx="189">
                  <c:v>36.03</c:v>
                </c:pt>
                <c:pt idx="190">
                  <c:v>39.92</c:v>
                </c:pt>
                <c:pt idx="191">
                  <c:v>36.619999999999997</c:v>
                </c:pt>
                <c:pt idx="192">
                  <c:v>34.380000000000003</c:v>
                </c:pt>
                <c:pt idx="193">
                  <c:v>35.67</c:v>
                </c:pt>
                <c:pt idx="194">
                  <c:v>34.71</c:v>
                </c:pt>
                <c:pt idx="195">
                  <c:v>35.479999999999997</c:v>
                </c:pt>
                <c:pt idx="196">
                  <c:v>37.06</c:v>
                </c:pt>
                <c:pt idx="197">
                  <c:v>37.380000000000003</c:v>
                </c:pt>
                <c:pt idx="198">
                  <c:v>53.97</c:v>
                </c:pt>
                <c:pt idx="199">
                  <c:v>65.97</c:v>
                </c:pt>
                <c:pt idx="200">
                  <c:v>61.79</c:v>
                </c:pt>
                <c:pt idx="201">
                  <c:v>87.43</c:v>
                </c:pt>
                <c:pt idx="202">
                  <c:v>56.47</c:v>
                </c:pt>
                <c:pt idx="203">
                  <c:v>57.95</c:v>
                </c:pt>
                <c:pt idx="204">
                  <c:v>58.38</c:v>
                </c:pt>
                <c:pt idx="205">
                  <c:v>37.83</c:v>
                </c:pt>
                <c:pt idx="206">
                  <c:v>35.4</c:v>
                </c:pt>
                <c:pt idx="207">
                  <c:v>39.130000000000003</c:v>
                </c:pt>
                <c:pt idx="208">
                  <c:v>31.99</c:v>
                </c:pt>
                <c:pt idx="209">
                  <c:v>32.58</c:v>
                </c:pt>
                <c:pt idx="210">
                  <c:v>29.77</c:v>
                </c:pt>
                <c:pt idx="211">
                  <c:v>34.54</c:v>
                </c:pt>
                <c:pt idx="212">
                  <c:v>30.76</c:v>
                </c:pt>
                <c:pt idx="213">
                  <c:v>36.22</c:v>
                </c:pt>
                <c:pt idx="214">
                  <c:v>35.630000000000003</c:v>
                </c:pt>
                <c:pt idx="215">
                  <c:v>42.51</c:v>
                </c:pt>
                <c:pt idx="216">
                  <c:v>66.62</c:v>
                </c:pt>
                <c:pt idx="217">
                  <c:v>55.12</c:v>
                </c:pt>
                <c:pt idx="218">
                  <c:v>57.18</c:v>
                </c:pt>
                <c:pt idx="219">
                  <c:v>84.8</c:v>
                </c:pt>
                <c:pt idx="220">
                  <c:v>63.01</c:v>
                </c:pt>
                <c:pt idx="221">
                  <c:v>65.959999999999994</c:v>
                </c:pt>
                <c:pt idx="222">
                  <c:v>53.5</c:v>
                </c:pt>
                <c:pt idx="223">
                  <c:v>36.58</c:v>
                </c:pt>
                <c:pt idx="224">
                  <c:v>39.15</c:v>
                </c:pt>
                <c:pt idx="225">
                  <c:v>36.07</c:v>
                </c:pt>
                <c:pt idx="226">
                  <c:v>31.9</c:v>
                </c:pt>
                <c:pt idx="227">
                  <c:v>36.86</c:v>
                </c:pt>
                <c:pt idx="228">
                  <c:v>33.93</c:v>
                </c:pt>
                <c:pt idx="229">
                  <c:v>35.950000000000003</c:v>
                </c:pt>
                <c:pt idx="230">
                  <c:v>35.4</c:v>
                </c:pt>
                <c:pt idx="231">
                  <c:v>33.770000000000003</c:v>
                </c:pt>
                <c:pt idx="232">
                  <c:v>38.51</c:v>
                </c:pt>
                <c:pt idx="233">
                  <c:v>43.18</c:v>
                </c:pt>
                <c:pt idx="234">
                  <c:v>72.23</c:v>
                </c:pt>
                <c:pt idx="235">
                  <c:v>61.06</c:v>
                </c:pt>
                <c:pt idx="236">
                  <c:v>63.17</c:v>
                </c:pt>
                <c:pt idx="237">
                  <c:v>58.97</c:v>
                </c:pt>
                <c:pt idx="238">
                  <c:v>60.17</c:v>
                </c:pt>
                <c:pt idx="239">
                  <c:v>77.569999999999993</c:v>
                </c:pt>
                <c:pt idx="240">
                  <c:v>41.54</c:v>
                </c:pt>
                <c:pt idx="241">
                  <c:v>32.75</c:v>
                </c:pt>
                <c:pt idx="242">
                  <c:v>34.619999999999997</c:v>
                </c:pt>
                <c:pt idx="243">
                  <c:v>32.83</c:v>
                </c:pt>
                <c:pt idx="244">
                  <c:v>30.61</c:v>
                </c:pt>
                <c:pt idx="245">
                  <c:v>31.47</c:v>
                </c:pt>
                <c:pt idx="246">
                  <c:v>35.26</c:v>
                </c:pt>
                <c:pt idx="247">
                  <c:v>29.22</c:v>
                </c:pt>
                <c:pt idx="248">
                  <c:v>37.36</c:v>
                </c:pt>
                <c:pt idx="249">
                  <c:v>35.42</c:v>
                </c:pt>
                <c:pt idx="250">
                  <c:v>34.26</c:v>
                </c:pt>
                <c:pt idx="251">
                  <c:v>46.79</c:v>
                </c:pt>
                <c:pt idx="252">
                  <c:v>62.43</c:v>
                </c:pt>
                <c:pt idx="253">
                  <c:v>58.39</c:v>
                </c:pt>
                <c:pt idx="254">
                  <c:v>88.11</c:v>
                </c:pt>
                <c:pt idx="255">
                  <c:v>61.69</c:v>
                </c:pt>
                <c:pt idx="256">
                  <c:v>62.11</c:v>
                </c:pt>
                <c:pt idx="257">
                  <c:v>63.29</c:v>
                </c:pt>
                <c:pt idx="258">
                  <c:v>42.11</c:v>
                </c:pt>
                <c:pt idx="259">
                  <c:v>36.549999999999997</c:v>
                </c:pt>
                <c:pt idx="260">
                  <c:v>36.1</c:v>
                </c:pt>
                <c:pt idx="261">
                  <c:v>34.21</c:v>
                </c:pt>
                <c:pt idx="262">
                  <c:v>37.03</c:v>
                </c:pt>
                <c:pt idx="263">
                  <c:v>32.35</c:v>
                </c:pt>
                <c:pt idx="264">
                  <c:v>35.770000000000003</c:v>
                </c:pt>
                <c:pt idx="265">
                  <c:v>31.94</c:v>
                </c:pt>
                <c:pt idx="266">
                  <c:v>37.24</c:v>
                </c:pt>
                <c:pt idx="267">
                  <c:v>35.49</c:v>
                </c:pt>
                <c:pt idx="268">
                  <c:v>42.02</c:v>
                </c:pt>
                <c:pt idx="269">
                  <c:v>73.12</c:v>
                </c:pt>
                <c:pt idx="270">
                  <c:v>61.94</c:v>
                </c:pt>
                <c:pt idx="271">
                  <c:v>62.81</c:v>
                </c:pt>
                <c:pt idx="272">
                  <c:v>77.400000000000006</c:v>
                </c:pt>
                <c:pt idx="273">
                  <c:v>57.37</c:v>
                </c:pt>
                <c:pt idx="274">
                  <c:v>63.58</c:v>
                </c:pt>
                <c:pt idx="275">
                  <c:v>52.11</c:v>
                </c:pt>
                <c:pt idx="276">
                  <c:v>34.99</c:v>
                </c:pt>
                <c:pt idx="277">
                  <c:v>33.92</c:v>
                </c:pt>
                <c:pt idx="278">
                  <c:v>34.78</c:v>
                </c:pt>
                <c:pt idx="279">
                  <c:v>29.94</c:v>
                </c:pt>
                <c:pt idx="280">
                  <c:v>35.82</c:v>
                </c:pt>
                <c:pt idx="281">
                  <c:v>31.08</c:v>
                </c:pt>
                <c:pt idx="282">
                  <c:v>32.82</c:v>
                </c:pt>
                <c:pt idx="283">
                  <c:v>31.13</c:v>
                </c:pt>
                <c:pt idx="284">
                  <c:v>31.12</c:v>
                </c:pt>
                <c:pt idx="285">
                  <c:v>34.58</c:v>
                </c:pt>
                <c:pt idx="286">
                  <c:v>42.9</c:v>
                </c:pt>
                <c:pt idx="287">
                  <c:v>73.84</c:v>
                </c:pt>
                <c:pt idx="288">
                  <c:v>59.35</c:v>
                </c:pt>
                <c:pt idx="289">
                  <c:v>61.78</c:v>
                </c:pt>
                <c:pt idx="290">
                  <c:v>62.75</c:v>
                </c:pt>
                <c:pt idx="291">
                  <c:v>61.29</c:v>
                </c:pt>
                <c:pt idx="292">
                  <c:v>86.48</c:v>
                </c:pt>
                <c:pt idx="293">
                  <c:v>42.41</c:v>
                </c:pt>
                <c:pt idx="294">
                  <c:v>35.97</c:v>
                </c:pt>
                <c:pt idx="295">
                  <c:v>36.5</c:v>
                </c:pt>
                <c:pt idx="296">
                  <c:v>35.770000000000003</c:v>
                </c:pt>
                <c:pt idx="297">
                  <c:v>36.07</c:v>
                </c:pt>
                <c:pt idx="298">
                  <c:v>34.1</c:v>
                </c:pt>
                <c:pt idx="299">
                  <c:v>34.79</c:v>
                </c:pt>
                <c:pt idx="300">
                  <c:v>35.299999999999997</c:v>
                </c:pt>
                <c:pt idx="301">
                  <c:v>35.94</c:v>
                </c:pt>
                <c:pt idx="302">
                  <c:v>35.270000000000003</c:v>
                </c:pt>
                <c:pt idx="303">
                  <c:v>35.92</c:v>
                </c:pt>
                <c:pt idx="304">
                  <c:v>52.78</c:v>
                </c:pt>
                <c:pt idx="305">
                  <c:v>66.42</c:v>
                </c:pt>
                <c:pt idx="306">
                  <c:v>60.45</c:v>
                </c:pt>
                <c:pt idx="307">
                  <c:v>87.93</c:v>
                </c:pt>
                <c:pt idx="308">
                  <c:v>56.44</c:v>
                </c:pt>
                <c:pt idx="309">
                  <c:v>57.35</c:v>
                </c:pt>
                <c:pt idx="310">
                  <c:v>62.41</c:v>
                </c:pt>
                <c:pt idx="311">
                  <c:v>38.26</c:v>
                </c:pt>
                <c:pt idx="312">
                  <c:v>33.86</c:v>
                </c:pt>
                <c:pt idx="313">
                  <c:v>36.14</c:v>
                </c:pt>
                <c:pt idx="314">
                  <c:v>32.159999999999997</c:v>
                </c:pt>
                <c:pt idx="315">
                  <c:v>35.6</c:v>
                </c:pt>
                <c:pt idx="316">
                  <c:v>30.38</c:v>
                </c:pt>
                <c:pt idx="317">
                  <c:v>32.72</c:v>
                </c:pt>
                <c:pt idx="318">
                  <c:v>30.41</c:v>
                </c:pt>
                <c:pt idx="319">
                  <c:v>37.909999999999997</c:v>
                </c:pt>
                <c:pt idx="320">
                  <c:v>36.96</c:v>
                </c:pt>
                <c:pt idx="321">
                  <c:v>43.23</c:v>
                </c:pt>
                <c:pt idx="322">
                  <c:v>70.16</c:v>
                </c:pt>
                <c:pt idx="323">
                  <c:v>57.95</c:v>
                </c:pt>
                <c:pt idx="324">
                  <c:v>55.64</c:v>
                </c:pt>
                <c:pt idx="325">
                  <c:v>79.62</c:v>
                </c:pt>
                <c:pt idx="326">
                  <c:v>61.23</c:v>
                </c:pt>
                <c:pt idx="327">
                  <c:v>64.7</c:v>
                </c:pt>
                <c:pt idx="328">
                  <c:v>46.77</c:v>
                </c:pt>
                <c:pt idx="329">
                  <c:v>36.58</c:v>
                </c:pt>
                <c:pt idx="330">
                  <c:v>36.82</c:v>
                </c:pt>
                <c:pt idx="331">
                  <c:v>34.5</c:v>
                </c:pt>
                <c:pt idx="332">
                  <c:v>31.83</c:v>
                </c:pt>
                <c:pt idx="333">
                  <c:v>38.5</c:v>
                </c:pt>
                <c:pt idx="334">
                  <c:v>39.67</c:v>
                </c:pt>
                <c:pt idx="335">
                  <c:v>36.44</c:v>
                </c:pt>
                <c:pt idx="336">
                  <c:v>37.97</c:v>
                </c:pt>
                <c:pt idx="337">
                  <c:v>35.340000000000003</c:v>
                </c:pt>
                <c:pt idx="338">
                  <c:v>39.36</c:v>
                </c:pt>
                <c:pt idx="339">
                  <c:v>46.45</c:v>
                </c:pt>
                <c:pt idx="340">
                  <c:v>75.28</c:v>
                </c:pt>
                <c:pt idx="341">
                  <c:v>61.77</c:v>
                </c:pt>
                <c:pt idx="342">
                  <c:v>64.95</c:v>
                </c:pt>
                <c:pt idx="343">
                  <c:v>61.28</c:v>
                </c:pt>
                <c:pt idx="344">
                  <c:v>57.99</c:v>
                </c:pt>
                <c:pt idx="345">
                  <c:v>85.27</c:v>
                </c:pt>
                <c:pt idx="346">
                  <c:v>36.4</c:v>
                </c:pt>
                <c:pt idx="347">
                  <c:v>30.37</c:v>
                </c:pt>
                <c:pt idx="348">
                  <c:v>34.74</c:v>
                </c:pt>
                <c:pt idx="349">
                  <c:v>32.25</c:v>
                </c:pt>
                <c:pt idx="350">
                  <c:v>33.840000000000003</c:v>
                </c:pt>
                <c:pt idx="351">
                  <c:v>29.7</c:v>
                </c:pt>
                <c:pt idx="352">
                  <c:v>34.18</c:v>
                </c:pt>
                <c:pt idx="353">
                  <c:v>28.99</c:v>
                </c:pt>
                <c:pt idx="354">
                  <c:v>33.450000000000003</c:v>
                </c:pt>
                <c:pt idx="355">
                  <c:v>33.93</c:v>
                </c:pt>
                <c:pt idx="356">
                  <c:v>34.18</c:v>
                </c:pt>
                <c:pt idx="357">
                  <c:v>49.07</c:v>
                </c:pt>
                <c:pt idx="358">
                  <c:v>64.540000000000006</c:v>
                </c:pt>
                <c:pt idx="359">
                  <c:v>56.68</c:v>
                </c:pt>
                <c:pt idx="360">
                  <c:v>90.41</c:v>
                </c:pt>
                <c:pt idx="361">
                  <c:v>59.79</c:v>
                </c:pt>
                <c:pt idx="362">
                  <c:v>61.84</c:v>
                </c:pt>
                <c:pt idx="363">
                  <c:v>63.72</c:v>
                </c:pt>
                <c:pt idx="364">
                  <c:v>39.79</c:v>
                </c:pt>
                <c:pt idx="365">
                  <c:v>36.03</c:v>
                </c:pt>
                <c:pt idx="366">
                  <c:v>38.549999999999997</c:v>
                </c:pt>
                <c:pt idx="367">
                  <c:v>33.42</c:v>
                </c:pt>
                <c:pt idx="368">
                  <c:v>34.090000000000003</c:v>
                </c:pt>
                <c:pt idx="369">
                  <c:v>35.549999999999997</c:v>
                </c:pt>
                <c:pt idx="370">
                  <c:v>33.71</c:v>
                </c:pt>
                <c:pt idx="371">
                  <c:v>32.85</c:v>
                </c:pt>
                <c:pt idx="372">
                  <c:v>36.58</c:v>
                </c:pt>
                <c:pt idx="373">
                  <c:v>33.79</c:v>
                </c:pt>
                <c:pt idx="374">
                  <c:v>40.020000000000003</c:v>
                </c:pt>
                <c:pt idx="375">
                  <c:v>67.72</c:v>
                </c:pt>
                <c:pt idx="376">
                  <c:v>62.52</c:v>
                </c:pt>
                <c:pt idx="377">
                  <c:v>62.85</c:v>
                </c:pt>
                <c:pt idx="378">
                  <c:v>78.28</c:v>
                </c:pt>
                <c:pt idx="379">
                  <c:v>57.51</c:v>
                </c:pt>
                <c:pt idx="380">
                  <c:v>66.78</c:v>
                </c:pt>
                <c:pt idx="381">
                  <c:v>51.83</c:v>
                </c:pt>
                <c:pt idx="382">
                  <c:v>35.1</c:v>
                </c:pt>
                <c:pt idx="383">
                  <c:v>32.64</c:v>
                </c:pt>
                <c:pt idx="384">
                  <c:v>34.75</c:v>
                </c:pt>
                <c:pt idx="385">
                  <c:v>29.92</c:v>
                </c:pt>
                <c:pt idx="386">
                  <c:v>32.119999999999997</c:v>
                </c:pt>
                <c:pt idx="387">
                  <c:v>34.299999999999997</c:v>
                </c:pt>
                <c:pt idx="388">
                  <c:v>31.2</c:v>
                </c:pt>
                <c:pt idx="389">
                  <c:v>33.06</c:v>
                </c:pt>
                <c:pt idx="390">
                  <c:v>32.04</c:v>
                </c:pt>
                <c:pt idx="391">
                  <c:v>35.49</c:v>
                </c:pt>
                <c:pt idx="392">
                  <c:v>43.53</c:v>
                </c:pt>
                <c:pt idx="393">
                  <c:v>71.31</c:v>
                </c:pt>
                <c:pt idx="394">
                  <c:v>59.41</c:v>
                </c:pt>
                <c:pt idx="395">
                  <c:v>65.319999999999993</c:v>
                </c:pt>
                <c:pt idx="396">
                  <c:v>62.75</c:v>
                </c:pt>
                <c:pt idx="397">
                  <c:v>60.94</c:v>
                </c:pt>
                <c:pt idx="398">
                  <c:v>84.83</c:v>
                </c:pt>
                <c:pt idx="399">
                  <c:v>42.9</c:v>
                </c:pt>
                <c:pt idx="400">
                  <c:v>36.43</c:v>
                </c:pt>
                <c:pt idx="401">
                  <c:v>36.4</c:v>
                </c:pt>
                <c:pt idx="402">
                  <c:v>36.06</c:v>
                </c:pt>
                <c:pt idx="403">
                  <c:v>33.700000000000003</c:v>
                </c:pt>
                <c:pt idx="404">
                  <c:v>35.08</c:v>
                </c:pt>
                <c:pt idx="405">
                  <c:v>35.270000000000003</c:v>
                </c:pt>
                <c:pt idx="406">
                  <c:v>29.47</c:v>
                </c:pt>
                <c:pt idx="407">
                  <c:v>38.5</c:v>
                </c:pt>
                <c:pt idx="408">
                  <c:v>38.67</c:v>
                </c:pt>
                <c:pt idx="409">
                  <c:v>32.53</c:v>
                </c:pt>
                <c:pt idx="410">
                  <c:v>53.1</c:v>
                </c:pt>
                <c:pt idx="411">
                  <c:v>63.22</c:v>
                </c:pt>
                <c:pt idx="412">
                  <c:v>61.77</c:v>
                </c:pt>
                <c:pt idx="413">
                  <c:v>85.08</c:v>
                </c:pt>
                <c:pt idx="414">
                  <c:v>58.29</c:v>
                </c:pt>
                <c:pt idx="415">
                  <c:v>57.88</c:v>
                </c:pt>
                <c:pt idx="416">
                  <c:v>61.74</c:v>
                </c:pt>
                <c:pt idx="417">
                  <c:v>34.75</c:v>
                </c:pt>
                <c:pt idx="418">
                  <c:v>33.81</c:v>
                </c:pt>
                <c:pt idx="419">
                  <c:v>37.229999999999997</c:v>
                </c:pt>
                <c:pt idx="420">
                  <c:v>33.229999999999997</c:v>
                </c:pt>
                <c:pt idx="421">
                  <c:v>34.39</c:v>
                </c:pt>
                <c:pt idx="422">
                  <c:v>32.340000000000003</c:v>
                </c:pt>
                <c:pt idx="423">
                  <c:v>32.86</c:v>
                </c:pt>
                <c:pt idx="424">
                  <c:v>31.51</c:v>
                </c:pt>
                <c:pt idx="425">
                  <c:v>36.25</c:v>
                </c:pt>
                <c:pt idx="426">
                  <c:v>34.06</c:v>
                </c:pt>
                <c:pt idx="427">
                  <c:v>47.2</c:v>
                </c:pt>
                <c:pt idx="428">
                  <c:v>70.55</c:v>
                </c:pt>
                <c:pt idx="429">
                  <c:v>55.69</c:v>
                </c:pt>
                <c:pt idx="430">
                  <c:v>59.14</c:v>
                </c:pt>
                <c:pt idx="431">
                  <c:v>76.73</c:v>
                </c:pt>
                <c:pt idx="432">
                  <c:v>62.49</c:v>
                </c:pt>
                <c:pt idx="433">
                  <c:v>66.400000000000006</c:v>
                </c:pt>
                <c:pt idx="434">
                  <c:v>55.34</c:v>
                </c:pt>
                <c:pt idx="435">
                  <c:v>38.75</c:v>
                </c:pt>
                <c:pt idx="436">
                  <c:v>37.1</c:v>
                </c:pt>
                <c:pt idx="437">
                  <c:v>35.65</c:v>
                </c:pt>
                <c:pt idx="438">
                  <c:v>32.840000000000003</c:v>
                </c:pt>
                <c:pt idx="439">
                  <c:v>36.450000000000003</c:v>
                </c:pt>
                <c:pt idx="440">
                  <c:v>34.15</c:v>
                </c:pt>
                <c:pt idx="441">
                  <c:v>34.840000000000003</c:v>
                </c:pt>
                <c:pt idx="442">
                  <c:v>36.39</c:v>
                </c:pt>
                <c:pt idx="443">
                  <c:v>34.590000000000003</c:v>
                </c:pt>
                <c:pt idx="444">
                  <c:v>37.54</c:v>
                </c:pt>
                <c:pt idx="445">
                  <c:v>46.62</c:v>
                </c:pt>
                <c:pt idx="446">
                  <c:v>75.83</c:v>
                </c:pt>
                <c:pt idx="447">
                  <c:v>60.59</c:v>
                </c:pt>
                <c:pt idx="448">
                  <c:v>67.98</c:v>
                </c:pt>
                <c:pt idx="449">
                  <c:v>59.01</c:v>
                </c:pt>
                <c:pt idx="450">
                  <c:v>56.48</c:v>
                </c:pt>
                <c:pt idx="451">
                  <c:v>78.91</c:v>
                </c:pt>
                <c:pt idx="452">
                  <c:v>40.659999999999997</c:v>
                </c:pt>
                <c:pt idx="453">
                  <c:v>32.49</c:v>
                </c:pt>
                <c:pt idx="454">
                  <c:v>34.92</c:v>
                </c:pt>
                <c:pt idx="455">
                  <c:v>32.29</c:v>
                </c:pt>
                <c:pt idx="456">
                  <c:v>28.63</c:v>
                </c:pt>
                <c:pt idx="457">
                  <c:v>33.25</c:v>
                </c:pt>
                <c:pt idx="458">
                  <c:v>35.04</c:v>
                </c:pt>
                <c:pt idx="459">
                  <c:v>30.31</c:v>
                </c:pt>
                <c:pt idx="460">
                  <c:v>36.43</c:v>
                </c:pt>
                <c:pt idx="461">
                  <c:v>32.94</c:v>
                </c:pt>
                <c:pt idx="462">
                  <c:v>34.299999999999997</c:v>
                </c:pt>
                <c:pt idx="463">
                  <c:v>53.4</c:v>
                </c:pt>
                <c:pt idx="464">
                  <c:v>59.71</c:v>
                </c:pt>
                <c:pt idx="465">
                  <c:v>59.04</c:v>
                </c:pt>
                <c:pt idx="466">
                  <c:v>94.22</c:v>
                </c:pt>
                <c:pt idx="467">
                  <c:v>60.66</c:v>
                </c:pt>
                <c:pt idx="468">
                  <c:v>61.43</c:v>
                </c:pt>
                <c:pt idx="469">
                  <c:v>62.85</c:v>
                </c:pt>
                <c:pt idx="470">
                  <c:v>39.5</c:v>
                </c:pt>
                <c:pt idx="471">
                  <c:v>35.36</c:v>
                </c:pt>
                <c:pt idx="472">
                  <c:v>35.869999999999997</c:v>
                </c:pt>
                <c:pt idx="473">
                  <c:v>31.52</c:v>
                </c:pt>
                <c:pt idx="474">
                  <c:v>34</c:v>
                </c:pt>
                <c:pt idx="475">
                  <c:v>35.979999999999997</c:v>
                </c:pt>
                <c:pt idx="476">
                  <c:v>36.25</c:v>
                </c:pt>
                <c:pt idx="477">
                  <c:v>35.229999999999997</c:v>
                </c:pt>
                <c:pt idx="478">
                  <c:v>34.840000000000003</c:v>
                </c:pt>
                <c:pt idx="479">
                  <c:v>35.53</c:v>
                </c:pt>
                <c:pt idx="480">
                  <c:v>41.89</c:v>
                </c:pt>
                <c:pt idx="481">
                  <c:v>76.510000000000005</c:v>
                </c:pt>
                <c:pt idx="482">
                  <c:v>62.47</c:v>
                </c:pt>
                <c:pt idx="483">
                  <c:v>62.36</c:v>
                </c:pt>
                <c:pt idx="484">
                  <c:v>71.819999999999993</c:v>
                </c:pt>
                <c:pt idx="485">
                  <c:v>58.15</c:v>
                </c:pt>
                <c:pt idx="486">
                  <c:v>61.88</c:v>
                </c:pt>
                <c:pt idx="487">
                  <c:v>54.76</c:v>
                </c:pt>
                <c:pt idx="488">
                  <c:v>36.21</c:v>
                </c:pt>
                <c:pt idx="489">
                  <c:v>31.87</c:v>
                </c:pt>
                <c:pt idx="490">
                  <c:v>31.87</c:v>
                </c:pt>
                <c:pt idx="491">
                  <c:v>31.64</c:v>
                </c:pt>
                <c:pt idx="492">
                  <c:v>31.92</c:v>
                </c:pt>
                <c:pt idx="493">
                  <c:v>31.4</c:v>
                </c:pt>
                <c:pt idx="494">
                  <c:v>32.729999999999997</c:v>
                </c:pt>
                <c:pt idx="495">
                  <c:v>30.61</c:v>
                </c:pt>
                <c:pt idx="496">
                  <c:v>31.04</c:v>
                </c:pt>
                <c:pt idx="497">
                  <c:v>35.020000000000003</c:v>
                </c:pt>
              </c:numCache>
            </c:numRef>
          </c:yVal>
          <c:smooth val="0"/>
          <c:extLst>
            <c:ext xmlns:c16="http://schemas.microsoft.com/office/drawing/2014/chart" uri="{C3380CC4-5D6E-409C-BE32-E72D297353CC}">
              <c16:uniqueId val="{00000018-AD64-4B4F-BA78-50FEB1FB2C59}"/>
            </c:ext>
          </c:extLst>
        </c:ser>
        <c:ser>
          <c:idx val="25"/>
          <c:order val="25"/>
          <c:tx>
            <c:strRef>
              <c:f>'Layer Time'!$AI$5</c:f>
              <c:strCache>
                <c:ptCount val="1"/>
                <c:pt idx="0">
                  <c:v>tri-hexagon_8h5m 148.458</c:v>
                </c:pt>
              </c:strCache>
            </c:strRef>
          </c:tx>
          <c:spPr>
            <a:ln w="19050" cap="rnd">
              <a:solidFill>
                <a:schemeClr val="accent2">
                  <a:lumMod val="60000"/>
                  <a:lumOff val="4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Time'!$AI$6:$AI$503</c:f>
              <c:numCache>
                <c:formatCode>General</c:formatCode>
                <c:ptCount val="498"/>
                <c:pt idx="0">
                  <c:v>65.63</c:v>
                </c:pt>
                <c:pt idx="1">
                  <c:v>65.040000000000006</c:v>
                </c:pt>
                <c:pt idx="2">
                  <c:v>65.63</c:v>
                </c:pt>
                <c:pt idx="3">
                  <c:v>65.040000000000006</c:v>
                </c:pt>
                <c:pt idx="4">
                  <c:v>65.63</c:v>
                </c:pt>
                <c:pt idx="5">
                  <c:v>65.040000000000006</c:v>
                </c:pt>
                <c:pt idx="6">
                  <c:v>65.63</c:v>
                </c:pt>
                <c:pt idx="7">
                  <c:v>65.040000000000006</c:v>
                </c:pt>
                <c:pt idx="8">
                  <c:v>65.63</c:v>
                </c:pt>
                <c:pt idx="9">
                  <c:v>65.040000000000006</c:v>
                </c:pt>
                <c:pt idx="10">
                  <c:v>65.63</c:v>
                </c:pt>
                <c:pt idx="11">
                  <c:v>65.040000000000006</c:v>
                </c:pt>
                <c:pt idx="12">
                  <c:v>65.63</c:v>
                </c:pt>
                <c:pt idx="13">
                  <c:v>65.040000000000006</c:v>
                </c:pt>
                <c:pt idx="14">
                  <c:v>65.63</c:v>
                </c:pt>
                <c:pt idx="15">
                  <c:v>65.040000000000006</c:v>
                </c:pt>
                <c:pt idx="16">
                  <c:v>65.63</c:v>
                </c:pt>
                <c:pt idx="17">
                  <c:v>65.040000000000006</c:v>
                </c:pt>
                <c:pt idx="18">
                  <c:v>65.63</c:v>
                </c:pt>
                <c:pt idx="19">
                  <c:v>65.040000000000006</c:v>
                </c:pt>
                <c:pt idx="20">
                  <c:v>65.63</c:v>
                </c:pt>
                <c:pt idx="21">
                  <c:v>65.040000000000006</c:v>
                </c:pt>
                <c:pt idx="22">
                  <c:v>65.63</c:v>
                </c:pt>
                <c:pt idx="23">
                  <c:v>65.040000000000006</c:v>
                </c:pt>
                <c:pt idx="24">
                  <c:v>65.63</c:v>
                </c:pt>
                <c:pt idx="25">
                  <c:v>65.040000000000006</c:v>
                </c:pt>
                <c:pt idx="26">
                  <c:v>65.63</c:v>
                </c:pt>
                <c:pt idx="27">
                  <c:v>65.040000000000006</c:v>
                </c:pt>
                <c:pt idx="28">
                  <c:v>65.63</c:v>
                </c:pt>
                <c:pt idx="29">
                  <c:v>65.040000000000006</c:v>
                </c:pt>
                <c:pt idx="30">
                  <c:v>65.63</c:v>
                </c:pt>
                <c:pt idx="31">
                  <c:v>65.040000000000006</c:v>
                </c:pt>
                <c:pt idx="32">
                  <c:v>65.63</c:v>
                </c:pt>
                <c:pt idx="33">
                  <c:v>65.040000000000006</c:v>
                </c:pt>
                <c:pt idx="34">
                  <c:v>65.63</c:v>
                </c:pt>
                <c:pt idx="35">
                  <c:v>65.040000000000006</c:v>
                </c:pt>
                <c:pt idx="36">
                  <c:v>65.63</c:v>
                </c:pt>
                <c:pt idx="37">
                  <c:v>65.040000000000006</c:v>
                </c:pt>
                <c:pt idx="38">
                  <c:v>65.63</c:v>
                </c:pt>
                <c:pt idx="39">
                  <c:v>65.040000000000006</c:v>
                </c:pt>
                <c:pt idx="40">
                  <c:v>65.63</c:v>
                </c:pt>
                <c:pt idx="41">
                  <c:v>65.040000000000006</c:v>
                </c:pt>
                <c:pt idx="42">
                  <c:v>65.63</c:v>
                </c:pt>
                <c:pt idx="43">
                  <c:v>65.040000000000006</c:v>
                </c:pt>
                <c:pt idx="44">
                  <c:v>65.63</c:v>
                </c:pt>
                <c:pt idx="45">
                  <c:v>65.040000000000006</c:v>
                </c:pt>
                <c:pt idx="46">
                  <c:v>65.63</c:v>
                </c:pt>
                <c:pt idx="47">
                  <c:v>65.040000000000006</c:v>
                </c:pt>
                <c:pt idx="48">
                  <c:v>65.63</c:v>
                </c:pt>
                <c:pt idx="49">
                  <c:v>65.040000000000006</c:v>
                </c:pt>
                <c:pt idx="50">
                  <c:v>65.63</c:v>
                </c:pt>
                <c:pt idx="51">
                  <c:v>65.040000000000006</c:v>
                </c:pt>
                <c:pt idx="52">
                  <c:v>65.63</c:v>
                </c:pt>
                <c:pt idx="53">
                  <c:v>65.040000000000006</c:v>
                </c:pt>
                <c:pt idx="54">
                  <c:v>65.63</c:v>
                </c:pt>
                <c:pt idx="55">
                  <c:v>65.040000000000006</c:v>
                </c:pt>
                <c:pt idx="56">
                  <c:v>65.63</c:v>
                </c:pt>
                <c:pt idx="57">
                  <c:v>65.040000000000006</c:v>
                </c:pt>
                <c:pt idx="58">
                  <c:v>65.63</c:v>
                </c:pt>
                <c:pt idx="59">
                  <c:v>65.040000000000006</c:v>
                </c:pt>
                <c:pt idx="60">
                  <c:v>65.63</c:v>
                </c:pt>
                <c:pt idx="61">
                  <c:v>65.040000000000006</c:v>
                </c:pt>
                <c:pt idx="62">
                  <c:v>65.63</c:v>
                </c:pt>
                <c:pt idx="63">
                  <c:v>65.040000000000006</c:v>
                </c:pt>
                <c:pt idx="64">
                  <c:v>65.63</c:v>
                </c:pt>
                <c:pt idx="65">
                  <c:v>65.040000000000006</c:v>
                </c:pt>
                <c:pt idx="66">
                  <c:v>65.63</c:v>
                </c:pt>
                <c:pt idx="67">
                  <c:v>65.040000000000006</c:v>
                </c:pt>
                <c:pt idx="68">
                  <c:v>65.63</c:v>
                </c:pt>
                <c:pt idx="69">
                  <c:v>65.040000000000006</c:v>
                </c:pt>
                <c:pt idx="70">
                  <c:v>65.63</c:v>
                </c:pt>
                <c:pt idx="71">
                  <c:v>65.040000000000006</c:v>
                </c:pt>
                <c:pt idx="72">
                  <c:v>65.63</c:v>
                </c:pt>
                <c:pt idx="73">
                  <c:v>65.040000000000006</c:v>
                </c:pt>
                <c:pt idx="74">
                  <c:v>65.63</c:v>
                </c:pt>
                <c:pt idx="75">
                  <c:v>65.040000000000006</c:v>
                </c:pt>
                <c:pt idx="76">
                  <c:v>65.63</c:v>
                </c:pt>
                <c:pt idx="77">
                  <c:v>65.040000000000006</c:v>
                </c:pt>
                <c:pt idx="78">
                  <c:v>65.63</c:v>
                </c:pt>
                <c:pt idx="79">
                  <c:v>65.040000000000006</c:v>
                </c:pt>
                <c:pt idx="80">
                  <c:v>65.63</c:v>
                </c:pt>
                <c:pt idx="81">
                  <c:v>65.040000000000006</c:v>
                </c:pt>
                <c:pt idx="82">
                  <c:v>65.63</c:v>
                </c:pt>
                <c:pt idx="83">
                  <c:v>65.040000000000006</c:v>
                </c:pt>
                <c:pt idx="84">
                  <c:v>65.63</c:v>
                </c:pt>
                <c:pt idx="85">
                  <c:v>65.040000000000006</c:v>
                </c:pt>
                <c:pt idx="86">
                  <c:v>65.63</c:v>
                </c:pt>
                <c:pt idx="87">
                  <c:v>65.040000000000006</c:v>
                </c:pt>
                <c:pt idx="88">
                  <c:v>65.63</c:v>
                </c:pt>
                <c:pt idx="89">
                  <c:v>65.040000000000006</c:v>
                </c:pt>
                <c:pt idx="90">
                  <c:v>65.63</c:v>
                </c:pt>
                <c:pt idx="91">
                  <c:v>65.040000000000006</c:v>
                </c:pt>
                <c:pt idx="92">
                  <c:v>65.63</c:v>
                </c:pt>
                <c:pt idx="93">
                  <c:v>65.040000000000006</c:v>
                </c:pt>
                <c:pt idx="94">
                  <c:v>65.63</c:v>
                </c:pt>
                <c:pt idx="95">
                  <c:v>65.040000000000006</c:v>
                </c:pt>
                <c:pt idx="96">
                  <c:v>65.63</c:v>
                </c:pt>
                <c:pt idx="97">
                  <c:v>65.040000000000006</c:v>
                </c:pt>
                <c:pt idx="98">
                  <c:v>65.63</c:v>
                </c:pt>
                <c:pt idx="99">
                  <c:v>65.040000000000006</c:v>
                </c:pt>
                <c:pt idx="100">
                  <c:v>65.63</c:v>
                </c:pt>
                <c:pt idx="101">
                  <c:v>65.040000000000006</c:v>
                </c:pt>
                <c:pt idx="102">
                  <c:v>65.63</c:v>
                </c:pt>
                <c:pt idx="103">
                  <c:v>65.040000000000006</c:v>
                </c:pt>
                <c:pt idx="104">
                  <c:v>65.63</c:v>
                </c:pt>
                <c:pt idx="105">
                  <c:v>65.040000000000006</c:v>
                </c:pt>
                <c:pt idx="106">
                  <c:v>65.63</c:v>
                </c:pt>
                <c:pt idx="107">
                  <c:v>65.040000000000006</c:v>
                </c:pt>
                <c:pt idx="108">
                  <c:v>65.63</c:v>
                </c:pt>
                <c:pt idx="109">
                  <c:v>65.040000000000006</c:v>
                </c:pt>
                <c:pt idx="110">
                  <c:v>65.63</c:v>
                </c:pt>
                <c:pt idx="111">
                  <c:v>65.040000000000006</c:v>
                </c:pt>
                <c:pt idx="112">
                  <c:v>65.63</c:v>
                </c:pt>
                <c:pt idx="113">
                  <c:v>65.040000000000006</c:v>
                </c:pt>
                <c:pt idx="114">
                  <c:v>65.63</c:v>
                </c:pt>
                <c:pt idx="115">
                  <c:v>65.040000000000006</c:v>
                </c:pt>
                <c:pt idx="116">
                  <c:v>65.63</c:v>
                </c:pt>
                <c:pt idx="117">
                  <c:v>65.040000000000006</c:v>
                </c:pt>
                <c:pt idx="118">
                  <c:v>65.63</c:v>
                </c:pt>
                <c:pt idx="119">
                  <c:v>65.040000000000006</c:v>
                </c:pt>
                <c:pt idx="120">
                  <c:v>65.63</c:v>
                </c:pt>
                <c:pt idx="121">
                  <c:v>65.040000000000006</c:v>
                </c:pt>
                <c:pt idx="122">
                  <c:v>65.63</c:v>
                </c:pt>
                <c:pt idx="123">
                  <c:v>65.040000000000006</c:v>
                </c:pt>
                <c:pt idx="124">
                  <c:v>65.63</c:v>
                </c:pt>
                <c:pt idx="125">
                  <c:v>65.040000000000006</c:v>
                </c:pt>
                <c:pt idx="126">
                  <c:v>65.63</c:v>
                </c:pt>
                <c:pt idx="127">
                  <c:v>65.040000000000006</c:v>
                </c:pt>
                <c:pt idx="128">
                  <c:v>65.63</c:v>
                </c:pt>
                <c:pt idx="129">
                  <c:v>65.040000000000006</c:v>
                </c:pt>
                <c:pt idx="130">
                  <c:v>65.63</c:v>
                </c:pt>
                <c:pt idx="131">
                  <c:v>65.040000000000006</c:v>
                </c:pt>
                <c:pt idx="132">
                  <c:v>65.63</c:v>
                </c:pt>
                <c:pt idx="133">
                  <c:v>65.040000000000006</c:v>
                </c:pt>
                <c:pt idx="134">
                  <c:v>65.63</c:v>
                </c:pt>
                <c:pt idx="135">
                  <c:v>65.040000000000006</c:v>
                </c:pt>
                <c:pt idx="136">
                  <c:v>65.63</c:v>
                </c:pt>
                <c:pt idx="137">
                  <c:v>65.040000000000006</c:v>
                </c:pt>
                <c:pt idx="138">
                  <c:v>65.63</c:v>
                </c:pt>
                <c:pt idx="139">
                  <c:v>65.040000000000006</c:v>
                </c:pt>
                <c:pt idx="140">
                  <c:v>65.63</c:v>
                </c:pt>
                <c:pt idx="141">
                  <c:v>65.040000000000006</c:v>
                </c:pt>
                <c:pt idx="142">
                  <c:v>65.63</c:v>
                </c:pt>
                <c:pt idx="143">
                  <c:v>65.040000000000006</c:v>
                </c:pt>
                <c:pt idx="144">
                  <c:v>65.63</c:v>
                </c:pt>
                <c:pt idx="145">
                  <c:v>65.040000000000006</c:v>
                </c:pt>
                <c:pt idx="146">
                  <c:v>65.63</c:v>
                </c:pt>
                <c:pt idx="147">
                  <c:v>65.040000000000006</c:v>
                </c:pt>
                <c:pt idx="148">
                  <c:v>65.63</c:v>
                </c:pt>
                <c:pt idx="149">
                  <c:v>65.040000000000006</c:v>
                </c:pt>
                <c:pt idx="150">
                  <c:v>65.63</c:v>
                </c:pt>
                <c:pt idx="151">
                  <c:v>65.040000000000006</c:v>
                </c:pt>
                <c:pt idx="152">
                  <c:v>65.63</c:v>
                </c:pt>
                <c:pt idx="153">
                  <c:v>65.040000000000006</c:v>
                </c:pt>
                <c:pt idx="154">
                  <c:v>65.63</c:v>
                </c:pt>
                <c:pt idx="155">
                  <c:v>65.040000000000006</c:v>
                </c:pt>
                <c:pt idx="156">
                  <c:v>65.63</c:v>
                </c:pt>
                <c:pt idx="157">
                  <c:v>65.040000000000006</c:v>
                </c:pt>
                <c:pt idx="158">
                  <c:v>65.63</c:v>
                </c:pt>
                <c:pt idx="159">
                  <c:v>65.040000000000006</c:v>
                </c:pt>
                <c:pt idx="160">
                  <c:v>65.63</c:v>
                </c:pt>
                <c:pt idx="161">
                  <c:v>65.040000000000006</c:v>
                </c:pt>
                <c:pt idx="162">
                  <c:v>65.63</c:v>
                </c:pt>
                <c:pt idx="163">
                  <c:v>65.040000000000006</c:v>
                </c:pt>
                <c:pt idx="164">
                  <c:v>65.63</c:v>
                </c:pt>
                <c:pt idx="165">
                  <c:v>65.040000000000006</c:v>
                </c:pt>
                <c:pt idx="166">
                  <c:v>65.63</c:v>
                </c:pt>
                <c:pt idx="167">
                  <c:v>65.040000000000006</c:v>
                </c:pt>
                <c:pt idx="168">
                  <c:v>65.63</c:v>
                </c:pt>
                <c:pt idx="169">
                  <c:v>65.040000000000006</c:v>
                </c:pt>
                <c:pt idx="170">
                  <c:v>65.63</c:v>
                </c:pt>
                <c:pt idx="171">
                  <c:v>65.040000000000006</c:v>
                </c:pt>
                <c:pt idx="172">
                  <c:v>65.63</c:v>
                </c:pt>
                <c:pt idx="173">
                  <c:v>65.040000000000006</c:v>
                </c:pt>
                <c:pt idx="174">
                  <c:v>65.63</c:v>
                </c:pt>
                <c:pt idx="175">
                  <c:v>65.040000000000006</c:v>
                </c:pt>
                <c:pt idx="176">
                  <c:v>65.63</c:v>
                </c:pt>
                <c:pt idx="177">
                  <c:v>65.040000000000006</c:v>
                </c:pt>
                <c:pt idx="178">
                  <c:v>65.63</c:v>
                </c:pt>
                <c:pt idx="179">
                  <c:v>65.040000000000006</c:v>
                </c:pt>
                <c:pt idx="180">
                  <c:v>65.63</c:v>
                </c:pt>
                <c:pt idx="181">
                  <c:v>65.040000000000006</c:v>
                </c:pt>
                <c:pt idx="182">
                  <c:v>65.63</c:v>
                </c:pt>
                <c:pt idx="183">
                  <c:v>65.040000000000006</c:v>
                </c:pt>
                <c:pt idx="184">
                  <c:v>65.63</c:v>
                </c:pt>
                <c:pt idx="185">
                  <c:v>65.040000000000006</c:v>
                </c:pt>
                <c:pt idx="186">
                  <c:v>65.63</c:v>
                </c:pt>
                <c:pt idx="187">
                  <c:v>65.040000000000006</c:v>
                </c:pt>
                <c:pt idx="188">
                  <c:v>65.63</c:v>
                </c:pt>
                <c:pt idx="189">
                  <c:v>65.040000000000006</c:v>
                </c:pt>
                <c:pt idx="190">
                  <c:v>65.63</c:v>
                </c:pt>
                <c:pt idx="191">
                  <c:v>65.040000000000006</c:v>
                </c:pt>
                <c:pt idx="192">
                  <c:v>65.63</c:v>
                </c:pt>
                <c:pt idx="193">
                  <c:v>65.040000000000006</c:v>
                </c:pt>
                <c:pt idx="194">
                  <c:v>65.63</c:v>
                </c:pt>
                <c:pt idx="195">
                  <c:v>65.040000000000006</c:v>
                </c:pt>
                <c:pt idx="196">
                  <c:v>65.63</c:v>
                </c:pt>
                <c:pt idx="197">
                  <c:v>65.040000000000006</c:v>
                </c:pt>
                <c:pt idx="198">
                  <c:v>65.63</c:v>
                </c:pt>
                <c:pt idx="199">
                  <c:v>65.040000000000006</c:v>
                </c:pt>
                <c:pt idx="200">
                  <c:v>65.63</c:v>
                </c:pt>
                <c:pt idx="201">
                  <c:v>65.040000000000006</c:v>
                </c:pt>
                <c:pt idx="202">
                  <c:v>65.63</c:v>
                </c:pt>
                <c:pt idx="203">
                  <c:v>65.040000000000006</c:v>
                </c:pt>
                <c:pt idx="204">
                  <c:v>65.63</c:v>
                </c:pt>
                <c:pt idx="205">
                  <c:v>65.040000000000006</c:v>
                </c:pt>
                <c:pt idx="206">
                  <c:v>65.63</c:v>
                </c:pt>
                <c:pt idx="207">
                  <c:v>65.040000000000006</c:v>
                </c:pt>
                <c:pt idx="208">
                  <c:v>65.63</c:v>
                </c:pt>
                <c:pt idx="209">
                  <c:v>65.040000000000006</c:v>
                </c:pt>
                <c:pt idx="210">
                  <c:v>65.63</c:v>
                </c:pt>
                <c:pt idx="211">
                  <c:v>65.040000000000006</c:v>
                </c:pt>
                <c:pt idx="212">
                  <c:v>65.63</c:v>
                </c:pt>
                <c:pt idx="213">
                  <c:v>65.040000000000006</c:v>
                </c:pt>
                <c:pt idx="214">
                  <c:v>65.63</c:v>
                </c:pt>
                <c:pt idx="215">
                  <c:v>65.040000000000006</c:v>
                </c:pt>
                <c:pt idx="216">
                  <c:v>65.63</c:v>
                </c:pt>
                <c:pt idx="217">
                  <c:v>65.040000000000006</c:v>
                </c:pt>
                <c:pt idx="218">
                  <c:v>65.63</c:v>
                </c:pt>
                <c:pt idx="219">
                  <c:v>65.040000000000006</c:v>
                </c:pt>
                <c:pt idx="220">
                  <c:v>65.63</c:v>
                </c:pt>
                <c:pt idx="221">
                  <c:v>65.040000000000006</c:v>
                </c:pt>
                <c:pt idx="222">
                  <c:v>65.63</c:v>
                </c:pt>
                <c:pt idx="223">
                  <c:v>65.040000000000006</c:v>
                </c:pt>
                <c:pt idx="224">
                  <c:v>65.63</c:v>
                </c:pt>
                <c:pt idx="225">
                  <c:v>65.040000000000006</c:v>
                </c:pt>
                <c:pt idx="226">
                  <c:v>65.63</c:v>
                </c:pt>
                <c:pt idx="227">
                  <c:v>65.040000000000006</c:v>
                </c:pt>
                <c:pt idx="228">
                  <c:v>65.63</c:v>
                </c:pt>
                <c:pt idx="229">
                  <c:v>65.040000000000006</c:v>
                </c:pt>
                <c:pt idx="230">
                  <c:v>65.63</c:v>
                </c:pt>
                <c:pt idx="231">
                  <c:v>65.040000000000006</c:v>
                </c:pt>
                <c:pt idx="232">
                  <c:v>65.63</c:v>
                </c:pt>
                <c:pt idx="233">
                  <c:v>65.040000000000006</c:v>
                </c:pt>
                <c:pt idx="234">
                  <c:v>65.63</c:v>
                </c:pt>
                <c:pt idx="235">
                  <c:v>65.040000000000006</c:v>
                </c:pt>
                <c:pt idx="236">
                  <c:v>65.63</c:v>
                </c:pt>
                <c:pt idx="237">
                  <c:v>65.040000000000006</c:v>
                </c:pt>
                <c:pt idx="238">
                  <c:v>65.63</c:v>
                </c:pt>
                <c:pt idx="239">
                  <c:v>65.040000000000006</c:v>
                </c:pt>
                <c:pt idx="240">
                  <c:v>65.63</c:v>
                </c:pt>
                <c:pt idx="241">
                  <c:v>65.040000000000006</c:v>
                </c:pt>
                <c:pt idx="242">
                  <c:v>65.63</c:v>
                </c:pt>
                <c:pt idx="243">
                  <c:v>65.040000000000006</c:v>
                </c:pt>
                <c:pt idx="244">
                  <c:v>65.63</c:v>
                </c:pt>
                <c:pt idx="245">
                  <c:v>65.040000000000006</c:v>
                </c:pt>
                <c:pt idx="246">
                  <c:v>65.63</c:v>
                </c:pt>
                <c:pt idx="247">
                  <c:v>65.040000000000006</c:v>
                </c:pt>
                <c:pt idx="248">
                  <c:v>65.63</c:v>
                </c:pt>
                <c:pt idx="249">
                  <c:v>65.040000000000006</c:v>
                </c:pt>
                <c:pt idx="250">
                  <c:v>65.63</c:v>
                </c:pt>
                <c:pt idx="251">
                  <c:v>65.040000000000006</c:v>
                </c:pt>
                <c:pt idx="252">
                  <c:v>65.63</c:v>
                </c:pt>
                <c:pt idx="253">
                  <c:v>65.040000000000006</c:v>
                </c:pt>
                <c:pt idx="254">
                  <c:v>65.63</c:v>
                </c:pt>
                <c:pt idx="255">
                  <c:v>65.040000000000006</c:v>
                </c:pt>
                <c:pt idx="256">
                  <c:v>65.63</c:v>
                </c:pt>
                <c:pt idx="257">
                  <c:v>65.040000000000006</c:v>
                </c:pt>
                <c:pt idx="258">
                  <c:v>65.63</c:v>
                </c:pt>
                <c:pt idx="259">
                  <c:v>65.040000000000006</c:v>
                </c:pt>
                <c:pt idx="260">
                  <c:v>65.63</c:v>
                </c:pt>
                <c:pt idx="261">
                  <c:v>65.040000000000006</c:v>
                </c:pt>
                <c:pt idx="262">
                  <c:v>65.63</c:v>
                </c:pt>
                <c:pt idx="263">
                  <c:v>65.040000000000006</c:v>
                </c:pt>
                <c:pt idx="264">
                  <c:v>65.63</c:v>
                </c:pt>
                <c:pt idx="265">
                  <c:v>65.040000000000006</c:v>
                </c:pt>
                <c:pt idx="266">
                  <c:v>65.63</c:v>
                </c:pt>
                <c:pt idx="267">
                  <c:v>65.040000000000006</c:v>
                </c:pt>
                <c:pt idx="268">
                  <c:v>65.63</c:v>
                </c:pt>
                <c:pt idx="269">
                  <c:v>65.040000000000006</c:v>
                </c:pt>
                <c:pt idx="270">
                  <c:v>65.63</c:v>
                </c:pt>
                <c:pt idx="271">
                  <c:v>65.040000000000006</c:v>
                </c:pt>
                <c:pt idx="272">
                  <c:v>65.63</c:v>
                </c:pt>
                <c:pt idx="273">
                  <c:v>65.040000000000006</c:v>
                </c:pt>
                <c:pt idx="274">
                  <c:v>65.63</c:v>
                </c:pt>
                <c:pt idx="275">
                  <c:v>65.040000000000006</c:v>
                </c:pt>
                <c:pt idx="276">
                  <c:v>65.63</c:v>
                </c:pt>
                <c:pt idx="277">
                  <c:v>65.040000000000006</c:v>
                </c:pt>
                <c:pt idx="278">
                  <c:v>65.63</c:v>
                </c:pt>
                <c:pt idx="279">
                  <c:v>65.040000000000006</c:v>
                </c:pt>
                <c:pt idx="280">
                  <c:v>65.63</c:v>
                </c:pt>
                <c:pt idx="281">
                  <c:v>65.040000000000006</c:v>
                </c:pt>
                <c:pt idx="282">
                  <c:v>65.63</c:v>
                </c:pt>
                <c:pt idx="283">
                  <c:v>65.040000000000006</c:v>
                </c:pt>
                <c:pt idx="284">
                  <c:v>65.63</c:v>
                </c:pt>
                <c:pt idx="285">
                  <c:v>65.040000000000006</c:v>
                </c:pt>
                <c:pt idx="286">
                  <c:v>65.63</c:v>
                </c:pt>
                <c:pt idx="287">
                  <c:v>65.040000000000006</c:v>
                </c:pt>
                <c:pt idx="288">
                  <c:v>65.63</c:v>
                </c:pt>
                <c:pt idx="289">
                  <c:v>65.040000000000006</c:v>
                </c:pt>
                <c:pt idx="290">
                  <c:v>65.63</c:v>
                </c:pt>
                <c:pt idx="291">
                  <c:v>65.040000000000006</c:v>
                </c:pt>
                <c:pt idx="292">
                  <c:v>65.63</c:v>
                </c:pt>
                <c:pt idx="293">
                  <c:v>65.040000000000006</c:v>
                </c:pt>
                <c:pt idx="294">
                  <c:v>65.63</c:v>
                </c:pt>
                <c:pt idx="295">
                  <c:v>65.040000000000006</c:v>
                </c:pt>
                <c:pt idx="296">
                  <c:v>65.63</c:v>
                </c:pt>
                <c:pt idx="297">
                  <c:v>65.040000000000006</c:v>
                </c:pt>
                <c:pt idx="298">
                  <c:v>65.63</c:v>
                </c:pt>
                <c:pt idx="299">
                  <c:v>65.040000000000006</c:v>
                </c:pt>
                <c:pt idx="300">
                  <c:v>65.63</c:v>
                </c:pt>
                <c:pt idx="301">
                  <c:v>65.040000000000006</c:v>
                </c:pt>
                <c:pt idx="302">
                  <c:v>65.63</c:v>
                </c:pt>
                <c:pt idx="303">
                  <c:v>65.040000000000006</c:v>
                </c:pt>
                <c:pt idx="304">
                  <c:v>65.63</c:v>
                </c:pt>
                <c:pt idx="305">
                  <c:v>65.040000000000006</c:v>
                </c:pt>
                <c:pt idx="306">
                  <c:v>65.63</c:v>
                </c:pt>
                <c:pt idx="307">
                  <c:v>65.040000000000006</c:v>
                </c:pt>
                <c:pt idx="308">
                  <c:v>65.63</c:v>
                </c:pt>
                <c:pt idx="309">
                  <c:v>65.040000000000006</c:v>
                </c:pt>
                <c:pt idx="310">
                  <c:v>65.63</c:v>
                </c:pt>
                <c:pt idx="311">
                  <c:v>65.040000000000006</c:v>
                </c:pt>
                <c:pt idx="312">
                  <c:v>65.63</c:v>
                </c:pt>
                <c:pt idx="313">
                  <c:v>65.040000000000006</c:v>
                </c:pt>
                <c:pt idx="314">
                  <c:v>65.63</c:v>
                </c:pt>
                <c:pt idx="315">
                  <c:v>65.040000000000006</c:v>
                </c:pt>
                <c:pt idx="316">
                  <c:v>65.63</c:v>
                </c:pt>
                <c:pt idx="317">
                  <c:v>65.040000000000006</c:v>
                </c:pt>
                <c:pt idx="318">
                  <c:v>65.63</c:v>
                </c:pt>
                <c:pt idx="319">
                  <c:v>65.040000000000006</c:v>
                </c:pt>
                <c:pt idx="320">
                  <c:v>65.63</c:v>
                </c:pt>
                <c:pt idx="321">
                  <c:v>65.040000000000006</c:v>
                </c:pt>
                <c:pt idx="322">
                  <c:v>65.63</c:v>
                </c:pt>
                <c:pt idx="323">
                  <c:v>65.040000000000006</c:v>
                </c:pt>
                <c:pt idx="324">
                  <c:v>65.63</c:v>
                </c:pt>
                <c:pt idx="325">
                  <c:v>65.040000000000006</c:v>
                </c:pt>
                <c:pt idx="326">
                  <c:v>65.63</c:v>
                </c:pt>
                <c:pt idx="327">
                  <c:v>65.040000000000006</c:v>
                </c:pt>
                <c:pt idx="328">
                  <c:v>65.63</c:v>
                </c:pt>
                <c:pt idx="329">
                  <c:v>65.040000000000006</c:v>
                </c:pt>
                <c:pt idx="330">
                  <c:v>65.63</c:v>
                </c:pt>
                <c:pt idx="331">
                  <c:v>65.040000000000006</c:v>
                </c:pt>
                <c:pt idx="332">
                  <c:v>65.63</c:v>
                </c:pt>
                <c:pt idx="333">
                  <c:v>65.040000000000006</c:v>
                </c:pt>
                <c:pt idx="334">
                  <c:v>65.63</c:v>
                </c:pt>
                <c:pt idx="335">
                  <c:v>65.040000000000006</c:v>
                </c:pt>
                <c:pt idx="336">
                  <c:v>65.63</c:v>
                </c:pt>
                <c:pt idx="337">
                  <c:v>65.040000000000006</c:v>
                </c:pt>
                <c:pt idx="338">
                  <c:v>65.63</c:v>
                </c:pt>
                <c:pt idx="339">
                  <c:v>65.040000000000006</c:v>
                </c:pt>
                <c:pt idx="340">
                  <c:v>65.63</c:v>
                </c:pt>
                <c:pt idx="341">
                  <c:v>65.040000000000006</c:v>
                </c:pt>
                <c:pt idx="342">
                  <c:v>65.63</c:v>
                </c:pt>
                <c:pt idx="343">
                  <c:v>65.040000000000006</c:v>
                </c:pt>
                <c:pt idx="344">
                  <c:v>65.63</c:v>
                </c:pt>
                <c:pt idx="345">
                  <c:v>65.040000000000006</c:v>
                </c:pt>
                <c:pt idx="346">
                  <c:v>65.63</c:v>
                </c:pt>
                <c:pt idx="347">
                  <c:v>65.040000000000006</c:v>
                </c:pt>
                <c:pt idx="348">
                  <c:v>65.63</c:v>
                </c:pt>
                <c:pt idx="349">
                  <c:v>65.040000000000006</c:v>
                </c:pt>
                <c:pt idx="350">
                  <c:v>65.63</c:v>
                </c:pt>
                <c:pt idx="351">
                  <c:v>65.040000000000006</c:v>
                </c:pt>
                <c:pt idx="352">
                  <c:v>65.63</c:v>
                </c:pt>
                <c:pt idx="353">
                  <c:v>65.040000000000006</c:v>
                </c:pt>
                <c:pt idx="354">
                  <c:v>65.63</c:v>
                </c:pt>
                <c:pt idx="355">
                  <c:v>65.040000000000006</c:v>
                </c:pt>
                <c:pt idx="356">
                  <c:v>65.63</c:v>
                </c:pt>
                <c:pt idx="357">
                  <c:v>65.040000000000006</c:v>
                </c:pt>
                <c:pt idx="358">
                  <c:v>65.63</c:v>
                </c:pt>
                <c:pt idx="359">
                  <c:v>65.040000000000006</c:v>
                </c:pt>
                <c:pt idx="360">
                  <c:v>65.63</c:v>
                </c:pt>
                <c:pt idx="361">
                  <c:v>65.040000000000006</c:v>
                </c:pt>
                <c:pt idx="362">
                  <c:v>65.63</c:v>
                </c:pt>
                <c:pt idx="363">
                  <c:v>65.040000000000006</c:v>
                </c:pt>
                <c:pt idx="364">
                  <c:v>65.63</c:v>
                </c:pt>
                <c:pt idx="365">
                  <c:v>65.040000000000006</c:v>
                </c:pt>
                <c:pt idx="366">
                  <c:v>65.63</c:v>
                </c:pt>
                <c:pt idx="367">
                  <c:v>65.040000000000006</c:v>
                </c:pt>
                <c:pt idx="368">
                  <c:v>65.63</c:v>
                </c:pt>
                <c:pt idx="369">
                  <c:v>65.040000000000006</c:v>
                </c:pt>
                <c:pt idx="370">
                  <c:v>65.63</c:v>
                </c:pt>
                <c:pt idx="371">
                  <c:v>65.040000000000006</c:v>
                </c:pt>
                <c:pt idx="372">
                  <c:v>65.63</c:v>
                </c:pt>
                <c:pt idx="373">
                  <c:v>65.040000000000006</c:v>
                </c:pt>
                <c:pt idx="374">
                  <c:v>65.63</c:v>
                </c:pt>
                <c:pt idx="375">
                  <c:v>65.040000000000006</c:v>
                </c:pt>
                <c:pt idx="376">
                  <c:v>65.63</c:v>
                </c:pt>
                <c:pt idx="377">
                  <c:v>65.040000000000006</c:v>
                </c:pt>
                <c:pt idx="378">
                  <c:v>65.63</c:v>
                </c:pt>
                <c:pt idx="379">
                  <c:v>65.040000000000006</c:v>
                </c:pt>
                <c:pt idx="380">
                  <c:v>65.63</c:v>
                </c:pt>
                <c:pt idx="381">
                  <c:v>65.040000000000006</c:v>
                </c:pt>
                <c:pt idx="382">
                  <c:v>65.63</c:v>
                </c:pt>
                <c:pt idx="383">
                  <c:v>65.040000000000006</c:v>
                </c:pt>
                <c:pt idx="384">
                  <c:v>65.63</c:v>
                </c:pt>
                <c:pt idx="385">
                  <c:v>65.040000000000006</c:v>
                </c:pt>
                <c:pt idx="386">
                  <c:v>65.63</c:v>
                </c:pt>
                <c:pt idx="387">
                  <c:v>65.040000000000006</c:v>
                </c:pt>
                <c:pt idx="388">
                  <c:v>65.63</c:v>
                </c:pt>
                <c:pt idx="389">
                  <c:v>65.040000000000006</c:v>
                </c:pt>
                <c:pt idx="390">
                  <c:v>65.63</c:v>
                </c:pt>
                <c:pt idx="391">
                  <c:v>65.040000000000006</c:v>
                </c:pt>
                <c:pt idx="392">
                  <c:v>65.63</c:v>
                </c:pt>
                <c:pt idx="393">
                  <c:v>65.040000000000006</c:v>
                </c:pt>
                <c:pt idx="394">
                  <c:v>65.63</c:v>
                </c:pt>
                <c:pt idx="395">
                  <c:v>65.040000000000006</c:v>
                </c:pt>
                <c:pt idx="396">
                  <c:v>65.63</c:v>
                </c:pt>
                <c:pt idx="397">
                  <c:v>65.040000000000006</c:v>
                </c:pt>
                <c:pt idx="398">
                  <c:v>65.63</c:v>
                </c:pt>
                <c:pt idx="399">
                  <c:v>65.040000000000006</c:v>
                </c:pt>
                <c:pt idx="400">
                  <c:v>65.63</c:v>
                </c:pt>
                <c:pt idx="401">
                  <c:v>65.040000000000006</c:v>
                </c:pt>
                <c:pt idx="402">
                  <c:v>65.63</c:v>
                </c:pt>
                <c:pt idx="403">
                  <c:v>65.040000000000006</c:v>
                </c:pt>
                <c:pt idx="404">
                  <c:v>65.63</c:v>
                </c:pt>
                <c:pt idx="405">
                  <c:v>65.040000000000006</c:v>
                </c:pt>
                <c:pt idx="406">
                  <c:v>65.63</c:v>
                </c:pt>
                <c:pt idx="407">
                  <c:v>65.040000000000006</c:v>
                </c:pt>
                <c:pt idx="408">
                  <c:v>65.63</c:v>
                </c:pt>
                <c:pt idx="409">
                  <c:v>65.040000000000006</c:v>
                </c:pt>
                <c:pt idx="410">
                  <c:v>65.63</c:v>
                </c:pt>
                <c:pt idx="411">
                  <c:v>65.040000000000006</c:v>
                </c:pt>
                <c:pt idx="412">
                  <c:v>65.63</c:v>
                </c:pt>
                <c:pt idx="413">
                  <c:v>65.040000000000006</c:v>
                </c:pt>
                <c:pt idx="414">
                  <c:v>65.63</c:v>
                </c:pt>
                <c:pt idx="415">
                  <c:v>65.040000000000006</c:v>
                </c:pt>
                <c:pt idx="416">
                  <c:v>65.63</c:v>
                </c:pt>
                <c:pt idx="417">
                  <c:v>65.040000000000006</c:v>
                </c:pt>
                <c:pt idx="418">
                  <c:v>65.63</c:v>
                </c:pt>
                <c:pt idx="419">
                  <c:v>65.040000000000006</c:v>
                </c:pt>
                <c:pt idx="420">
                  <c:v>65.63</c:v>
                </c:pt>
                <c:pt idx="421">
                  <c:v>65.040000000000006</c:v>
                </c:pt>
                <c:pt idx="422">
                  <c:v>65.63</c:v>
                </c:pt>
                <c:pt idx="423">
                  <c:v>65.040000000000006</c:v>
                </c:pt>
                <c:pt idx="424">
                  <c:v>65.63</c:v>
                </c:pt>
                <c:pt idx="425">
                  <c:v>65.040000000000006</c:v>
                </c:pt>
                <c:pt idx="426">
                  <c:v>65.63</c:v>
                </c:pt>
                <c:pt idx="427">
                  <c:v>65.040000000000006</c:v>
                </c:pt>
                <c:pt idx="428">
                  <c:v>65.63</c:v>
                </c:pt>
                <c:pt idx="429">
                  <c:v>65.040000000000006</c:v>
                </c:pt>
                <c:pt idx="430">
                  <c:v>65.63</c:v>
                </c:pt>
                <c:pt idx="431">
                  <c:v>65.040000000000006</c:v>
                </c:pt>
                <c:pt idx="432">
                  <c:v>65.63</c:v>
                </c:pt>
                <c:pt idx="433">
                  <c:v>65.040000000000006</c:v>
                </c:pt>
                <c:pt idx="434">
                  <c:v>65.63</c:v>
                </c:pt>
                <c:pt idx="435">
                  <c:v>65.040000000000006</c:v>
                </c:pt>
                <c:pt idx="436">
                  <c:v>65.63</c:v>
                </c:pt>
                <c:pt idx="437">
                  <c:v>65.040000000000006</c:v>
                </c:pt>
                <c:pt idx="438">
                  <c:v>65.63</c:v>
                </c:pt>
                <c:pt idx="439">
                  <c:v>65.040000000000006</c:v>
                </c:pt>
                <c:pt idx="440">
                  <c:v>65.63</c:v>
                </c:pt>
                <c:pt idx="441">
                  <c:v>65.040000000000006</c:v>
                </c:pt>
                <c:pt idx="442">
                  <c:v>65.63</c:v>
                </c:pt>
                <c:pt idx="443">
                  <c:v>65.040000000000006</c:v>
                </c:pt>
                <c:pt idx="444">
                  <c:v>65.63</c:v>
                </c:pt>
                <c:pt idx="445">
                  <c:v>65.040000000000006</c:v>
                </c:pt>
                <c:pt idx="446">
                  <c:v>65.63</c:v>
                </c:pt>
                <c:pt idx="447">
                  <c:v>65.040000000000006</c:v>
                </c:pt>
                <c:pt idx="448">
                  <c:v>65.63</c:v>
                </c:pt>
                <c:pt idx="449">
                  <c:v>65.040000000000006</c:v>
                </c:pt>
                <c:pt idx="450">
                  <c:v>65.63</c:v>
                </c:pt>
                <c:pt idx="451">
                  <c:v>65.040000000000006</c:v>
                </c:pt>
                <c:pt idx="452">
                  <c:v>65.63</c:v>
                </c:pt>
                <c:pt idx="453">
                  <c:v>65.040000000000006</c:v>
                </c:pt>
                <c:pt idx="454">
                  <c:v>65.63</c:v>
                </c:pt>
                <c:pt idx="455">
                  <c:v>65.040000000000006</c:v>
                </c:pt>
                <c:pt idx="456">
                  <c:v>65.63</c:v>
                </c:pt>
                <c:pt idx="457">
                  <c:v>65.040000000000006</c:v>
                </c:pt>
                <c:pt idx="458">
                  <c:v>65.63</c:v>
                </c:pt>
                <c:pt idx="459">
                  <c:v>65.040000000000006</c:v>
                </c:pt>
                <c:pt idx="460">
                  <c:v>65.63</c:v>
                </c:pt>
                <c:pt idx="461">
                  <c:v>65.040000000000006</c:v>
                </c:pt>
                <c:pt idx="462">
                  <c:v>65.63</c:v>
                </c:pt>
                <c:pt idx="463">
                  <c:v>65.040000000000006</c:v>
                </c:pt>
                <c:pt idx="464">
                  <c:v>65.63</c:v>
                </c:pt>
                <c:pt idx="465">
                  <c:v>65.040000000000006</c:v>
                </c:pt>
                <c:pt idx="466">
                  <c:v>65.63</c:v>
                </c:pt>
                <c:pt idx="467">
                  <c:v>65.040000000000006</c:v>
                </c:pt>
                <c:pt idx="468">
                  <c:v>65.63</c:v>
                </c:pt>
                <c:pt idx="469">
                  <c:v>65.040000000000006</c:v>
                </c:pt>
                <c:pt idx="470">
                  <c:v>65.63</c:v>
                </c:pt>
                <c:pt idx="471">
                  <c:v>65.040000000000006</c:v>
                </c:pt>
                <c:pt idx="472">
                  <c:v>65.63</c:v>
                </c:pt>
                <c:pt idx="473">
                  <c:v>65.040000000000006</c:v>
                </c:pt>
                <c:pt idx="474">
                  <c:v>65.63</c:v>
                </c:pt>
                <c:pt idx="475">
                  <c:v>65.040000000000006</c:v>
                </c:pt>
                <c:pt idx="476">
                  <c:v>65.63</c:v>
                </c:pt>
                <c:pt idx="477">
                  <c:v>65.040000000000006</c:v>
                </c:pt>
                <c:pt idx="478">
                  <c:v>65.63</c:v>
                </c:pt>
                <c:pt idx="479">
                  <c:v>65.040000000000006</c:v>
                </c:pt>
                <c:pt idx="480">
                  <c:v>65.63</c:v>
                </c:pt>
                <c:pt idx="481">
                  <c:v>65.040000000000006</c:v>
                </c:pt>
                <c:pt idx="482">
                  <c:v>65.63</c:v>
                </c:pt>
                <c:pt idx="483">
                  <c:v>65.040000000000006</c:v>
                </c:pt>
                <c:pt idx="484">
                  <c:v>65.63</c:v>
                </c:pt>
                <c:pt idx="485">
                  <c:v>65.040000000000006</c:v>
                </c:pt>
                <c:pt idx="486">
                  <c:v>65.63</c:v>
                </c:pt>
                <c:pt idx="487">
                  <c:v>65.040000000000006</c:v>
                </c:pt>
                <c:pt idx="488">
                  <c:v>65.63</c:v>
                </c:pt>
                <c:pt idx="489">
                  <c:v>65.040000000000006</c:v>
                </c:pt>
                <c:pt idx="490">
                  <c:v>65.63</c:v>
                </c:pt>
                <c:pt idx="491">
                  <c:v>65.040000000000006</c:v>
                </c:pt>
                <c:pt idx="492">
                  <c:v>65.63</c:v>
                </c:pt>
                <c:pt idx="493">
                  <c:v>65.040000000000006</c:v>
                </c:pt>
                <c:pt idx="494">
                  <c:v>65.63</c:v>
                </c:pt>
                <c:pt idx="495">
                  <c:v>65.040000000000006</c:v>
                </c:pt>
                <c:pt idx="496">
                  <c:v>65.63</c:v>
                </c:pt>
                <c:pt idx="497">
                  <c:v>65.040000000000006</c:v>
                </c:pt>
              </c:numCache>
            </c:numRef>
          </c:yVal>
          <c:smooth val="0"/>
          <c:extLst>
            <c:ext xmlns:c16="http://schemas.microsoft.com/office/drawing/2014/chart" uri="{C3380CC4-5D6E-409C-BE32-E72D297353CC}">
              <c16:uniqueId val="{00000019-AD64-4B4F-BA78-50FEB1FB2C59}"/>
            </c:ext>
          </c:extLst>
        </c:ser>
        <c:ser>
          <c:idx val="26"/>
          <c:order val="26"/>
          <c:tx>
            <c:strRef>
              <c:f>'Layer Time'!$AJ$5</c:f>
              <c:strCache>
                <c:ptCount val="1"/>
                <c:pt idx="0">
                  <c:v>triangles_8h10m 147.48</c:v>
                </c:pt>
              </c:strCache>
            </c:strRef>
          </c:tx>
          <c:spPr>
            <a:ln w="19050" cap="rnd">
              <a:solidFill>
                <a:schemeClr val="accent3">
                  <a:lumMod val="60000"/>
                  <a:lumOff val="4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Time'!$AJ$6:$AJ$503</c:f>
              <c:numCache>
                <c:formatCode>General</c:formatCode>
                <c:ptCount val="498"/>
                <c:pt idx="0">
                  <c:v>65.790000000000006</c:v>
                </c:pt>
                <c:pt idx="1">
                  <c:v>65.790000000000006</c:v>
                </c:pt>
                <c:pt idx="2">
                  <c:v>65.790000000000006</c:v>
                </c:pt>
                <c:pt idx="3">
                  <c:v>65.790000000000006</c:v>
                </c:pt>
                <c:pt idx="4">
                  <c:v>65.790000000000006</c:v>
                </c:pt>
                <c:pt idx="5">
                  <c:v>65.790000000000006</c:v>
                </c:pt>
                <c:pt idx="6">
                  <c:v>65.790000000000006</c:v>
                </c:pt>
                <c:pt idx="7">
                  <c:v>65.790000000000006</c:v>
                </c:pt>
                <c:pt idx="8">
                  <c:v>65.790000000000006</c:v>
                </c:pt>
                <c:pt idx="9">
                  <c:v>65.790000000000006</c:v>
                </c:pt>
                <c:pt idx="10">
                  <c:v>65.790000000000006</c:v>
                </c:pt>
                <c:pt idx="11">
                  <c:v>65.790000000000006</c:v>
                </c:pt>
                <c:pt idx="12">
                  <c:v>65.790000000000006</c:v>
                </c:pt>
                <c:pt idx="13">
                  <c:v>65.790000000000006</c:v>
                </c:pt>
                <c:pt idx="14">
                  <c:v>65.790000000000006</c:v>
                </c:pt>
                <c:pt idx="15">
                  <c:v>65.790000000000006</c:v>
                </c:pt>
                <c:pt idx="16">
                  <c:v>65.790000000000006</c:v>
                </c:pt>
                <c:pt idx="17">
                  <c:v>65.790000000000006</c:v>
                </c:pt>
                <c:pt idx="18">
                  <c:v>65.790000000000006</c:v>
                </c:pt>
                <c:pt idx="19">
                  <c:v>65.790000000000006</c:v>
                </c:pt>
                <c:pt idx="20">
                  <c:v>65.790000000000006</c:v>
                </c:pt>
                <c:pt idx="21">
                  <c:v>65.790000000000006</c:v>
                </c:pt>
                <c:pt idx="22">
                  <c:v>65.790000000000006</c:v>
                </c:pt>
                <c:pt idx="23">
                  <c:v>65.790000000000006</c:v>
                </c:pt>
                <c:pt idx="24">
                  <c:v>65.790000000000006</c:v>
                </c:pt>
                <c:pt idx="25">
                  <c:v>65.790000000000006</c:v>
                </c:pt>
                <c:pt idx="26">
                  <c:v>65.790000000000006</c:v>
                </c:pt>
                <c:pt idx="27">
                  <c:v>65.790000000000006</c:v>
                </c:pt>
                <c:pt idx="28">
                  <c:v>65.790000000000006</c:v>
                </c:pt>
                <c:pt idx="29">
                  <c:v>65.790000000000006</c:v>
                </c:pt>
                <c:pt idx="30">
                  <c:v>65.790000000000006</c:v>
                </c:pt>
                <c:pt idx="31">
                  <c:v>65.790000000000006</c:v>
                </c:pt>
                <c:pt idx="32">
                  <c:v>65.790000000000006</c:v>
                </c:pt>
                <c:pt idx="33">
                  <c:v>65.790000000000006</c:v>
                </c:pt>
                <c:pt idx="34">
                  <c:v>65.790000000000006</c:v>
                </c:pt>
                <c:pt idx="35">
                  <c:v>65.790000000000006</c:v>
                </c:pt>
                <c:pt idx="36">
                  <c:v>65.790000000000006</c:v>
                </c:pt>
                <c:pt idx="37">
                  <c:v>65.790000000000006</c:v>
                </c:pt>
                <c:pt idx="38">
                  <c:v>65.790000000000006</c:v>
                </c:pt>
                <c:pt idx="39">
                  <c:v>65.790000000000006</c:v>
                </c:pt>
                <c:pt idx="40">
                  <c:v>65.790000000000006</c:v>
                </c:pt>
                <c:pt idx="41">
                  <c:v>65.790000000000006</c:v>
                </c:pt>
                <c:pt idx="42">
                  <c:v>65.790000000000006</c:v>
                </c:pt>
                <c:pt idx="43">
                  <c:v>65.790000000000006</c:v>
                </c:pt>
                <c:pt idx="44">
                  <c:v>65.790000000000006</c:v>
                </c:pt>
                <c:pt idx="45">
                  <c:v>65.790000000000006</c:v>
                </c:pt>
                <c:pt idx="46">
                  <c:v>65.790000000000006</c:v>
                </c:pt>
                <c:pt idx="47">
                  <c:v>65.790000000000006</c:v>
                </c:pt>
                <c:pt idx="48">
                  <c:v>65.790000000000006</c:v>
                </c:pt>
                <c:pt idx="49">
                  <c:v>65.790000000000006</c:v>
                </c:pt>
                <c:pt idx="50">
                  <c:v>65.790000000000006</c:v>
                </c:pt>
                <c:pt idx="51">
                  <c:v>65.790000000000006</c:v>
                </c:pt>
                <c:pt idx="52">
                  <c:v>65.790000000000006</c:v>
                </c:pt>
                <c:pt idx="53">
                  <c:v>65.790000000000006</c:v>
                </c:pt>
                <c:pt idx="54">
                  <c:v>65.790000000000006</c:v>
                </c:pt>
                <c:pt idx="55">
                  <c:v>65.790000000000006</c:v>
                </c:pt>
                <c:pt idx="56">
                  <c:v>65.790000000000006</c:v>
                </c:pt>
                <c:pt idx="57">
                  <c:v>65.790000000000006</c:v>
                </c:pt>
                <c:pt idx="58">
                  <c:v>65.790000000000006</c:v>
                </c:pt>
                <c:pt idx="59">
                  <c:v>65.790000000000006</c:v>
                </c:pt>
                <c:pt idx="60">
                  <c:v>65.790000000000006</c:v>
                </c:pt>
                <c:pt idx="61">
                  <c:v>65.790000000000006</c:v>
                </c:pt>
                <c:pt idx="62">
                  <c:v>65.790000000000006</c:v>
                </c:pt>
                <c:pt idx="63">
                  <c:v>65.790000000000006</c:v>
                </c:pt>
                <c:pt idx="64">
                  <c:v>65.790000000000006</c:v>
                </c:pt>
                <c:pt idx="65">
                  <c:v>65.790000000000006</c:v>
                </c:pt>
                <c:pt idx="66">
                  <c:v>65.790000000000006</c:v>
                </c:pt>
                <c:pt idx="67">
                  <c:v>65.790000000000006</c:v>
                </c:pt>
                <c:pt idx="68">
                  <c:v>65.790000000000006</c:v>
                </c:pt>
                <c:pt idx="69">
                  <c:v>65.790000000000006</c:v>
                </c:pt>
                <c:pt idx="70">
                  <c:v>65.790000000000006</c:v>
                </c:pt>
                <c:pt idx="71">
                  <c:v>65.790000000000006</c:v>
                </c:pt>
                <c:pt idx="72">
                  <c:v>65.790000000000006</c:v>
                </c:pt>
                <c:pt idx="73">
                  <c:v>65.790000000000006</c:v>
                </c:pt>
                <c:pt idx="74">
                  <c:v>65.790000000000006</c:v>
                </c:pt>
                <c:pt idx="75">
                  <c:v>65.790000000000006</c:v>
                </c:pt>
                <c:pt idx="76">
                  <c:v>65.790000000000006</c:v>
                </c:pt>
                <c:pt idx="77">
                  <c:v>65.790000000000006</c:v>
                </c:pt>
                <c:pt idx="78">
                  <c:v>65.790000000000006</c:v>
                </c:pt>
                <c:pt idx="79">
                  <c:v>65.790000000000006</c:v>
                </c:pt>
                <c:pt idx="80">
                  <c:v>65.790000000000006</c:v>
                </c:pt>
                <c:pt idx="81">
                  <c:v>65.790000000000006</c:v>
                </c:pt>
                <c:pt idx="82">
                  <c:v>65.790000000000006</c:v>
                </c:pt>
                <c:pt idx="83">
                  <c:v>65.790000000000006</c:v>
                </c:pt>
                <c:pt idx="84">
                  <c:v>65.790000000000006</c:v>
                </c:pt>
                <c:pt idx="85">
                  <c:v>65.790000000000006</c:v>
                </c:pt>
                <c:pt idx="86">
                  <c:v>65.790000000000006</c:v>
                </c:pt>
                <c:pt idx="87">
                  <c:v>65.790000000000006</c:v>
                </c:pt>
                <c:pt idx="88">
                  <c:v>65.790000000000006</c:v>
                </c:pt>
                <c:pt idx="89">
                  <c:v>65.790000000000006</c:v>
                </c:pt>
                <c:pt idx="90">
                  <c:v>65.790000000000006</c:v>
                </c:pt>
                <c:pt idx="91">
                  <c:v>65.790000000000006</c:v>
                </c:pt>
                <c:pt idx="92">
                  <c:v>65.790000000000006</c:v>
                </c:pt>
                <c:pt idx="93">
                  <c:v>65.790000000000006</c:v>
                </c:pt>
                <c:pt idx="94">
                  <c:v>65.790000000000006</c:v>
                </c:pt>
                <c:pt idx="95">
                  <c:v>65.790000000000006</c:v>
                </c:pt>
                <c:pt idx="96">
                  <c:v>65.790000000000006</c:v>
                </c:pt>
                <c:pt idx="97">
                  <c:v>65.790000000000006</c:v>
                </c:pt>
                <c:pt idx="98">
                  <c:v>65.790000000000006</c:v>
                </c:pt>
                <c:pt idx="99">
                  <c:v>65.790000000000006</c:v>
                </c:pt>
                <c:pt idx="100">
                  <c:v>65.790000000000006</c:v>
                </c:pt>
                <c:pt idx="101">
                  <c:v>65.790000000000006</c:v>
                </c:pt>
                <c:pt idx="102">
                  <c:v>65.790000000000006</c:v>
                </c:pt>
                <c:pt idx="103">
                  <c:v>65.790000000000006</c:v>
                </c:pt>
                <c:pt idx="104">
                  <c:v>65.790000000000006</c:v>
                </c:pt>
                <c:pt idx="105">
                  <c:v>65.790000000000006</c:v>
                </c:pt>
                <c:pt idx="106">
                  <c:v>65.790000000000006</c:v>
                </c:pt>
                <c:pt idx="107">
                  <c:v>65.790000000000006</c:v>
                </c:pt>
                <c:pt idx="108">
                  <c:v>65.790000000000006</c:v>
                </c:pt>
                <c:pt idx="109">
                  <c:v>65.790000000000006</c:v>
                </c:pt>
                <c:pt idx="110">
                  <c:v>65.790000000000006</c:v>
                </c:pt>
                <c:pt idx="111">
                  <c:v>65.790000000000006</c:v>
                </c:pt>
                <c:pt idx="112">
                  <c:v>65.790000000000006</c:v>
                </c:pt>
                <c:pt idx="113">
                  <c:v>65.790000000000006</c:v>
                </c:pt>
                <c:pt idx="114">
                  <c:v>65.790000000000006</c:v>
                </c:pt>
                <c:pt idx="115">
                  <c:v>65.790000000000006</c:v>
                </c:pt>
                <c:pt idx="116">
                  <c:v>65.790000000000006</c:v>
                </c:pt>
                <c:pt idx="117">
                  <c:v>65.790000000000006</c:v>
                </c:pt>
                <c:pt idx="118">
                  <c:v>65.790000000000006</c:v>
                </c:pt>
                <c:pt idx="119">
                  <c:v>65.790000000000006</c:v>
                </c:pt>
                <c:pt idx="120">
                  <c:v>65.790000000000006</c:v>
                </c:pt>
                <c:pt idx="121">
                  <c:v>65.790000000000006</c:v>
                </c:pt>
                <c:pt idx="122">
                  <c:v>65.790000000000006</c:v>
                </c:pt>
                <c:pt idx="123">
                  <c:v>65.790000000000006</c:v>
                </c:pt>
                <c:pt idx="124">
                  <c:v>65.790000000000006</c:v>
                </c:pt>
                <c:pt idx="125">
                  <c:v>65.790000000000006</c:v>
                </c:pt>
                <c:pt idx="126">
                  <c:v>65.790000000000006</c:v>
                </c:pt>
                <c:pt idx="127">
                  <c:v>65.790000000000006</c:v>
                </c:pt>
                <c:pt idx="128">
                  <c:v>65.790000000000006</c:v>
                </c:pt>
                <c:pt idx="129">
                  <c:v>65.790000000000006</c:v>
                </c:pt>
                <c:pt idx="130">
                  <c:v>65.790000000000006</c:v>
                </c:pt>
                <c:pt idx="131">
                  <c:v>65.790000000000006</c:v>
                </c:pt>
                <c:pt idx="132">
                  <c:v>65.790000000000006</c:v>
                </c:pt>
                <c:pt idx="133">
                  <c:v>65.790000000000006</c:v>
                </c:pt>
                <c:pt idx="134">
                  <c:v>65.790000000000006</c:v>
                </c:pt>
                <c:pt idx="135">
                  <c:v>65.790000000000006</c:v>
                </c:pt>
                <c:pt idx="136">
                  <c:v>65.790000000000006</c:v>
                </c:pt>
                <c:pt idx="137">
                  <c:v>65.790000000000006</c:v>
                </c:pt>
                <c:pt idx="138">
                  <c:v>65.790000000000006</c:v>
                </c:pt>
                <c:pt idx="139">
                  <c:v>65.790000000000006</c:v>
                </c:pt>
                <c:pt idx="140">
                  <c:v>65.790000000000006</c:v>
                </c:pt>
                <c:pt idx="141">
                  <c:v>65.790000000000006</c:v>
                </c:pt>
                <c:pt idx="142">
                  <c:v>65.790000000000006</c:v>
                </c:pt>
                <c:pt idx="143">
                  <c:v>65.790000000000006</c:v>
                </c:pt>
                <c:pt idx="144">
                  <c:v>65.790000000000006</c:v>
                </c:pt>
                <c:pt idx="145">
                  <c:v>65.790000000000006</c:v>
                </c:pt>
                <c:pt idx="146">
                  <c:v>65.790000000000006</c:v>
                </c:pt>
                <c:pt idx="147">
                  <c:v>65.790000000000006</c:v>
                </c:pt>
                <c:pt idx="148">
                  <c:v>65.790000000000006</c:v>
                </c:pt>
                <c:pt idx="149">
                  <c:v>65.790000000000006</c:v>
                </c:pt>
                <c:pt idx="150">
                  <c:v>65.790000000000006</c:v>
                </c:pt>
                <c:pt idx="151">
                  <c:v>65.790000000000006</c:v>
                </c:pt>
                <c:pt idx="152">
                  <c:v>65.790000000000006</c:v>
                </c:pt>
                <c:pt idx="153">
                  <c:v>65.790000000000006</c:v>
                </c:pt>
                <c:pt idx="154">
                  <c:v>65.790000000000006</c:v>
                </c:pt>
                <c:pt idx="155">
                  <c:v>65.790000000000006</c:v>
                </c:pt>
                <c:pt idx="156">
                  <c:v>65.790000000000006</c:v>
                </c:pt>
                <c:pt idx="157">
                  <c:v>65.790000000000006</c:v>
                </c:pt>
                <c:pt idx="158">
                  <c:v>65.790000000000006</c:v>
                </c:pt>
                <c:pt idx="159">
                  <c:v>65.790000000000006</c:v>
                </c:pt>
                <c:pt idx="160">
                  <c:v>65.790000000000006</c:v>
                </c:pt>
                <c:pt idx="161">
                  <c:v>65.790000000000006</c:v>
                </c:pt>
                <c:pt idx="162">
                  <c:v>65.790000000000006</c:v>
                </c:pt>
                <c:pt idx="163">
                  <c:v>65.790000000000006</c:v>
                </c:pt>
                <c:pt idx="164">
                  <c:v>65.790000000000006</c:v>
                </c:pt>
                <c:pt idx="165">
                  <c:v>65.790000000000006</c:v>
                </c:pt>
                <c:pt idx="166">
                  <c:v>65.790000000000006</c:v>
                </c:pt>
                <c:pt idx="167">
                  <c:v>65.790000000000006</c:v>
                </c:pt>
                <c:pt idx="168">
                  <c:v>65.790000000000006</c:v>
                </c:pt>
                <c:pt idx="169">
                  <c:v>65.790000000000006</c:v>
                </c:pt>
                <c:pt idx="170">
                  <c:v>65.790000000000006</c:v>
                </c:pt>
                <c:pt idx="171">
                  <c:v>65.790000000000006</c:v>
                </c:pt>
                <c:pt idx="172">
                  <c:v>65.790000000000006</c:v>
                </c:pt>
                <c:pt idx="173">
                  <c:v>65.790000000000006</c:v>
                </c:pt>
                <c:pt idx="174">
                  <c:v>65.790000000000006</c:v>
                </c:pt>
                <c:pt idx="175">
                  <c:v>65.790000000000006</c:v>
                </c:pt>
                <c:pt idx="176">
                  <c:v>65.790000000000006</c:v>
                </c:pt>
                <c:pt idx="177">
                  <c:v>65.790000000000006</c:v>
                </c:pt>
                <c:pt idx="178">
                  <c:v>65.790000000000006</c:v>
                </c:pt>
                <c:pt idx="179">
                  <c:v>65.790000000000006</c:v>
                </c:pt>
                <c:pt idx="180">
                  <c:v>65.790000000000006</c:v>
                </c:pt>
                <c:pt idx="181">
                  <c:v>65.790000000000006</c:v>
                </c:pt>
                <c:pt idx="182">
                  <c:v>65.790000000000006</c:v>
                </c:pt>
                <c:pt idx="183">
                  <c:v>65.790000000000006</c:v>
                </c:pt>
                <c:pt idx="184">
                  <c:v>65.790000000000006</c:v>
                </c:pt>
                <c:pt idx="185">
                  <c:v>65.790000000000006</c:v>
                </c:pt>
                <c:pt idx="186">
                  <c:v>65.790000000000006</c:v>
                </c:pt>
                <c:pt idx="187">
                  <c:v>65.790000000000006</c:v>
                </c:pt>
                <c:pt idx="188">
                  <c:v>65.790000000000006</c:v>
                </c:pt>
                <c:pt idx="189">
                  <c:v>65.790000000000006</c:v>
                </c:pt>
                <c:pt idx="190">
                  <c:v>65.790000000000006</c:v>
                </c:pt>
                <c:pt idx="191">
                  <c:v>65.790000000000006</c:v>
                </c:pt>
                <c:pt idx="192">
                  <c:v>65.790000000000006</c:v>
                </c:pt>
                <c:pt idx="193">
                  <c:v>65.790000000000006</c:v>
                </c:pt>
                <c:pt idx="194">
                  <c:v>65.790000000000006</c:v>
                </c:pt>
                <c:pt idx="195">
                  <c:v>65.790000000000006</c:v>
                </c:pt>
                <c:pt idx="196">
                  <c:v>65.790000000000006</c:v>
                </c:pt>
                <c:pt idx="197">
                  <c:v>65.790000000000006</c:v>
                </c:pt>
                <c:pt idx="198">
                  <c:v>65.790000000000006</c:v>
                </c:pt>
                <c:pt idx="199">
                  <c:v>65.790000000000006</c:v>
                </c:pt>
                <c:pt idx="200">
                  <c:v>65.790000000000006</c:v>
                </c:pt>
                <c:pt idx="201">
                  <c:v>65.790000000000006</c:v>
                </c:pt>
                <c:pt idx="202">
                  <c:v>65.790000000000006</c:v>
                </c:pt>
                <c:pt idx="203">
                  <c:v>65.790000000000006</c:v>
                </c:pt>
                <c:pt idx="204">
                  <c:v>65.790000000000006</c:v>
                </c:pt>
                <c:pt idx="205">
                  <c:v>65.790000000000006</c:v>
                </c:pt>
                <c:pt idx="206">
                  <c:v>65.790000000000006</c:v>
                </c:pt>
                <c:pt idx="207">
                  <c:v>65.790000000000006</c:v>
                </c:pt>
                <c:pt idx="208">
                  <c:v>65.790000000000006</c:v>
                </c:pt>
                <c:pt idx="209">
                  <c:v>65.790000000000006</c:v>
                </c:pt>
                <c:pt idx="210">
                  <c:v>65.790000000000006</c:v>
                </c:pt>
                <c:pt idx="211">
                  <c:v>65.790000000000006</c:v>
                </c:pt>
                <c:pt idx="212">
                  <c:v>65.790000000000006</c:v>
                </c:pt>
                <c:pt idx="213">
                  <c:v>65.790000000000006</c:v>
                </c:pt>
                <c:pt idx="214">
                  <c:v>65.790000000000006</c:v>
                </c:pt>
                <c:pt idx="215">
                  <c:v>65.790000000000006</c:v>
                </c:pt>
                <c:pt idx="216">
                  <c:v>65.790000000000006</c:v>
                </c:pt>
                <c:pt idx="217">
                  <c:v>65.790000000000006</c:v>
                </c:pt>
                <c:pt idx="218">
                  <c:v>65.790000000000006</c:v>
                </c:pt>
                <c:pt idx="219">
                  <c:v>65.790000000000006</c:v>
                </c:pt>
                <c:pt idx="220">
                  <c:v>65.790000000000006</c:v>
                </c:pt>
                <c:pt idx="221">
                  <c:v>65.790000000000006</c:v>
                </c:pt>
                <c:pt idx="222">
                  <c:v>65.790000000000006</c:v>
                </c:pt>
                <c:pt idx="223">
                  <c:v>65.790000000000006</c:v>
                </c:pt>
                <c:pt idx="224">
                  <c:v>65.790000000000006</c:v>
                </c:pt>
                <c:pt idx="225">
                  <c:v>65.790000000000006</c:v>
                </c:pt>
                <c:pt idx="226">
                  <c:v>65.790000000000006</c:v>
                </c:pt>
                <c:pt idx="227">
                  <c:v>65.790000000000006</c:v>
                </c:pt>
                <c:pt idx="228">
                  <c:v>65.790000000000006</c:v>
                </c:pt>
                <c:pt idx="229">
                  <c:v>65.790000000000006</c:v>
                </c:pt>
                <c:pt idx="230">
                  <c:v>65.790000000000006</c:v>
                </c:pt>
                <c:pt idx="231">
                  <c:v>65.790000000000006</c:v>
                </c:pt>
                <c:pt idx="232">
                  <c:v>65.790000000000006</c:v>
                </c:pt>
                <c:pt idx="233">
                  <c:v>65.790000000000006</c:v>
                </c:pt>
                <c:pt idx="234">
                  <c:v>65.790000000000006</c:v>
                </c:pt>
                <c:pt idx="235">
                  <c:v>65.790000000000006</c:v>
                </c:pt>
                <c:pt idx="236">
                  <c:v>65.790000000000006</c:v>
                </c:pt>
                <c:pt idx="237">
                  <c:v>65.790000000000006</c:v>
                </c:pt>
                <c:pt idx="238">
                  <c:v>65.790000000000006</c:v>
                </c:pt>
                <c:pt idx="239">
                  <c:v>65.790000000000006</c:v>
                </c:pt>
                <c:pt idx="240">
                  <c:v>65.790000000000006</c:v>
                </c:pt>
                <c:pt idx="241">
                  <c:v>65.790000000000006</c:v>
                </c:pt>
                <c:pt idx="242">
                  <c:v>65.790000000000006</c:v>
                </c:pt>
                <c:pt idx="243">
                  <c:v>65.790000000000006</c:v>
                </c:pt>
                <c:pt idx="244">
                  <c:v>65.790000000000006</c:v>
                </c:pt>
                <c:pt idx="245">
                  <c:v>65.790000000000006</c:v>
                </c:pt>
                <c:pt idx="246">
                  <c:v>65.790000000000006</c:v>
                </c:pt>
                <c:pt idx="247">
                  <c:v>65.790000000000006</c:v>
                </c:pt>
                <c:pt idx="248">
                  <c:v>65.790000000000006</c:v>
                </c:pt>
                <c:pt idx="249">
                  <c:v>65.790000000000006</c:v>
                </c:pt>
                <c:pt idx="250">
                  <c:v>65.790000000000006</c:v>
                </c:pt>
                <c:pt idx="251">
                  <c:v>65.790000000000006</c:v>
                </c:pt>
                <c:pt idx="252">
                  <c:v>65.790000000000006</c:v>
                </c:pt>
                <c:pt idx="253">
                  <c:v>65.790000000000006</c:v>
                </c:pt>
                <c:pt idx="254">
                  <c:v>65.790000000000006</c:v>
                </c:pt>
                <c:pt idx="255">
                  <c:v>65.790000000000006</c:v>
                </c:pt>
                <c:pt idx="256">
                  <c:v>65.790000000000006</c:v>
                </c:pt>
                <c:pt idx="257">
                  <c:v>65.790000000000006</c:v>
                </c:pt>
                <c:pt idx="258">
                  <c:v>65.790000000000006</c:v>
                </c:pt>
                <c:pt idx="259">
                  <c:v>65.790000000000006</c:v>
                </c:pt>
                <c:pt idx="260">
                  <c:v>65.790000000000006</c:v>
                </c:pt>
                <c:pt idx="261">
                  <c:v>65.790000000000006</c:v>
                </c:pt>
                <c:pt idx="262">
                  <c:v>65.790000000000006</c:v>
                </c:pt>
                <c:pt idx="263">
                  <c:v>65.790000000000006</c:v>
                </c:pt>
                <c:pt idx="264">
                  <c:v>65.790000000000006</c:v>
                </c:pt>
                <c:pt idx="265">
                  <c:v>65.790000000000006</c:v>
                </c:pt>
                <c:pt idx="266">
                  <c:v>65.790000000000006</c:v>
                </c:pt>
                <c:pt idx="267">
                  <c:v>65.790000000000006</c:v>
                </c:pt>
                <c:pt idx="268">
                  <c:v>65.790000000000006</c:v>
                </c:pt>
                <c:pt idx="269">
                  <c:v>65.790000000000006</c:v>
                </c:pt>
                <c:pt idx="270">
                  <c:v>65.790000000000006</c:v>
                </c:pt>
                <c:pt idx="271">
                  <c:v>65.790000000000006</c:v>
                </c:pt>
                <c:pt idx="272">
                  <c:v>65.790000000000006</c:v>
                </c:pt>
                <c:pt idx="273">
                  <c:v>65.790000000000006</c:v>
                </c:pt>
                <c:pt idx="274">
                  <c:v>65.790000000000006</c:v>
                </c:pt>
                <c:pt idx="275">
                  <c:v>65.790000000000006</c:v>
                </c:pt>
                <c:pt idx="276">
                  <c:v>65.790000000000006</c:v>
                </c:pt>
                <c:pt idx="277">
                  <c:v>65.790000000000006</c:v>
                </c:pt>
                <c:pt idx="278">
                  <c:v>65.790000000000006</c:v>
                </c:pt>
                <c:pt idx="279">
                  <c:v>65.790000000000006</c:v>
                </c:pt>
                <c:pt idx="280">
                  <c:v>65.790000000000006</c:v>
                </c:pt>
                <c:pt idx="281">
                  <c:v>65.790000000000006</c:v>
                </c:pt>
                <c:pt idx="282">
                  <c:v>65.790000000000006</c:v>
                </c:pt>
                <c:pt idx="283">
                  <c:v>65.790000000000006</c:v>
                </c:pt>
                <c:pt idx="284">
                  <c:v>65.790000000000006</c:v>
                </c:pt>
                <c:pt idx="285">
                  <c:v>65.790000000000006</c:v>
                </c:pt>
                <c:pt idx="286">
                  <c:v>65.790000000000006</c:v>
                </c:pt>
                <c:pt idx="287">
                  <c:v>65.790000000000006</c:v>
                </c:pt>
                <c:pt idx="288">
                  <c:v>65.790000000000006</c:v>
                </c:pt>
                <c:pt idx="289">
                  <c:v>65.790000000000006</c:v>
                </c:pt>
                <c:pt idx="290">
                  <c:v>65.790000000000006</c:v>
                </c:pt>
                <c:pt idx="291">
                  <c:v>65.790000000000006</c:v>
                </c:pt>
                <c:pt idx="292">
                  <c:v>65.790000000000006</c:v>
                </c:pt>
                <c:pt idx="293">
                  <c:v>65.790000000000006</c:v>
                </c:pt>
                <c:pt idx="294">
                  <c:v>65.790000000000006</c:v>
                </c:pt>
                <c:pt idx="295">
                  <c:v>65.790000000000006</c:v>
                </c:pt>
                <c:pt idx="296">
                  <c:v>65.790000000000006</c:v>
                </c:pt>
                <c:pt idx="297">
                  <c:v>65.790000000000006</c:v>
                </c:pt>
                <c:pt idx="298">
                  <c:v>65.790000000000006</c:v>
                </c:pt>
                <c:pt idx="299">
                  <c:v>65.790000000000006</c:v>
                </c:pt>
                <c:pt idx="300">
                  <c:v>65.790000000000006</c:v>
                </c:pt>
                <c:pt idx="301">
                  <c:v>65.790000000000006</c:v>
                </c:pt>
                <c:pt idx="302">
                  <c:v>65.790000000000006</c:v>
                </c:pt>
                <c:pt idx="303">
                  <c:v>65.790000000000006</c:v>
                </c:pt>
                <c:pt idx="304">
                  <c:v>65.790000000000006</c:v>
                </c:pt>
                <c:pt idx="305">
                  <c:v>65.790000000000006</c:v>
                </c:pt>
                <c:pt idx="306">
                  <c:v>65.790000000000006</c:v>
                </c:pt>
                <c:pt idx="307">
                  <c:v>65.790000000000006</c:v>
                </c:pt>
                <c:pt idx="308">
                  <c:v>65.790000000000006</c:v>
                </c:pt>
                <c:pt idx="309">
                  <c:v>65.790000000000006</c:v>
                </c:pt>
                <c:pt idx="310">
                  <c:v>65.790000000000006</c:v>
                </c:pt>
                <c:pt idx="311">
                  <c:v>65.790000000000006</c:v>
                </c:pt>
                <c:pt idx="312">
                  <c:v>65.790000000000006</c:v>
                </c:pt>
                <c:pt idx="313">
                  <c:v>65.790000000000006</c:v>
                </c:pt>
                <c:pt idx="314">
                  <c:v>65.790000000000006</c:v>
                </c:pt>
                <c:pt idx="315">
                  <c:v>65.790000000000006</c:v>
                </c:pt>
                <c:pt idx="316">
                  <c:v>65.790000000000006</c:v>
                </c:pt>
                <c:pt idx="317">
                  <c:v>65.790000000000006</c:v>
                </c:pt>
                <c:pt idx="318">
                  <c:v>65.790000000000006</c:v>
                </c:pt>
                <c:pt idx="319">
                  <c:v>65.790000000000006</c:v>
                </c:pt>
                <c:pt idx="320">
                  <c:v>65.790000000000006</c:v>
                </c:pt>
                <c:pt idx="321">
                  <c:v>65.790000000000006</c:v>
                </c:pt>
                <c:pt idx="322">
                  <c:v>65.790000000000006</c:v>
                </c:pt>
                <c:pt idx="323">
                  <c:v>65.790000000000006</c:v>
                </c:pt>
                <c:pt idx="324">
                  <c:v>65.790000000000006</c:v>
                </c:pt>
                <c:pt idx="325">
                  <c:v>65.790000000000006</c:v>
                </c:pt>
                <c:pt idx="326">
                  <c:v>65.790000000000006</c:v>
                </c:pt>
                <c:pt idx="327">
                  <c:v>65.790000000000006</c:v>
                </c:pt>
                <c:pt idx="328">
                  <c:v>65.790000000000006</c:v>
                </c:pt>
                <c:pt idx="329">
                  <c:v>65.790000000000006</c:v>
                </c:pt>
                <c:pt idx="330">
                  <c:v>65.790000000000006</c:v>
                </c:pt>
                <c:pt idx="331">
                  <c:v>65.790000000000006</c:v>
                </c:pt>
                <c:pt idx="332">
                  <c:v>65.790000000000006</c:v>
                </c:pt>
                <c:pt idx="333">
                  <c:v>65.790000000000006</c:v>
                </c:pt>
                <c:pt idx="334">
                  <c:v>65.790000000000006</c:v>
                </c:pt>
                <c:pt idx="335">
                  <c:v>65.790000000000006</c:v>
                </c:pt>
                <c:pt idx="336">
                  <c:v>65.790000000000006</c:v>
                </c:pt>
                <c:pt idx="337">
                  <c:v>65.790000000000006</c:v>
                </c:pt>
                <c:pt idx="338">
                  <c:v>65.790000000000006</c:v>
                </c:pt>
                <c:pt idx="339">
                  <c:v>65.790000000000006</c:v>
                </c:pt>
                <c:pt idx="340">
                  <c:v>65.790000000000006</c:v>
                </c:pt>
                <c:pt idx="341">
                  <c:v>65.790000000000006</c:v>
                </c:pt>
                <c:pt idx="342">
                  <c:v>65.790000000000006</c:v>
                </c:pt>
                <c:pt idx="343">
                  <c:v>65.790000000000006</c:v>
                </c:pt>
                <c:pt idx="344">
                  <c:v>65.790000000000006</c:v>
                </c:pt>
                <c:pt idx="345">
                  <c:v>65.790000000000006</c:v>
                </c:pt>
                <c:pt idx="346">
                  <c:v>65.790000000000006</c:v>
                </c:pt>
                <c:pt idx="347">
                  <c:v>65.790000000000006</c:v>
                </c:pt>
                <c:pt idx="348">
                  <c:v>65.790000000000006</c:v>
                </c:pt>
                <c:pt idx="349">
                  <c:v>65.790000000000006</c:v>
                </c:pt>
                <c:pt idx="350">
                  <c:v>65.790000000000006</c:v>
                </c:pt>
                <c:pt idx="351">
                  <c:v>65.790000000000006</c:v>
                </c:pt>
                <c:pt idx="352">
                  <c:v>65.790000000000006</c:v>
                </c:pt>
                <c:pt idx="353">
                  <c:v>65.790000000000006</c:v>
                </c:pt>
                <c:pt idx="354">
                  <c:v>65.790000000000006</c:v>
                </c:pt>
                <c:pt idx="355">
                  <c:v>65.790000000000006</c:v>
                </c:pt>
                <c:pt idx="356">
                  <c:v>65.790000000000006</c:v>
                </c:pt>
                <c:pt idx="357">
                  <c:v>65.790000000000006</c:v>
                </c:pt>
                <c:pt idx="358">
                  <c:v>65.790000000000006</c:v>
                </c:pt>
                <c:pt idx="359">
                  <c:v>65.790000000000006</c:v>
                </c:pt>
                <c:pt idx="360">
                  <c:v>65.790000000000006</c:v>
                </c:pt>
                <c:pt idx="361">
                  <c:v>65.790000000000006</c:v>
                </c:pt>
                <c:pt idx="362">
                  <c:v>65.790000000000006</c:v>
                </c:pt>
                <c:pt idx="363">
                  <c:v>65.790000000000006</c:v>
                </c:pt>
                <c:pt idx="364">
                  <c:v>65.790000000000006</c:v>
                </c:pt>
                <c:pt idx="365">
                  <c:v>65.790000000000006</c:v>
                </c:pt>
                <c:pt idx="366">
                  <c:v>65.790000000000006</c:v>
                </c:pt>
                <c:pt idx="367">
                  <c:v>65.790000000000006</c:v>
                </c:pt>
                <c:pt idx="368">
                  <c:v>65.790000000000006</c:v>
                </c:pt>
                <c:pt idx="369">
                  <c:v>65.790000000000006</c:v>
                </c:pt>
                <c:pt idx="370">
                  <c:v>65.790000000000006</c:v>
                </c:pt>
                <c:pt idx="371">
                  <c:v>65.790000000000006</c:v>
                </c:pt>
                <c:pt idx="372">
                  <c:v>65.790000000000006</c:v>
                </c:pt>
                <c:pt idx="373">
                  <c:v>65.790000000000006</c:v>
                </c:pt>
                <c:pt idx="374">
                  <c:v>65.790000000000006</c:v>
                </c:pt>
                <c:pt idx="375">
                  <c:v>65.790000000000006</c:v>
                </c:pt>
                <c:pt idx="376">
                  <c:v>65.790000000000006</c:v>
                </c:pt>
                <c:pt idx="377">
                  <c:v>65.790000000000006</c:v>
                </c:pt>
                <c:pt idx="378">
                  <c:v>65.790000000000006</c:v>
                </c:pt>
                <c:pt idx="379">
                  <c:v>65.790000000000006</c:v>
                </c:pt>
                <c:pt idx="380">
                  <c:v>65.790000000000006</c:v>
                </c:pt>
                <c:pt idx="381">
                  <c:v>65.790000000000006</c:v>
                </c:pt>
                <c:pt idx="382">
                  <c:v>65.790000000000006</c:v>
                </c:pt>
                <c:pt idx="383">
                  <c:v>65.790000000000006</c:v>
                </c:pt>
                <c:pt idx="384">
                  <c:v>65.790000000000006</c:v>
                </c:pt>
                <c:pt idx="385">
                  <c:v>65.790000000000006</c:v>
                </c:pt>
                <c:pt idx="386">
                  <c:v>65.790000000000006</c:v>
                </c:pt>
                <c:pt idx="387">
                  <c:v>65.790000000000006</c:v>
                </c:pt>
                <c:pt idx="388">
                  <c:v>65.790000000000006</c:v>
                </c:pt>
                <c:pt idx="389">
                  <c:v>65.790000000000006</c:v>
                </c:pt>
                <c:pt idx="390">
                  <c:v>65.790000000000006</c:v>
                </c:pt>
                <c:pt idx="391">
                  <c:v>65.790000000000006</c:v>
                </c:pt>
                <c:pt idx="392">
                  <c:v>65.790000000000006</c:v>
                </c:pt>
                <c:pt idx="393">
                  <c:v>65.790000000000006</c:v>
                </c:pt>
                <c:pt idx="394">
                  <c:v>65.790000000000006</c:v>
                </c:pt>
                <c:pt idx="395">
                  <c:v>65.790000000000006</c:v>
                </c:pt>
                <c:pt idx="396">
                  <c:v>65.790000000000006</c:v>
                </c:pt>
                <c:pt idx="397">
                  <c:v>65.790000000000006</c:v>
                </c:pt>
                <c:pt idx="398">
                  <c:v>65.790000000000006</c:v>
                </c:pt>
                <c:pt idx="399">
                  <c:v>65.790000000000006</c:v>
                </c:pt>
                <c:pt idx="400">
                  <c:v>65.790000000000006</c:v>
                </c:pt>
                <c:pt idx="401">
                  <c:v>65.790000000000006</c:v>
                </c:pt>
                <c:pt idx="402">
                  <c:v>65.790000000000006</c:v>
                </c:pt>
                <c:pt idx="403">
                  <c:v>65.790000000000006</c:v>
                </c:pt>
                <c:pt idx="404">
                  <c:v>65.790000000000006</c:v>
                </c:pt>
                <c:pt idx="405">
                  <c:v>65.790000000000006</c:v>
                </c:pt>
                <c:pt idx="406">
                  <c:v>65.790000000000006</c:v>
                </c:pt>
                <c:pt idx="407">
                  <c:v>65.790000000000006</c:v>
                </c:pt>
                <c:pt idx="408">
                  <c:v>65.790000000000006</c:v>
                </c:pt>
                <c:pt idx="409">
                  <c:v>65.790000000000006</c:v>
                </c:pt>
                <c:pt idx="410">
                  <c:v>65.790000000000006</c:v>
                </c:pt>
                <c:pt idx="411">
                  <c:v>65.790000000000006</c:v>
                </c:pt>
                <c:pt idx="412">
                  <c:v>65.790000000000006</c:v>
                </c:pt>
                <c:pt idx="413">
                  <c:v>65.790000000000006</c:v>
                </c:pt>
                <c:pt idx="414">
                  <c:v>65.790000000000006</c:v>
                </c:pt>
                <c:pt idx="415">
                  <c:v>65.790000000000006</c:v>
                </c:pt>
                <c:pt idx="416">
                  <c:v>65.790000000000006</c:v>
                </c:pt>
                <c:pt idx="417">
                  <c:v>65.790000000000006</c:v>
                </c:pt>
                <c:pt idx="418">
                  <c:v>65.790000000000006</c:v>
                </c:pt>
                <c:pt idx="419">
                  <c:v>65.790000000000006</c:v>
                </c:pt>
                <c:pt idx="420">
                  <c:v>65.790000000000006</c:v>
                </c:pt>
                <c:pt idx="421">
                  <c:v>65.790000000000006</c:v>
                </c:pt>
                <c:pt idx="422">
                  <c:v>65.790000000000006</c:v>
                </c:pt>
                <c:pt idx="423">
                  <c:v>65.790000000000006</c:v>
                </c:pt>
                <c:pt idx="424">
                  <c:v>65.790000000000006</c:v>
                </c:pt>
                <c:pt idx="425">
                  <c:v>65.790000000000006</c:v>
                </c:pt>
                <c:pt idx="426">
                  <c:v>65.790000000000006</c:v>
                </c:pt>
                <c:pt idx="427">
                  <c:v>65.790000000000006</c:v>
                </c:pt>
                <c:pt idx="428">
                  <c:v>65.790000000000006</c:v>
                </c:pt>
                <c:pt idx="429">
                  <c:v>65.790000000000006</c:v>
                </c:pt>
                <c:pt idx="430">
                  <c:v>65.790000000000006</c:v>
                </c:pt>
                <c:pt idx="431">
                  <c:v>65.790000000000006</c:v>
                </c:pt>
                <c:pt idx="432">
                  <c:v>65.790000000000006</c:v>
                </c:pt>
                <c:pt idx="433">
                  <c:v>65.790000000000006</c:v>
                </c:pt>
                <c:pt idx="434">
                  <c:v>65.790000000000006</c:v>
                </c:pt>
                <c:pt idx="435">
                  <c:v>65.790000000000006</c:v>
                </c:pt>
                <c:pt idx="436">
                  <c:v>65.790000000000006</c:v>
                </c:pt>
                <c:pt idx="437">
                  <c:v>65.790000000000006</c:v>
                </c:pt>
                <c:pt idx="438">
                  <c:v>65.790000000000006</c:v>
                </c:pt>
                <c:pt idx="439">
                  <c:v>65.790000000000006</c:v>
                </c:pt>
                <c:pt idx="440">
                  <c:v>65.790000000000006</c:v>
                </c:pt>
                <c:pt idx="441">
                  <c:v>65.790000000000006</c:v>
                </c:pt>
                <c:pt idx="442">
                  <c:v>65.790000000000006</c:v>
                </c:pt>
                <c:pt idx="443">
                  <c:v>65.790000000000006</c:v>
                </c:pt>
                <c:pt idx="444">
                  <c:v>65.790000000000006</c:v>
                </c:pt>
                <c:pt idx="445">
                  <c:v>65.790000000000006</c:v>
                </c:pt>
                <c:pt idx="446">
                  <c:v>65.790000000000006</c:v>
                </c:pt>
                <c:pt idx="447">
                  <c:v>65.790000000000006</c:v>
                </c:pt>
                <c:pt idx="448">
                  <c:v>65.790000000000006</c:v>
                </c:pt>
                <c:pt idx="449">
                  <c:v>65.790000000000006</c:v>
                </c:pt>
                <c:pt idx="450">
                  <c:v>65.790000000000006</c:v>
                </c:pt>
                <c:pt idx="451">
                  <c:v>65.790000000000006</c:v>
                </c:pt>
                <c:pt idx="452">
                  <c:v>65.790000000000006</c:v>
                </c:pt>
                <c:pt idx="453">
                  <c:v>65.790000000000006</c:v>
                </c:pt>
                <c:pt idx="454">
                  <c:v>65.790000000000006</c:v>
                </c:pt>
                <c:pt idx="455">
                  <c:v>65.790000000000006</c:v>
                </c:pt>
                <c:pt idx="456">
                  <c:v>65.790000000000006</c:v>
                </c:pt>
                <c:pt idx="457">
                  <c:v>65.790000000000006</c:v>
                </c:pt>
                <c:pt idx="458">
                  <c:v>65.790000000000006</c:v>
                </c:pt>
                <c:pt idx="459">
                  <c:v>65.790000000000006</c:v>
                </c:pt>
                <c:pt idx="460">
                  <c:v>65.790000000000006</c:v>
                </c:pt>
                <c:pt idx="461">
                  <c:v>65.790000000000006</c:v>
                </c:pt>
                <c:pt idx="462">
                  <c:v>65.790000000000006</c:v>
                </c:pt>
                <c:pt idx="463">
                  <c:v>65.790000000000006</c:v>
                </c:pt>
                <c:pt idx="464">
                  <c:v>65.790000000000006</c:v>
                </c:pt>
                <c:pt idx="465">
                  <c:v>65.790000000000006</c:v>
                </c:pt>
                <c:pt idx="466">
                  <c:v>65.790000000000006</c:v>
                </c:pt>
                <c:pt idx="467">
                  <c:v>65.790000000000006</c:v>
                </c:pt>
                <c:pt idx="468">
                  <c:v>65.790000000000006</c:v>
                </c:pt>
                <c:pt idx="469">
                  <c:v>65.790000000000006</c:v>
                </c:pt>
                <c:pt idx="470">
                  <c:v>65.790000000000006</c:v>
                </c:pt>
                <c:pt idx="471">
                  <c:v>65.790000000000006</c:v>
                </c:pt>
                <c:pt idx="472">
                  <c:v>65.790000000000006</c:v>
                </c:pt>
                <c:pt idx="473">
                  <c:v>65.790000000000006</c:v>
                </c:pt>
                <c:pt idx="474">
                  <c:v>65.790000000000006</c:v>
                </c:pt>
                <c:pt idx="475">
                  <c:v>65.790000000000006</c:v>
                </c:pt>
                <c:pt idx="476">
                  <c:v>65.790000000000006</c:v>
                </c:pt>
                <c:pt idx="477">
                  <c:v>65.790000000000006</c:v>
                </c:pt>
                <c:pt idx="478">
                  <c:v>65.790000000000006</c:v>
                </c:pt>
                <c:pt idx="479">
                  <c:v>65.790000000000006</c:v>
                </c:pt>
                <c:pt idx="480">
                  <c:v>65.790000000000006</c:v>
                </c:pt>
                <c:pt idx="481">
                  <c:v>65.790000000000006</c:v>
                </c:pt>
                <c:pt idx="482">
                  <c:v>65.790000000000006</c:v>
                </c:pt>
                <c:pt idx="483">
                  <c:v>65.790000000000006</c:v>
                </c:pt>
                <c:pt idx="484">
                  <c:v>65.790000000000006</c:v>
                </c:pt>
                <c:pt idx="485">
                  <c:v>65.790000000000006</c:v>
                </c:pt>
                <c:pt idx="486">
                  <c:v>65.790000000000006</c:v>
                </c:pt>
                <c:pt idx="487">
                  <c:v>65.790000000000006</c:v>
                </c:pt>
                <c:pt idx="488">
                  <c:v>65.790000000000006</c:v>
                </c:pt>
                <c:pt idx="489">
                  <c:v>65.790000000000006</c:v>
                </c:pt>
                <c:pt idx="490">
                  <c:v>65.790000000000006</c:v>
                </c:pt>
                <c:pt idx="491">
                  <c:v>65.790000000000006</c:v>
                </c:pt>
                <c:pt idx="492">
                  <c:v>65.790000000000006</c:v>
                </c:pt>
                <c:pt idx="493">
                  <c:v>65.790000000000006</c:v>
                </c:pt>
                <c:pt idx="494">
                  <c:v>65.790000000000006</c:v>
                </c:pt>
                <c:pt idx="495">
                  <c:v>65.790000000000006</c:v>
                </c:pt>
                <c:pt idx="496">
                  <c:v>65.790000000000006</c:v>
                </c:pt>
                <c:pt idx="497">
                  <c:v>65.790000000000006</c:v>
                </c:pt>
              </c:numCache>
            </c:numRef>
          </c:yVal>
          <c:smooth val="0"/>
          <c:extLst>
            <c:ext xmlns:c16="http://schemas.microsoft.com/office/drawing/2014/chart" uri="{C3380CC4-5D6E-409C-BE32-E72D297353CC}">
              <c16:uniqueId val="{0000001A-AD64-4B4F-BA78-50FEB1FB2C59}"/>
            </c:ext>
          </c:extLst>
        </c:ser>
        <c:ser>
          <c:idx val="27"/>
          <c:order val="27"/>
          <c:tx>
            <c:strRef>
              <c:f>'Layer Time'!$AK$5</c:f>
              <c:strCache>
                <c:ptCount val="1"/>
                <c:pt idx="0">
                  <c:v>zigzag_8h50m 149.868</c:v>
                </c:pt>
              </c:strCache>
            </c:strRef>
          </c:tx>
          <c:spPr>
            <a:ln w="19050" cap="rnd">
              <a:solidFill>
                <a:schemeClr val="accent4">
                  <a:lumMod val="60000"/>
                  <a:lumOff val="4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Time'!$AK$6:$AK$503</c:f>
              <c:numCache>
                <c:formatCode>General</c:formatCode>
                <c:ptCount val="498"/>
                <c:pt idx="0">
                  <c:v>71.91</c:v>
                </c:pt>
                <c:pt idx="1">
                  <c:v>73.87</c:v>
                </c:pt>
                <c:pt idx="2">
                  <c:v>71.790000000000006</c:v>
                </c:pt>
                <c:pt idx="3">
                  <c:v>73.87</c:v>
                </c:pt>
                <c:pt idx="4">
                  <c:v>71.790000000000006</c:v>
                </c:pt>
                <c:pt idx="5">
                  <c:v>73.87</c:v>
                </c:pt>
                <c:pt idx="6">
                  <c:v>71.790000000000006</c:v>
                </c:pt>
                <c:pt idx="7">
                  <c:v>73.87</c:v>
                </c:pt>
                <c:pt idx="8">
                  <c:v>71.790000000000006</c:v>
                </c:pt>
                <c:pt idx="9">
                  <c:v>73.87</c:v>
                </c:pt>
                <c:pt idx="10">
                  <c:v>71.790000000000006</c:v>
                </c:pt>
                <c:pt idx="11">
                  <c:v>73.87</c:v>
                </c:pt>
                <c:pt idx="12">
                  <c:v>71.790000000000006</c:v>
                </c:pt>
                <c:pt idx="13">
                  <c:v>73.87</c:v>
                </c:pt>
                <c:pt idx="14">
                  <c:v>71.790000000000006</c:v>
                </c:pt>
                <c:pt idx="15">
                  <c:v>73.87</c:v>
                </c:pt>
                <c:pt idx="16">
                  <c:v>71.790000000000006</c:v>
                </c:pt>
                <c:pt idx="17">
                  <c:v>73.87</c:v>
                </c:pt>
                <c:pt idx="18">
                  <c:v>71.790000000000006</c:v>
                </c:pt>
                <c:pt idx="19">
                  <c:v>73.87</c:v>
                </c:pt>
                <c:pt idx="20">
                  <c:v>71.790000000000006</c:v>
                </c:pt>
                <c:pt idx="21">
                  <c:v>73.87</c:v>
                </c:pt>
                <c:pt idx="22">
                  <c:v>71.790000000000006</c:v>
                </c:pt>
                <c:pt idx="23">
                  <c:v>73.87</c:v>
                </c:pt>
                <c:pt idx="24">
                  <c:v>71.790000000000006</c:v>
                </c:pt>
                <c:pt idx="25">
                  <c:v>73.87</c:v>
                </c:pt>
                <c:pt idx="26">
                  <c:v>71.790000000000006</c:v>
                </c:pt>
                <c:pt idx="27">
                  <c:v>73.87</c:v>
                </c:pt>
                <c:pt idx="28">
                  <c:v>71.790000000000006</c:v>
                </c:pt>
                <c:pt idx="29">
                  <c:v>73.87</c:v>
                </c:pt>
                <c:pt idx="30">
                  <c:v>71.790000000000006</c:v>
                </c:pt>
                <c:pt idx="31">
                  <c:v>73.87</c:v>
                </c:pt>
                <c:pt idx="32">
                  <c:v>71.790000000000006</c:v>
                </c:pt>
                <c:pt idx="33">
                  <c:v>73.87</c:v>
                </c:pt>
                <c:pt idx="34">
                  <c:v>71.790000000000006</c:v>
                </c:pt>
                <c:pt idx="35">
                  <c:v>73.87</c:v>
                </c:pt>
                <c:pt idx="36">
                  <c:v>71.790000000000006</c:v>
                </c:pt>
                <c:pt idx="37">
                  <c:v>73.87</c:v>
                </c:pt>
                <c:pt idx="38">
                  <c:v>71.790000000000006</c:v>
                </c:pt>
                <c:pt idx="39">
                  <c:v>73.87</c:v>
                </c:pt>
                <c:pt idx="40">
                  <c:v>71.790000000000006</c:v>
                </c:pt>
                <c:pt idx="41">
                  <c:v>73.87</c:v>
                </c:pt>
                <c:pt idx="42">
                  <c:v>71.790000000000006</c:v>
                </c:pt>
                <c:pt idx="43">
                  <c:v>73.87</c:v>
                </c:pt>
                <c:pt idx="44">
                  <c:v>71.790000000000006</c:v>
                </c:pt>
                <c:pt idx="45">
                  <c:v>73.87</c:v>
                </c:pt>
                <c:pt idx="46">
                  <c:v>71.790000000000006</c:v>
                </c:pt>
                <c:pt idx="47">
                  <c:v>73.87</c:v>
                </c:pt>
                <c:pt idx="48">
                  <c:v>71.790000000000006</c:v>
                </c:pt>
                <c:pt idx="49">
                  <c:v>73.87</c:v>
                </c:pt>
                <c:pt idx="50">
                  <c:v>71.790000000000006</c:v>
                </c:pt>
                <c:pt idx="51">
                  <c:v>73.87</c:v>
                </c:pt>
                <c:pt idx="52">
                  <c:v>71.790000000000006</c:v>
                </c:pt>
                <c:pt idx="53">
                  <c:v>73.87</c:v>
                </c:pt>
                <c:pt idx="54">
                  <c:v>71.790000000000006</c:v>
                </c:pt>
                <c:pt idx="55">
                  <c:v>73.87</c:v>
                </c:pt>
                <c:pt idx="56">
                  <c:v>71.790000000000006</c:v>
                </c:pt>
                <c:pt idx="57">
                  <c:v>73.87</c:v>
                </c:pt>
                <c:pt idx="58">
                  <c:v>71.790000000000006</c:v>
                </c:pt>
                <c:pt idx="59">
                  <c:v>73.87</c:v>
                </c:pt>
                <c:pt idx="60">
                  <c:v>71.790000000000006</c:v>
                </c:pt>
                <c:pt idx="61">
                  <c:v>73.87</c:v>
                </c:pt>
                <c:pt idx="62">
                  <c:v>71.790000000000006</c:v>
                </c:pt>
                <c:pt idx="63">
                  <c:v>73.87</c:v>
                </c:pt>
                <c:pt idx="64">
                  <c:v>71.790000000000006</c:v>
                </c:pt>
                <c:pt idx="65">
                  <c:v>73.87</c:v>
                </c:pt>
                <c:pt idx="66">
                  <c:v>71.790000000000006</c:v>
                </c:pt>
                <c:pt idx="67">
                  <c:v>73.87</c:v>
                </c:pt>
                <c:pt idx="68">
                  <c:v>71.790000000000006</c:v>
                </c:pt>
                <c:pt idx="69">
                  <c:v>73.87</c:v>
                </c:pt>
                <c:pt idx="70">
                  <c:v>71.790000000000006</c:v>
                </c:pt>
                <c:pt idx="71">
                  <c:v>73.87</c:v>
                </c:pt>
                <c:pt idx="72">
                  <c:v>71.790000000000006</c:v>
                </c:pt>
                <c:pt idx="73">
                  <c:v>73.87</c:v>
                </c:pt>
                <c:pt idx="74">
                  <c:v>71.790000000000006</c:v>
                </c:pt>
                <c:pt idx="75">
                  <c:v>73.87</c:v>
                </c:pt>
                <c:pt idx="76">
                  <c:v>71.790000000000006</c:v>
                </c:pt>
                <c:pt idx="77">
                  <c:v>73.87</c:v>
                </c:pt>
                <c:pt idx="78">
                  <c:v>71.790000000000006</c:v>
                </c:pt>
                <c:pt idx="79">
                  <c:v>73.87</c:v>
                </c:pt>
                <c:pt idx="80">
                  <c:v>71.790000000000006</c:v>
                </c:pt>
                <c:pt idx="81">
                  <c:v>73.87</c:v>
                </c:pt>
                <c:pt idx="82">
                  <c:v>71.790000000000006</c:v>
                </c:pt>
                <c:pt idx="83">
                  <c:v>73.87</c:v>
                </c:pt>
                <c:pt idx="84">
                  <c:v>71.790000000000006</c:v>
                </c:pt>
                <c:pt idx="85">
                  <c:v>73.87</c:v>
                </c:pt>
                <c:pt idx="86">
                  <c:v>71.790000000000006</c:v>
                </c:pt>
                <c:pt idx="87">
                  <c:v>73.87</c:v>
                </c:pt>
                <c:pt idx="88">
                  <c:v>71.790000000000006</c:v>
                </c:pt>
                <c:pt idx="89">
                  <c:v>73.87</c:v>
                </c:pt>
                <c:pt idx="90">
                  <c:v>71.790000000000006</c:v>
                </c:pt>
                <c:pt idx="91">
                  <c:v>73.87</c:v>
                </c:pt>
                <c:pt idx="92">
                  <c:v>71.790000000000006</c:v>
                </c:pt>
                <c:pt idx="93">
                  <c:v>73.87</c:v>
                </c:pt>
                <c:pt idx="94">
                  <c:v>71.790000000000006</c:v>
                </c:pt>
                <c:pt idx="95">
                  <c:v>73.87</c:v>
                </c:pt>
                <c:pt idx="96">
                  <c:v>71.790000000000006</c:v>
                </c:pt>
                <c:pt idx="97">
                  <c:v>73.87</c:v>
                </c:pt>
                <c:pt idx="98">
                  <c:v>71.790000000000006</c:v>
                </c:pt>
                <c:pt idx="99">
                  <c:v>73.87</c:v>
                </c:pt>
                <c:pt idx="100">
                  <c:v>71.790000000000006</c:v>
                </c:pt>
                <c:pt idx="101">
                  <c:v>73.87</c:v>
                </c:pt>
                <c:pt idx="102">
                  <c:v>71.790000000000006</c:v>
                </c:pt>
                <c:pt idx="103">
                  <c:v>73.87</c:v>
                </c:pt>
                <c:pt idx="104">
                  <c:v>71.790000000000006</c:v>
                </c:pt>
                <c:pt idx="105">
                  <c:v>73.87</c:v>
                </c:pt>
                <c:pt idx="106">
                  <c:v>71.790000000000006</c:v>
                </c:pt>
                <c:pt idx="107">
                  <c:v>73.87</c:v>
                </c:pt>
                <c:pt idx="108">
                  <c:v>71.790000000000006</c:v>
                </c:pt>
                <c:pt idx="109">
                  <c:v>73.87</c:v>
                </c:pt>
                <c:pt idx="110">
                  <c:v>71.790000000000006</c:v>
                </c:pt>
                <c:pt idx="111">
                  <c:v>73.87</c:v>
                </c:pt>
                <c:pt idx="112">
                  <c:v>71.790000000000006</c:v>
                </c:pt>
                <c:pt idx="113">
                  <c:v>73.87</c:v>
                </c:pt>
                <c:pt idx="114">
                  <c:v>71.790000000000006</c:v>
                </c:pt>
                <c:pt idx="115">
                  <c:v>73.87</c:v>
                </c:pt>
                <c:pt idx="116">
                  <c:v>71.790000000000006</c:v>
                </c:pt>
                <c:pt idx="117">
                  <c:v>73.87</c:v>
                </c:pt>
                <c:pt idx="118">
                  <c:v>71.790000000000006</c:v>
                </c:pt>
                <c:pt idx="119">
                  <c:v>73.87</c:v>
                </c:pt>
                <c:pt idx="120">
                  <c:v>71.790000000000006</c:v>
                </c:pt>
                <c:pt idx="121">
                  <c:v>73.87</c:v>
                </c:pt>
                <c:pt idx="122">
                  <c:v>71.790000000000006</c:v>
                </c:pt>
                <c:pt idx="123">
                  <c:v>73.87</c:v>
                </c:pt>
                <c:pt idx="124">
                  <c:v>71.790000000000006</c:v>
                </c:pt>
                <c:pt idx="125">
                  <c:v>73.87</c:v>
                </c:pt>
                <c:pt idx="126">
                  <c:v>71.790000000000006</c:v>
                </c:pt>
                <c:pt idx="127">
                  <c:v>73.87</c:v>
                </c:pt>
                <c:pt idx="128">
                  <c:v>71.790000000000006</c:v>
                </c:pt>
                <c:pt idx="129">
                  <c:v>73.87</c:v>
                </c:pt>
                <c:pt idx="130">
                  <c:v>71.790000000000006</c:v>
                </c:pt>
                <c:pt idx="131">
                  <c:v>73.87</c:v>
                </c:pt>
                <c:pt idx="132">
                  <c:v>71.790000000000006</c:v>
                </c:pt>
                <c:pt idx="133">
                  <c:v>73.87</c:v>
                </c:pt>
                <c:pt idx="134">
                  <c:v>71.790000000000006</c:v>
                </c:pt>
                <c:pt idx="135">
                  <c:v>73.87</c:v>
                </c:pt>
                <c:pt idx="136">
                  <c:v>71.790000000000006</c:v>
                </c:pt>
                <c:pt idx="137">
                  <c:v>73.87</c:v>
                </c:pt>
                <c:pt idx="138">
                  <c:v>71.790000000000006</c:v>
                </c:pt>
                <c:pt idx="139">
                  <c:v>73.87</c:v>
                </c:pt>
                <c:pt idx="140">
                  <c:v>71.790000000000006</c:v>
                </c:pt>
                <c:pt idx="141">
                  <c:v>73.87</c:v>
                </c:pt>
                <c:pt idx="142">
                  <c:v>71.790000000000006</c:v>
                </c:pt>
                <c:pt idx="143">
                  <c:v>73.87</c:v>
                </c:pt>
                <c:pt idx="144">
                  <c:v>71.790000000000006</c:v>
                </c:pt>
                <c:pt idx="145">
                  <c:v>73.87</c:v>
                </c:pt>
                <c:pt idx="146">
                  <c:v>71.790000000000006</c:v>
                </c:pt>
                <c:pt idx="147">
                  <c:v>73.87</c:v>
                </c:pt>
                <c:pt idx="148">
                  <c:v>71.790000000000006</c:v>
                </c:pt>
                <c:pt idx="149">
                  <c:v>73.87</c:v>
                </c:pt>
                <c:pt idx="150">
                  <c:v>71.790000000000006</c:v>
                </c:pt>
                <c:pt idx="151">
                  <c:v>73.87</c:v>
                </c:pt>
                <c:pt idx="152">
                  <c:v>71.790000000000006</c:v>
                </c:pt>
                <c:pt idx="153">
                  <c:v>73.87</c:v>
                </c:pt>
                <c:pt idx="154">
                  <c:v>71.790000000000006</c:v>
                </c:pt>
                <c:pt idx="155">
                  <c:v>73.87</c:v>
                </c:pt>
                <c:pt idx="156">
                  <c:v>71.790000000000006</c:v>
                </c:pt>
                <c:pt idx="157">
                  <c:v>73.87</c:v>
                </c:pt>
                <c:pt idx="158">
                  <c:v>71.790000000000006</c:v>
                </c:pt>
                <c:pt idx="159">
                  <c:v>73.87</c:v>
                </c:pt>
                <c:pt idx="160">
                  <c:v>71.790000000000006</c:v>
                </c:pt>
                <c:pt idx="161">
                  <c:v>73.87</c:v>
                </c:pt>
                <c:pt idx="162">
                  <c:v>71.790000000000006</c:v>
                </c:pt>
                <c:pt idx="163">
                  <c:v>73.87</c:v>
                </c:pt>
                <c:pt idx="164">
                  <c:v>71.790000000000006</c:v>
                </c:pt>
                <c:pt idx="165">
                  <c:v>73.87</c:v>
                </c:pt>
                <c:pt idx="166">
                  <c:v>71.790000000000006</c:v>
                </c:pt>
                <c:pt idx="167">
                  <c:v>73.87</c:v>
                </c:pt>
                <c:pt idx="168">
                  <c:v>71.790000000000006</c:v>
                </c:pt>
                <c:pt idx="169">
                  <c:v>73.87</c:v>
                </c:pt>
                <c:pt idx="170">
                  <c:v>71.790000000000006</c:v>
                </c:pt>
                <c:pt idx="171">
                  <c:v>73.87</c:v>
                </c:pt>
                <c:pt idx="172">
                  <c:v>71.790000000000006</c:v>
                </c:pt>
                <c:pt idx="173">
                  <c:v>73.87</c:v>
                </c:pt>
                <c:pt idx="174">
                  <c:v>71.790000000000006</c:v>
                </c:pt>
                <c:pt idx="175">
                  <c:v>73.87</c:v>
                </c:pt>
                <c:pt idx="176">
                  <c:v>71.790000000000006</c:v>
                </c:pt>
                <c:pt idx="177">
                  <c:v>73.87</c:v>
                </c:pt>
                <c:pt idx="178">
                  <c:v>71.790000000000006</c:v>
                </c:pt>
                <c:pt idx="179">
                  <c:v>73.87</c:v>
                </c:pt>
                <c:pt idx="180">
                  <c:v>71.790000000000006</c:v>
                </c:pt>
                <c:pt idx="181">
                  <c:v>73.87</c:v>
                </c:pt>
                <c:pt idx="182">
                  <c:v>71.790000000000006</c:v>
                </c:pt>
                <c:pt idx="183">
                  <c:v>73.87</c:v>
                </c:pt>
                <c:pt idx="184">
                  <c:v>71.790000000000006</c:v>
                </c:pt>
                <c:pt idx="185">
                  <c:v>73.87</c:v>
                </c:pt>
                <c:pt idx="186">
                  <c:v>71.790000000000006</c:v>
                </c:pt>
                <c:pt idx="187">
                  <c:v>73.87</c:v>
                </c:pt>
                <c:pt idx="188">
                  <c:v>71.790000000000006</c:v>
                </c:pt>
                <c:pt idx="189">
                  <c:v>73.87</c:v>
                </c:pt>
                <c:pt idx="190">
                  <c:v>71.790000000000006</c:v>
                </c:pt>
                <c:pt idx="191">
                  <c:v>73.87</c:v>
                </c:pt>
                <c:pt idx="192">
                  <c:v>71.790000000000006</c:v>
                </c:pt>
                <c:pt idx="193">
                  <c:v>73.87</c:v>
                </c:pt>
                <c:pt idx="194">
                  <c:v>71.790000000000006</c:v>
                </c:pt>
                <c:pt idx="195">
                  <c:v>73.87</c:v>
                </c:pt>
                <c:pt idx="196">
                  <c:v>71.790000000000006</c:v>
                </c:pt>
                <c:pt idx="197">
                  <c:v>73.87</c:v>
                </c:pt>
                <c:pt idx="198">
                  <c:v>71.790000000000006</c:v>
                </c:pt>
                <c:pt idx="199">
                  <c:v>73.87</c:v>
                </c:pt>
                <c:pt idx="200">
                  <c:v>71.790000000000006</c:v>
                </c:pt>
                <c:pt idx="201">
                  <c:v>73.87</c:v>
                </c:pt>
                <c:pt idx="202">
                  <c:v>71.790000000000006</c:v>
                </c:pt>
                <c:pt idx="203">
                  <c:v>73.87</c:v>
                </c:pt>
                <c:pt idx="204">
                  <c:v>71.790000000000006</c:v>
                </c:pt>
                <c:pt idx="205">
                  <c:v>73.87</c:v>
                </c:pt>
                <c:pt idx="206">
                  <c:v>71.790000000000006</c:v>
                </c:pt>
                <c:pt idx="207">
                  <c:v>73.87</c:v>
                </c:pt>
                <c:pt idx="208">
                  <c:v>71.790000000000006</c:v>
                </c:pt>
                <c:pt idx="209">
                  <c:v>73.87</c:v>
                </c:pt>
                <c:pt idx="210">
                  <c:v>71.790000000000006</c:v>
                </c:pt>
                <c:pt idx="211">
                  <c:v>73.87</c:v>
                </c:pt>
                <c:pt idx="212">
                  <c:v>71.790000000000006</c:v>
                </c:pt>
                <c:pt idx="213">
                  <c:v>73.87</c:v>
                </c:pt>
                <c:pt idx="214">
                  <c:v>71.790000000000006</c:v>
                </c:pt>
                <c:pt idx="215">
                  <c:v>73.87</c:v>
                </c:pt>
                <c:pt idx="216">
                  <c:v>71.790000000000006</c:v>
                </c:pt>
                <c:pt idx="217">
                  <c:v>73.87</c:v>
                </c:pt>
                <c:pt idx="218">
                  <c:v>71.790000000000006</c:v>
                </c:pt>
                <c:pt idx="219">
                  <c:v>73.87</c:v>
                </c:pt>
                <c:pt idx="220">
                  <c:v>71.790000000000006</c:v>
                </c:pt>
                <c:pt idx="221">
                  <c:v>73.87</c:v>
                </c:pt>
                <c:pt idx="222">
                  <c:v>71.790000000000006</c:v>
                </c:pt>
                <c:pt idx="223">
                  <c:v>73.87</c:v>
                </c:pt>
                <c:pt idx="224">
                  <c:v>71.790000000000006</c:v>
                </c:pt>
                <c:pt idx="225">
                  <c:v>73.87</c:v>
                </c:pt>
                <c:pt idx="226">
                  <c:v>71.790000000000006</c:v>
                </c:pt>
                <c:pt idx="227">
                  <c:v>73.87</c:v>
                </c:pt>
                <c:pt idx="228">
                  <c:v>71.790000000000006</c:v>
                </c:pt>
                <c:pt idx="229">
                  <c:v>73.87</c:v>
                </c:pt>
                <c:pt idx="230">
                  <c:v>71.790000000000006</c:v>
                </c:pt>
                <c:pt idx="231">
                  <c:v>73.87</c:v>
                </c:pt>
                <c:pt idx="232">
                  <c:v>71.790000000000006</c:v>
                </c:pt>
                <c:pt idx="233">
                  <c:v>73.87</c:v>
                </c:pt>
                <c:pt idx="234">
                  <c:v>71.790000000000006</c:v>
                </c:pt>
                <c:pt idx="235">
                  <c:v>73.87</c:v>
                </c:pt>
                <c:pt idx="236">
                  <c:v>71.790000000000006</c:v>
                </c:pt>
                <c:pt idx="237">
                  <c:v>73.87</c:v>
                </c:pt>
                <c:pt idx="238">
                  <c:v>71.790000000000006</c:v>
                </c:pt>
                <c:pt idx="239">
                  <c:v>73.87</c:v>
                </c:pt>
                <c:pt idx="240">
                  <c:v>71.790000000000006</c:v>
                </c:pt>
                <c:pt idx="241">
                  <c:v>73.87</c:v>
                </c:pt>
                <c:pt idx="242">
                  <c:v>71.790000000000006</c:v>
                </c:pt>
                <c:pt idx="243">
                  <c:v>73.87</c:v>
                </c:pt>
                <c:pt idx="244">
                  <c:v>71.790000000000006</c:v>
                </c:pt>
                <c:pt idx="245">
                  <c:v>73.87</c:v>
                </c:pt>
                <c:pt idx="246">
                  <c:v>71.790000000000006</c:v>
                </c:pt>
                <c:pt idx="247">
                  <c:v>73.87</c:v>
                </c:pt>
                <c:pt idx="248">
                  <c:v>71.790000000000006</c:v>
                </c:pt>
                <c:pt idx="249">
                  <c:v>73.87</c:v>
                </c:pt>
                <c:pt idx="250">
                  <c:v>71.790000000000006</c:v>
                </c:pt>
                <c:pt idx="251">
                  <c:v>73.87</c:v>
                </c:pt>
                <c:pt idx="252">
                  <c:v>71.790000000000006</c:v>
                </c:pt>
                <c:pt idx="253">
                  <c:v>73.87</c:v>
                </c:pt>
                <c:pt idx="254">
                  <c:v>71.790000000000006</c:v>
                </c:pt>
                <c:pt idx="255">
                  <c:v>73.87</c:v>
                </c:pt>
                <c:pt idx="256">
                  <c:v>71.790000000000006</c:v>
                </c:pt>
                <c:pt idx="257">
                  <c:v>73.87</c:v>
                </c:pt>
                <c:pt idx="258">
                  <c:v>71.790000000000006</c:v>
                </c:pt>
                <c:pt idx="259">
                  <c:v>73.87</c:v>
                </c:pt>
                <c:pt idx="260">
                  <c:v>71.790000000000006</c:v>
                </c:pt>
                <c:pt idx="261">
                  <c:v>73.87</c:v>
                </c:pt>
                <c:pt idx="262">
                  <c:v>71.790000000000006</c:v>
                </c:pt>
                <c:pt idx="263">
                  <c:v>73.87</c:v>
                </c:pt>
                <c:pt idx="264">
                  <c:v>71.790000000000006</c:v>
                </c:pt>
                <c:pt idx="265">
                  <c:v>73.87</c:v>
                </c:pt>
                <c:pt idx="266">
                  <c:v>71.790000000000006</c:v>
                </c:pt>
                <c:pt idx="267">
                  <c:v>73.87</c:v>
                </c:pt>
                <c:pt idx="268">
                  <c:v>71.790000000000006</c:v>
                </c:pt>
                <c:pt idx="269">
                  <c:v>73.87</c:v>
                </c:pt>
                <c:pt idx="270">
                  <c:v>71.790000000000006</c:v>
                </c:pt>
                <c:pt idx="271">
                  <c:v>73.87</c:v>
                </c:pt>
                <c:pt idx="272">
                  <c:v>71.790000000000006</c:v>
                </c:pt>
                <c:pt idx="273">
                  <c:v>73.87</c:v>
                </c:pt>
                <c:pt idx="274">
                  <c:v>71.790000000000006</c:v>
                </c:pt>
                <c:pt idx="275">
                  <c:v>73.87</c:v>
                </c:pt>
                <c:pt idx="276">
                  <c:v>71.790000000000006</c:v>
                </c:pt>
                <c:pt idx="277">
                  <c:v>73.87</c:v>
                </c:pt>
                <c:pt idx="278">
                  <c:v>71.790000000000006</c:v>
                </c:pt>
                <c:pt idx="279">
                  <c:v>73.87</c:v>
                </c:pt>
                <c:pt idx="280">
                  <c:v>71.790000000000006</c:v>
                </c:pt>
                <c:pt idx="281">
                  <c:v>73.87</c:v>
                </c:pt>
                <c:pt idx="282">
                  <c:v>71.790000000000006</c:v>
                </c:pt>
                <c:pt idx="283">
                  <c:v>73.87</c:v>
                </c:pt>
                <c:pt idx="284">
                  <c:v>71.790000000000006</c:v>
                </c:pt>
                <c:pt idx="285">
                  <c:v>73.87</c:v>
                </c:pt>
                <c:pt idx="286">
                  <c:v>71.790000000000006</c:v>
                </c:pt>
                <c:pt idx="287">
                  <c:v>73.87</c:v>
                </c:pt>
                <c:pt idx="288">
                  <c:v>71.790000000000006</c:v>
                </c:pt>
                <c:pt idx="289">
                  <c:v>73.87</c:v>
                </c:pt>
                <c:pt idx="290">
                  <c:v>71.790000000000006</c:v>
                </c:pt>
                <c:pt idx="291">
                  <c:v>73.87</c:v>
                </c:pt>
                <c:pt idx="292">
                  <c:v>71.790000000000006</c:v>
                </c:pt>
                <c:pt idx="293">
                  <c:v>73.87</c:v>
                </c:pt>
                <c:pt idx="294">
                  <c:v>71.790000000000006</c:v>
                </c:pt>
                <c:pt idx="295">
                  <c:v>73.87</c:v>
                </c:pt>
                <c:pt idx="296">
                  <c:v>71.790000000000006</c:v>
                </c:pt>
                <c:pt idx="297">
                  <c:v>73.87</c:v>
                </c:pt>
                <c:pt idx="298">
                  <c:v>71.790000000000006</c:v>
                </c:pt>
                <c:pt idx="299">
                  <c:v>73.87</c:v>
                </c:pt>
                <c:pt idx="300">
                  <c:v>71.790000000000006</c:v>
                </c:pt>
                <c:pt idx="301">
                  <c:v>73.87</c:v>
                </c:pt>
                <c:pt idx="302">
                  <c:v>71.790000000000006</c:v>
                </c:pt>
                <c:pt idx="303">
                  <c:v>73.87</c:v>
                </c:pt>
                <c:pt idx="304">
                  <c:v>71.790000000000006</c:v>
                </c:pt>
                <c:pt idx="305">
                  <c:v>73.87</c:v>
                </c:pt>
                <c:pt idx="306">
                  <c:v>71.790000000000006</c:v>
                </c:pt>
                <c:pt idx="307">
                  <c:v>73.87</c:v>
                </c:pt>
                <c:pt idx="308">
                  <c:v>71.790000000000006</c:v>
                </c:pt>
                <c:pt idx="309">
                  <c:v>73.87</c:v>
                </c:pt>
                <c:pt idx="310">
                  <c:v>71.790000000000006</c:v>
                </c:pt>
                <c:pt idx="311">
                  <c:v>73.87</c:v>
                </c:pt>
                <c:pt idx="312">
                  <c:v>71.790000000000006</c:v>
                </c:pt>
                <c:pt idx="313">
                  <c:v>73.87</c:v>
                </c:pt>
                <c:pt idx="314">
                  <c:v>71.790000000000006</c:v>
                </c:pt>
                <c:pt idx="315">
                  <c:v>73.87</c:v>
                </c:pt>
                <c:pt idx="316">
                  <c:v>71.790000000000006</c:v>
                </c:pt>
                <c:pt idx="317">
                  <c:v>73.87</c:v>
                </c:pt>
                <c:pt idx="318">
                  <c:v>71.790000000000006</c:v>
                </c:pt>
                <c:pt idx="319">
                  <c:v>73.87</c:v>
                </c:pt>
                <c:pt idx="320">
                  <c:v>71.790000000000006</c:v>
                </c:pt>
                <c:pt idx="321">
                  <c:v>73.87</c:v>
                </c:pt>
                <c:pt idx="322">
                  <c:v>71.790000000000006</c:v>
                </c:pt>
                <c:pt idx="323">
                  <c:v>73.87</c:v>
                </c:pt>
                <c:pt idx="324">
                  <c:v>71.790000000000006</c:v>
                </c:pt>
                <c:pt idx="325">
                  <c:v>73.87</c:v>
                </c:pt>
                <c:pt idx="326">
                  <c:v>71.790000000000006</c:v>
                </c:pt>
                <c:pt idx="327">
                  <c:v>73.87</c:v>
                </c:pt>
                <c:pt idx="328">
                  <c:v>71.790000000000006</c:v>
                </c:pt>
                <c:pt idx="329">
                  <c:v>73.87</c:v>
                </c:pt>
                <c:pt idx="330">
                  <c:v>71.790000000000006</c:v>
                </c:pt>
                <c:pt idx="331">
                  <c:v>73.87</c:v>
                </c:pt>
                <c:pt idx="332">
                  <c:v>71.790000000000006</c:v>
                </c:pt>
                <c:pt idx="333">
                  <c:v>73.87</c:v>
                </c:pt>
                <c:pt idx="334">
                  <c:v>71.790000000000006</c:v>
                </c:pt>
                <c:pt idx="335">
                  <c:v>73.87</c:v>
                </c:pt>
                <c:pt idx="336">
                  <c:v>71.790000000000006</c:v>
                </c:pt>
                <c:pt idx="337">
                  <c:v>73.87</c:v>
                </c:pt>
                <c:pt idx="338">
                  <c:v>71.790000000000006</c:v>
                </c:pt>
                <c:pt idx="339">
                  <c:v>73.87</c:v>
                </c:pt>
                <c:pt idx="340">
                  <c:v>71.790000000000006</c:v>
                </c:pt>
                <c:pt idx="341">
                  <c:v>73.87</c:v>
                </c:pt>
                <c:pt idx="342">
                  <c:v>71.790000000000006</c:v>
                </c:pt>
                <c:pt idx="343">
                  <c:v>73.87</c:v>
                </c:pt>
                <c:pt idx="344">
                  <c:v>71.790000000000006</c:v>
                </c:pt>
                <c:pt idx="345">
                  <c:v>73.87</c:v>
                </c:pt>
                <c:pt idx="346">
                  <c:v>71.790000000000006</c:v>
                </c:pt>
                <c:pt idx="347">
                  <c:v>73.87</c:v>
                </c:pt>
                <c:pt idx="348">
                  <c:v>71.790000000000006</c:v>
                </c:pt>
                <c:pt idx="349">
                  <c:v>73.87</c:v>
                </c:pt>
                <c:pt idx="350">
                  <c:v>71.790000000000006</c:v>
                </c:pt>
                <c:pt idx="351">
                  <c:v>73.87</c:v>
                </c:pt>
                <c:pt idx="352">
                  <c:v>71.790000000000006</c:v>
                </c:pt>
                <c:pt idx="353">
                  <c:v>73.87</c:v>
                </c:pt>
                <c:pt idx="354">
                  <c:v>71.790000000000006</c:v>
                </c:pt>
                <c:pt idx="355">
                  <c:v>73.87</c:v>
                </c:pt>
                <c:pt idx="356">
                  <c:v>71.790000000000006</c:v>
                </c:pt>
                <c:pt idx="357">
                  <c:v>73.87</c:v>
                </c:pt>
                <c:pt idx="358">
                  <c:v>71.790000000000006</c:v>
                </c:pt>
                <c:pt idx="359">
                  <c:v>73.87</c:v>
                </c:pt>
                <c:pt idx="360">
                  <c:v>71.790000000000006</c:v>
                </c:pt>
                <c:pt idx="361">
                  <c:v>73.87</c:v>
                </c:pt>
                <c:pt idx="362">
                  <c:v>71.790000000000006</c:v>
                </c:pt>
                <c:pt idx="363">
                  <c:v>73.87</c:v>
                </c:pt>
                <c:pt idx="364">
                  <c:v>71.790000000000006</c:v>
                </c:pt>
                <c:pt idx="365">
                  <c:v>73.87</c:v>
                </c:pt>
                <c:pt idx="366">
                  <c:v>71.790000000000006</c:v>
                </c:pt>
                <c:pt idx="367">
                  <c:v>73.87</c:v>
                </c:pt>
                <c:pt idx="368">
                  <c:v>71.790000000000006</c:v>
                </c:pt>
                <c:pt idx="369">
                  <c:v>73.87</c:v>
                </c:pt>
                <c:pt idx="370">
                  <c:v>71.790000000000006</c:v>
                </c:pt>
                <c:pt idx="371">
                  <c:v>73.87</c:v>
                </c:pt>
                <c:pt idx="372">
                  <c:v>71.790000000000006</c:v>
                </c:pt>
                <c:pt idx="373">
                  <c:v>73.87</c:v>
                </c:pt>
                <c:pt idx="374">
                  <c:v>71.790000000000006</c:v>
                </c:pt>
                <c:pt idx="375">
                  <c:v>73.87</c:v>
                </c:pt>
                <c:pt idx="376">
                  <c:v>71.790000000000006</c:v>
                </c:pt>
                <c:pt idx="377">
                  <c:v>73.87</c:v>
                </c:pt>
                <c:pt idx="378">
                  <c:v>71.790000000000006</c:v>
                </c:pt>
                <c:pt idx="379">
                  <c:v>73.87</c:v>
                </c:pt>
                <c:pt idx="380">
                  <c:v>71.790000000000006</c:v>
                </c:pt>
                <c:pt idx="381">
                  <c:v>73.87</c:v>
                </c:pt>
                <c:pt idx="382">
                  <c:v>71.790000000000006</c:v>
                </c:pt>
                <c:pt idx="383">
                  <c:v>73.87</c:v>
                </c:pt>
                <c:pt idx="384">
                  <c:v>71.790000000000006</c:v>
                </c:pt>
                <c:pt idx="385">
                  <c:v>73.87</c:v>
                </c:pt>
                <c:pt idx="386">
                  <c:v>71.790000000000006</c:v>
                </c:pt>
                <c:pt idx="387">
                  <c:v>73.87</c:v>
                </c:pt>
                <c:pt idx="388">
                  <c:v>71.790000000000006</c:v>
                </c:pt>
                <c:pt idx="389">
                  <c:v>73.87</c:v>
                </c:pt>
                <c:pt idx="390">
                  <c:v>71.790000000000006</c:v>
                </c:pt>
                <c:pt idx="391">
                  <c:v>73.87</c:v>
                </c:pt>
                <c:pt idx="392">
                  <c:v>71.790000000000006</c:v>
                </c:pt>
                <c:pt idx="393">
                  <c:v>73.87</c:v>
                </c:pt>
                <c:pt idx="394">
                  <c:v>71.790000000000006</c:v>
                </c:pt>
                <c:pt idx="395">
                  <c:v>73.87</c:v>
                </c:pt>
                <c:pt idx="396">
                  <c:v>71.790000000000006</c:v>
                </c:pt>
                <c:pt idx="397">
                  <c:v>73.87</c:v>
                </c:pt>
                <c:pt idx="398">
                  <c:v>71.790000000000006</c:v>
                </c:pt>
                <c:pt idx="399">
                  <c:v>73.87</c:v>
                </c:pt>
                <c:pt idx="400">
                  <c:v>71.790000000000006</c:v>
                </c:pt>
                <c:pt idx="401">
                  <c:v>73.87</c:v>
                </c:pt>
                <c:pt idx="402">
                  <c:v>71.790000000000006</c:v>
                </c:pt>
                <c:pt idx="403">
                  <c:v>73.87</c:v>
                </c:pt>
                <c:pt idx="404">
                  <c:v>71.790000000000006</c:v>
                </c:pt>
                <c:pt idx="405">
                  <c:v>73.87</c:v>
                </c:pt>
                <c:pt idx="406">
                  <c:v>71.790000000000006</c:v>
                </c:pt>
                <c:pt idx="407">
                  <c:v>73.87</c:v>
                </c:pt>
                <c:pt idx="408">
                  <c:v>71.790000000000006</c:v>
                </c:pt>
                <c:pt idx="409">
                  <c:v>73.87</c:v>
                </c:pt>
                <c:pt idx="410">
                  <c:v>71.790000000000006</c:v>
                </c:pt>
                <c:pt idx="411">
                  <c:v>73.87</c:v>
                </c:pt>
                <c:pt idx="412">
                  <c:v>71.790000000000006</c:v>
                </c:pt>
                <c:pt idx="413">
                  <c:v>73.87</c:v>
                </c:pt>
                <c:pt idx="414">
                  <c:v>71.790000000000006</c:v>
                </c:pt>
                <c:pt idx="415">
                  <c:v>73.87</c:v>
                </c:pt>
                <c:pt idx="416">
                  <c:v>71.790000000000006</c:v>
                </c:pt>
                <c:pt idx="417">
                  <c:v>73.87</c:v>
                </c:pt>
                <c:pt idx="418">
                  <c:v>71.790000000000006</c:v>
                </c:pt>
                <c:pt idx="419">
                  <c:v>73.87</c:v>
                </c:pt>
                <c:pt idx="420">
                  <c:v>71.790000000000006</c:v>
                </c:pt>
                <c:pt idx="421">
                  <c:v>73.87</c:v>
                </c:pt>
                <c:pt idx="422">
                  <c:v>71.790000000000006</c:v>
                </c:pt>
                <c:pt idx="423">
                  <c:v>73.87</c:v>
                </c:pt>
                <c:pt idx="424">
                  <c:v>71.790000000000006</c:v>
                </c:pt>
                <c:pt idx="425">
                  <c:v>73.87</c:v>
                </c:pt>
                <c:pt idx="426">
                  <c:v>71.790000000000006</c:v>
                </c:pt>
                <c:pt idx="427">
                  <c:v>73.87</c:v>
                </c:pt>
                <c:pt idx="428">
                  <c:v>71.790000000000006</c:v>
                </c:pt>
                <c:pt idx="429">
                  <c:v>73.87</c:v>
                </c:pt>
                <c:pt idx="430">
                  <c:v>71.790000000000006</c:v>
                </c:pt>
                <c:pt idx="431">
                  <c:v>73.87</c:v>
                </c:pt>
                <c:pt idx="432">
                  <c:v>71.790000000000006</c:v>
                </c:pt>
                <c:pt idx="433">
                  <c:v>73.87</c:v>
                </c:pt>
                <c:pt idx="434">
                  <c:v>71.790000000000006</c:v>
                </c:pt>
                <c:pt idx="435">
                  <c:v>73.87</c:v>
                </c:pt>
                <c:pt idx="436">
                  <c:v>71.790000000000006</c:v>
                </c:pt>
                <c:pt idx="437">
                  <c:v>73.87</c:v>
                </c:pt>
                <c:pt idx="438">
                  <c:v>71.790000000000006</c:v>
                </c:pt>
                <c:pt idx="439">
                  <c:v>73.87</c:v>
                </c:pt>
                <c:pt idx="440">
                  <c:v>71.790000000000006</c:v>
                </c:pt>
                <c:pt idx="441">
                  <c:v>73.87</c:v>
                </c:pt>
                <c:pt idx="442">
                  <c:v>71.790000000000006</c:v>
                </c:pt>
                <c:pt idx="443">
                  <c:v>73.87</c:v>
                </c:pt>
                <c:pt idx="444">
                  <c:v>71.790000000000006</c:v>
                </c:pt>
                <c:pt idx="445">
                  <c:v>73.87</c:v>
                </c:pt>
                <c:pt idx="446">
                  <c:v>71.790000000000006</c:v>
                </c:pt>
                <c:pt idx="447">
                  <c:v>73.87</c:v>
                </c:pt>
                <c:pt idx="448">
                  <c:v>71.790000000000006</c:v>
                </c:pt>
                <c:pt idx="449">
                  <c:v>73.87</c:v>
                </c:pt>
                <c:pt idx="450">
                  <c:v>71.790000000000006</c:v>
                </c:pt>
                <c:pt idx="451">
                  <c:v>73.87</c:v>
                </c:pt>
                <c:pt idx="452">
                  <c:v>71.790000000000006</c:v>
                </c:pt>
                <c:pt idx="453">
                  <c:v>73.87</c:v>
                </c:pt>
                <c:pt idx="454">
                  <c:v>71.790000000000006</c:v>
                </c:pt>
                <c:pt idx="455">
                  <c:v>73.87</c:v>
                </c:pt>
                <c:pt idx="456">
                  <c:v>71.790000000000006</c:v>
                </c:pt>
                <c:pt idx="457">
                  <c:v>73.87</c:v>
                </c:pt>
                <c:pt idx="458">
                  <c:v>71.790000000000006</c:v>
                </c:pt>
                <c:pt idx="459">
                  <c:v>73.87</c:v>
                </c:pt>
                <c:pt idx="460">
                  <c:v>71.790000000000006</c:v>
                </c:pt>
                <c:pt idx="461">
                  <c:v>73.87</c:v>
                </c:pt>
                <c:pt idx="462">
                  <c:v>71.790000000000006</c:v>
                </c:pt>
                <c:pt idx="463">
                  <c:v>73.87</c:v>
                </c:pt>
                <c:pt idx="464">
                  <c:v>71.790000000000006</c:v>
                </c:pt>
                <c:pt idx="465">
                  <c:v>73.87</c:v>
                </c:pt>
                <c:pt idx="466">
                  <c:v>71.790000000000006</c:v>
                </c:pt>
                <c:pt idx="467">
                  <c:v>73.87</c:v>
                </c:pt>
                <c:pt idx="468">
                  <c:v>71.790000000000006</c:v>
                </c:pt>
                <c:pt idx="469">
                  <c:v>73.87</c:v>
                </c:pt>
                <c:pt idx="470">
                  <c:v>71.790000000000006</c:v>
                </c:pt>
                <c:pt idx="471">
                  <c:v>73.87</c:v>
                </c:pt>
                <c:pt idx="472">
                  <c:v>71.790000000000006</c:v>
                </c:pt>
                <c:pt idx="473">
                  <c:v>73.87</c:v>
                </c:pt>
                <c:pt idx="474">
                  <c:v>71.790000000000006</c:v>
                </c:pt>
                <c:pt idx="475">
                  <c:v>73.87</c:v>
                </c:pt>
                <c:pt idx="476">
                  <c:v>71.790000000000006</c:v>
                </c:pt>
                <c:pt idx="477">
                  <c:v>73.87</c:v>
                </c:pt>
                <c:pt idx="478">
                  <c:v>71.790000000000006</c:v>
                </c:pt>
                <c:pt idx="479">
                  <c:v>73.87</c:v>
                </c:pt>
                <c:pt idx="480">
                  <c:v>71.790000000000006</c:v>
                </c:pt>
                <c:pt idx="481">
                  <c:v>73.87</c:v>
                </c:pt>
                <c:pt idx="482">
                  <c:v>71.790000000000006</c:v>
                </c:pt>
                <c:pt idx="483">
                  <c:v>73.87</c:v>
                </c:pt>
                <c:pt idx="484">
                  <c:v>71.790000000000006</c:v>
                </c:pt>
                <c:pt idx="485">
                  <c:v>73.87</c:v>
                </c:pt>
                <c:pt idx="486">
                  <c:v>71.790000000000006</c:v>
                </c:pt>
                <c:pt idx="487">
                  <c:v>73.87</c:v>
                </c:pt>
                <c:pt idx="488">
                  <c:v>71.790000000000006</c:v>
                </c:pt>
                <c:pt idx="489">
                  <c:v>73.87</c:v>
                </c:pt>
                <c:pt idx="490">
                  <c:v>71.790000000000006</c:v>
                </c:pt>
                <c:pt idx="491">
                  <c:v>73.87</c:v>
                </c:pt>
                <c:pt idx="492">
                  <c:v>71.790000000000006</c:v>
                </c:pt>
                <c:pt idx="493">
                  <c:v>73.87</c:v>
                </c:pt>
                <c:pt idx="494">
                  <c:v>71.790000000000006</c:v>
                </c:pt>
                <c:pt idx="495">
                  <c:v>73.87</c:v>
                </c:pt>
                <c:pt idx="496">
                  <c:v>71.790000000000006</c:v>
                </c:pt>
                <c:pt idx="497">
                  <c:v>73.87</c:v>
                </c:pt>
              </c:numCache>
            </c:numRef>
          </c:yVal>
          <c:smooth val="0"/>
          <c:extLst>
            <c:ext xmlns:c16="http://schemas.microsoft.com/office/drawing/2014/chart" uri="{C3380CC4-5D6E-409C-BE32-E72D297353CC}">
              <c16:uniqueId val="{0000001B-AD64-4B4F-BA78-50FEB1FB2C59}"/>
            </c:ext>
          </c:extLst>
        </c:ser>
        <c:dLbls>
          <c:showLegendKey val="0"/>
          <c:showVal val="0"/>
          <c:showCatName val="0"/>
          <c:showSerName val="0"/>
          <c:showPercent val="0"/>
          <c:showBubbleSize val="0"/>
        </c:dLbls>
        <c:axId val="31718623"/>
        <c:axId val="31697983"/>
      </c:scatterChart>
      <c:valAx>
        <c:axId val="31718623"/>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1697983"/>
        <c:crosses val="autoZero"/>
        <c:crossBetween val="midCat"/>
      </c:valAx>
      <c:valAx>
        <c:axId val="31697983"/>
        <c:scaling>
          <c:logBase val="10"/>
          <c:orientation val="minMax"/>
          <c:max val="225"/>
          <c:min val="2.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171862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38</xdr:col>
      <xdr:colOff>601435</xdr:colOff>
      <xdr:row>3</xdr:row>
      <xdr:rowOff>74962</xdr:rowOff>
    </xdr:from>
    <xdr:to>
      <xdr:col>70</xdr:col>
      <xdr:colOff>674914</xdr:colOff>
      <xdr:row>103</xdr:row>
      <xdr:rowOff>189262</xdr:rowOff>
    </xdr:to>
    <xdr:graphicFrame macro="">
      <xdr:nvGraphicFramePr>
        <xdr:cNvPr id="3" name="Gráfico 2">
          <a:extLst>
            <a:ext uri="{FF2B5EF4-FFF2-40B4-BE49-F238E27FC236}">
              <a16:creationId xmlns:a16="http://schemas.microsoft.com/office/drawing/2014/main" id="{30E5E976-A9D4-D697-63A9-B5B381EE8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0E815-2798-4AE1-A846-B8CADCC14BD7}" name="Infill" displayName="Infill" ref="E1:AN32">
  <autoFilter ref="E1:AN32" xr:uid="{14E0E815-2798-4AE1-A846-B8CADCC14BD7}"/>
  <tableColumns count="36">
    <tableColumn id="23" xr3:uid="{061A8DA1-BAF1-41F8-8DD1-5E8F3141DA90}" name="Order"/>
    <tableColumn id="27" xr3:uid="{6EDDF2A1-C22E-40EB-B691-74F6EDAEF4D3}" name="Is Infill"/>
    <tableColumn id="28" xr3:uid="{B77876BB-7641-40A4-87A8-999F2ECFE38D}" name="Is Surface"/>
    <tableColumn id="22" xr3:uid="{2AFD1782-FD71-43C4-B799-04BFBE937492}" name="Is Ironing"/>
    <tableColumn id="1" xr3:uid="{3D89DC5A-8AB2-4952-BD08-8DD7EDC3072E}" name="name" totalsRowLabel="Total"/>
    <tableColumn id="32" xr3:uid="{A02F4DC8-DB89-4104-8C6F-95945DF0135D}" name="Group"/>
    <tableColumn id="24" xr3:uid="{6521A458-B14C-427C-865F-121955BAA369}" name="ip"/>
    <tableColumn id="25" xr3:uid="{956F45F2-2962-4E6E-81C2-F10A02B550B8}" name="infill"/>
    <tableColumn id="18" xr3:uid="{0AF02225-407A-4366-B524-2DC6A8FF6278}" name="Desc" dataDxfId="45" dataCellStyle="Porcentaje"/>
    <tableColumn id="9" xr3:uid="{EDA17F6B-F438-45F7-B1D4-D47E28684329}" name="XY-N" dataDxfId="44"/>
    <tableColumn id="17" xr3:uid="{94F205F5-D170-40A1-8C5F-879C636804AA}" name="X-Y Strength" dataDxfId="43">
      <calculatedColumnFormula>_xlfn.XLOOKUP(Infill[[#This Row],[XY-N]],Rating[N],Rating[Name])</calculatedColumnFormula>
    </tableColumn>
    <tableColumn id="20" xr3:uid="{E9317962-9E1D-4D5B-9028-66E03DB4FC89}" name="Z-N" dataDxfId="42"/>
    <tableColumn id="16" xr3:uid="{D6A80A00-4E52-418C-9F58-C091734E73D4}" name="Z Strength" dataDxfId="41">
      <calculatedColumnFormula>_xlfn.XLOOKUP(Infill[[#This Row],[Z-N]],Rating[N],Rating[Name])</calculatedColumnFormula>
    </tableColumn>
    <tableColumn id="36" xr3:uid="{918BEA11-B7B4-479C-8CBA-B8BD2242865D}" name="% 2 Sigma" dataDxfId="40" dataCellStyle="Porcentaje">
      <calculatedColumnFormula>_xlfn.XLOOKUP(Infill[[#This Row],[infill]],Tabla7[infill],Tabla7[% 2 Sigma])</calculatedColumnFormula>
    </tableColumn>
    <tableColumn id="35" xr3:uid="{4FE2BAB5-80F4-4510-9B09-4A9F8F3CE3E0}" name="Layer time Variability"/>
    <tableColumn id="15" xr3:uid="{A5F7A5DA-C5EE-4BAA-9BF1-1AF83AB88E06}" name="DensityCalc" dataDxfId="39" dataCellStyle="Porcentaje"/>
    <tableColumn id="5" xr3:uid="{CC2FB322-5D42-4375-BC4F-16927902366E}" name="hs"/>
    <tableColumn id="2" xr3:uid="{0B06FA91-5EDF-466A-8753-FFCA36B0EFB0}" name="min"/>
    <tableColumn id="3" xr3:uid="{E842218B-6949-43A1-A35A-6C35A7D812BB}" name="g" totalsRowFunction="average" totalsRowDxfId="38"/>
    <tableColumn id="4" xr3:uid="{55891199-0C82-4B3C-B416-4BE5775CD688}" name="% Effective" totalsRowFunction="average" dataDxfId="37" totalsRowDxfId="36" dataCellStyle="Porcentaje">
      <calculatedColumnFormula>Infill[[#This Row],[g]]/(997.25*0.15)</calculatedColumnFormula>
    </tableColumn>
    <tableColumn id="11" xr3:uid="{32CE485A-842B-45B3-8F5D-B93DF0C49C8F}" name="Material Usage" dataDxfId="35" dataCellStyle="Porcentaje">
      <calculatedColumnFormula>_xlfn.XLOOKUP(Infill[[#This Row],[% Effective]],Rating[Max %],Rating[Name],,1)</calculatedColumnFormula>
    </tableColumn>
    <tableColumn id="6" xr3:uid="{C7DC0832-87AA-48F2-8845-AAE7F7254500}" name="Total Time" totalsRowFunction="average" dataDxfId="34" totalsRowDxfId="33">
      <calculatedColumnFormula>Infill[[#This Row],[hs]]*60+Infill[[#This Row],[min]]</calculatedColumnFormula>
    </tableColumn>
    <tableColumn id="8" xr3:uid="{252F6390-A339-497F-955E-B7D85B035B56}" name="t prom" dataDxfId="32" dataCellStyle="Porcentaje">
      <calculatedColumnFormula>Infill[[#This Row],[Total Time]]/AVERAGEIFS(Infill[Total Time],Infill[Material Usage],"Normal")</calculatedColumnFormula>
    </tableColumn>
    <tableColumn id="12" xr3:uid="{0224A6DD-647D-41E2-B74E-256AAEBCEDB8}" name="Print Time" dataDxfId="31" dataCellStyle="Porcentaje">
      <calculatedColumnFormula>_xlfn.XLOOKUP(Infill[[#This Row],[t prom]],Rating[Max %],Rating[Name],,1)</calculatedColumnFormula>
    </tableColumn>
    <tableColumn id="7" xr3:uid="{3A33F243-4754-4015-A3B1-EEAA7B810730}" name="g/t" totalsRowFunction="average" dataDxfId="30" totalsRowDxfId="29" dataCellStyle="Porcentaje">
      <calculatedColumnFormula>Infill[[#This Row],[g]]/Infill[[#This Row],[Total Time]]</calculatedColumnFormula>
    </tableColumn>
    <tableColumn id="10" xr3:uid="{81F5FB07-EC80-4D98-B9AE-8EF8E1629F1A}" name="g/t prom" dataDxfId="28" dataCellStyle="Porcentaje">
      <calculatedColumnFormula>Infill[[#This Row],[g/t]]/AVERAGEIFS(Infill[g/t],Infill[Material Usage],"Normal")</calculatedColumnFormula>
    </tableColumn>
    <tableColumn id="13" xr3:uid="{F80BCD33-B1E3-433F-AF6D-F982D670E727}" name="Material/Time" dataDxfId="27" dataCellStyle="Porcentaje">
      <calculatedColumnFormula>_xlfn.XLOOKUP(Infill[[#This Row],[g/t prom]],Rating[Max %],Rating[Name],,1)</calculatedColumnFormula>
    </tableColumn>
    <tableColumn id="19" xr3:uid="{44AE3D7E-C8D1-4165-B6BD-E525E4F90672}" name="nameMD" dataDxfId="26" dataCellStyle="Porcentaje">
      <calculatedColumnFormula>SUBSTITUTE(LOWER(Infill[[#This Row],[name]])," ","-")</calculatedColumnFormula>
    </tableColumn>
    <tableColumn id="33" xr3:uid="{9C188045-ECA6-4734-BC61-4D569A3256F0}" name="SVG" dataDxfId="25" dataCellStyle="Porcentaje"/>
    <tableColumn id="34" xr3:uid="{45B271D4-A035-4A01-B06E-E3B623BB568E}" name="SVG Link" dataDxfId="24">
      <calculatedColumnFormula>"!["&amp;Infill[[#This Row],[SVG]]&amp;"](https://github.com/SoftFever/OrcaSlicer/blob/main/resources/images/"&amp;Infill[[#This Row],[SVG]]&amp;".svg?raw=true)"</calculatedColumnFormula>
    </tableColumn>
    <tableColumn id="21" xr3:uid="{75AA760A-15C0-4692-B168-BF74BE6D50F6}" name="Pattern" dataDxfId="23" dataCellStyle="Porcentaje">
      <calculatedColumnFormula>"["&amp;Infill[[#This Row],[name]]&amp;"](#"&amp;Infill[[#This Row],[nameMD]]&amp;")"</calculatedColumnFormula>
    </tableColumn>
    <tableColumn id="31" xr3:uid="{D12C345A-0415-4208-969C-FE76BD14B76A}" name="Applies to" dataDxfId="22" dataCellStyle="Porcentaje">
      <calculatedColumnFormula>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calculatedColumnFormula>
    </tableColumn>
    <tableColumn id="14" xr3:uid="{AE92B56B-1C4F-4A43-BC18-AFFF1480255E}" name="MD" dataDxfId="21" dataCellStyle="Porcentaje">
      <calculatedColumnFormula>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calculatedColumnFormula>
    </tableColumn>
    <tableColumn id="26" xr3:uid="{B5B3DE03-E8E0-4448-BA81-E5B849AC0415}" name="s_keys_map" dataDxfId="20" dataCellStyle="Porcentaje">
      <calculatedColumnFormula>IF(OR(Infill[[#This Row],[Is Infill]],Infill[[#This Row],[Is Surface]])," { """&amp;Infill[[#This Row],[infill]]&amp;""", "&amp;Infill[[#This Row],[ip]]&amp;" },","")</calculatedColumnFormula>
    </tableColumn>
    <tableColumn id="30" xr3:uid="{DF1D46A6-663C-4993-9678-9483ECBDC09A}" name="Enum Pattern" dataDxfId="19" dataCellStyle="Porcentaje">
      <calculatedColumnFormula>IF(OR(Infill[[#This Row],[Is Infill]],Infill[[#This Row],[Is Surface]]),"def-&gt;enum_values.push_back("""&amp;Infill[[#This Row],[infill]]&amp;""");","")</calculatedColumnFormula>
    </tableColumn>
    <tableColumn id="29" xr3:uid="{A375012B-C9F3-4FDF-8EA3-593D97EDEB2B}" name="Enum Pattern Names" dataDxfId="18" dataCellStyle="Porcentaje">
      <calculatedColumnFormula>IF(OR(Infill[[#This Row],[Is Infill]],Infill[[#This Row],[Is Surface]]),"def-&gt;enum_labels.push_back(L("""&amp;Infill[[#This Row],[name]]&amp;"""));","")</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0F2B59-C9F5-4BDD-A62B-E88A777E5C9E}" name="Params" displayName="Params" ref="A1:B12" totalsRowShown="0">
  <autoFilter ref="A1:B12" xr:uid="{C60F2B59-C9F5-4BDD-A62B-E88A777E5C9E}"/>
  <tableColumns count="2">
    <tableColumn id="1" xr3:uid="{D6607BDC-D4C6-47C9-9EE3-9567C17CAC8B}" name="Param"/>
    <tableColumn id="2" xr3:uid="{2F1A7E11-D2B5-49D3-AA97-1EB89A9A7CDE}"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5400E8-93F1-42C5-93F9-13851BAE5398}" name="Tabla4" displayName="Tabla4" ref="AP1:AV32" totalsRowShown="0">
  <autoFilter ref="AP1:AV32" xr:uid="{F85400E8-93F1-42C5-93F9-13851BAE5398}"/>
  <tableColumns count="7">
    <tableColumn id="1" xr3:uid="{184C8A2D-5FE4-4972-8525-02DD0ED763F3}" name="-" dataDxfId="17">
      <calculatedColumnFormula>Infill[[#This Row],[SVG Link]]</calculatedColumnFormula>
    </tableColumn>
    <tableColumn id="2" xr3:uid="{14A2CB57-4B88-4948-ABB5-B4E1F3AB50EF}" name="Pattern" dataDxfId="16">
      <calculatedColumnFormula>Infill[[#This Row],[Pattern]]</calculatedColumnFormula>
    </tableColumn>
    <tableColumn id="3" xr3:uid="{7FB40202-1341-4B88-81D2-89C268F45D4D}" name="Applies to" dataDxfId="15">
      <calculatedColumnFormula>Infill[[#This Row],[Applies to]]</calculatedColumnFormula>
    </tableColumn>
    <tableColumn id="4" xr3:uid="{F83791FA-52BD-4574-8359-2DC84F1575E3}" name="X-Y Strength" dataDxfId="14">
      <calculatedColumnFormula>Infill[[#This Row],[X-Y Strength]]</calculatedColumnFormula>
    </tableColumn>
    <tableColumn id="5" xr3:uid="{A30810A1-1E95-4BAA-97B8-93C571CB8CF0}" name="Z Strength" dataDxfId="13">
      <calculatedColumnFormula>Infill[[#This Row],[Z Strength]]</calculatedColumnFormula>
    </tableColumn>
    <tableColumn id="6" xr3:uid="{630ACA64-21F3-4422-B317-D820E5C1F820}" name="Material Usage" dataDxfId="12">
      <calculatedColumnFormula>Infill[[#This Row],[Material/Time]]</calculatedColumnFormula>
    </tableColumn>
    <tableColumn id="7" xr3:uid="{5F0A6FFD-7381-42EE-8794-FC0492BBA85C}" name="Print Time" dataDxfId="11">
      <calculatedColumnFormula>Infill[[#This Row],[Print Time]]</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0AC2BA1-5AE8-4E5C-8427-D7AE7D1C4D20}" name="AbsRating" displayName="AbsRating" ref="E1:F5" totalsRowShown="0">
  <autoFilter ref="E1:F5" xr:uid="{60AC2BA1-5AE8-4E5C-8427-D7AE7D1C4D20}"/>
  <tableColumns count="2">
    <tableColumn id="2" xr3:uid="{A282CCFE-1759-4DA6-8351-09557E112E48}" name="Max %" dataCellStyle="Porcentaje"/>
    <tableColumn id="3" xr3:uid="{DE10914E-0591-4693-B1B5-21DABD51C822}" name="Nam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71D3BF-96D7-48EB-82A0-8021F9AA952E}" name="Rating" displayName="Rating" ref="A1:C10" totalsRowShown="0">
  <autoFilter ref="A1:C10" xr:uid="{8371D3BF-96D7-48EB-82A0-8021F9AA952E}"/>
  <tableColumns count="3">
    <tableColumn id="1" xr3:uid="{1D00CA6A-CEDD-45A1-8BA8-6DB7769D516C}" name="N"/>
    <tableColumn id="2" xr3:uid="{3AC9B406-037B-4FD3-80D6-86F4D94EDB36}" name="Max %" dataDxfId="10" dataCellStyle="Porcentaje"/>
    <tableColumn id="3" xr3:uid="{18E14714-6899-4575-90B8-4F97863AF141}" name="Nam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77C3889-3BED-4ACC-9B2D-7AC9FA1E3EC8}" name="layertime" displayName="layertime" ref="I5:AK503" totalsRowShown="0">
  <autoFilter ref="I5:AK503" xr:uid="{D77C3889-3BED-4ACC-9B2D-7AC9FA1E3EC8}"/>
  <tableColumns count="29">
    <tableColumn id="1" xr3:uid="{9FBCE33F-4BC1-432F-83C8-A385CB504C73}" name="Height"/>
    <tableColumn id="2" xr3:uid="{F2E47F92-AF3E-43E8-ADD7-2CD0025FA2A6}" name="3dhoneycomb_12h28m 123.848"/>
    <tableColumn id="30" xr3:uid="{18481D3A-7C83-4671-9E48-C197B28FD760}" name="adaptivecubic_5h45m 97.501"/>
    <tableColumn id="31" xr3:uid="{2AA25E77-1222-459B-817F-5336C016CB74}" name="alignedrectilinear_8h47m 149.868"/>
    <tableColumn id="32" xr3:uid="{BD41ED7D-D113-4CD7-BD85-9DC7FA0DB149}" name="archimedeanchords_7h45m 148.136"/>
    <tableColumn id="33" xr3:uid="{9FB6396E-6905-4AE4-82BC-63A08B3B2D45}" name="concentric_8h11m 158.703"/>
    <tableColumn id="34" xr3:uid="{163C80C5-CC1A-4405-80BA-30879A664179}" name="crosshatch_10h41m 144.631"/>
    <tableColumn id="35" xr3:uid="{76B3D23D-6A45-4EC7-A127-08A0370A7A8F}" name="crosszag_8h49m 149.767"/>
    <tableColumn id="36" xr3:uid="{5D149612-003E-4265-83FB-C9E2A47C1AE8}" name="cubic_8h16m 148.476"/>
    <tableColumn id="37" xr3:uid="{B2C8CA5B-D602-4729-833F-6FC5A112025D}" name="grid_8h28m 148.804"/>
    <tableColumn id="38" xr3:uid="{90E62EB9-6BAD-46A8-815F-0A848B072125}" name="gyroid_10h53m 141.269"/>
    <tableColumn id="39" xr3:uid="{15730E19-9A13-41A6-B7DA-2EE510726673}" name="hilbertcurve_13h23m 148.557"/>
    <tableColumn id="40" xr3:uid="{EE0D2A22-FDF0-48BA-8F25-FBD27CC31991}" name="honeycomb_17h36m 190.473"/>
    <tableColumn id="41" xr3:uid="{A9941D78-83F7-4C40-B426-493AEFF1B3E0}" name="lateral-honeycomb_8h1m 147.447"/>
    <tableColumn id="42" xr3:uid="{250145EE-8144-43F2-BA88-48A23C0E4D4F}" name="lateral-lattice_8h3m 148.47"/>
    <tableColumn id="43" xr3:uid="{3F948718-3C87-49B6-AC25-037A4A7F1A07}" name="lightning_2h35m 18.0803"/>
    <tableColumn id="44" xr3:uid="{3DA11A49-6998-40FF-B680-46D81642C31F}" name="line_7h49m 154.611"/>
    <tableColumn id="45" xr3:uid="{EBCB087C-4F49-4F9A-BFF1-56FA7476A8BD}" name="lockedzag_16h35m 233.29"/>
    <tableColumn id="46" xr3:uid="{F4AEA9E7-FF2C-4B14-97BA-4207A8A69CDC}" name="monotonicline_9h0m 149.765"/>
    <tableColumn id="47" xr3:uid="{8157724F-AD10-4784-828A-6A517DF9E687}" name="monotonic_7h54m 149.323"/>
    <tableColumn id="48" xr3:uid="{CD56F74B-EABE-4C47-B318-7474EE06AAFD}" name="octagramspiral_9h29m 148.656"/>
    <tableColumn id="49" xr3:uid="{55E214EE-8284-4CAD-A470-2CA694612304}" name="quartercubic_8h26m 148.477"/>
    <tableColumn id="50" xr3:uid="{C98B512D-82A8-46D3-992D-5E9D5A02EB2E}" name="rectilinear_8h48m 149.868"/>
    <tableColumn id="51" xr3:uid="{55356B79-8A4E-471F-8116-B7547C46B10C}" name="supportcubic_3h3m 49.3144"/>
    <tableColumn id="52" xr3:uid="{47A774F3-D9BB-4335-80B9-3532AEF15D8A}" name="tpmsd_10h44m 150.283"/>
    <tableColumn id="53" xr3:uid="{D8911E20-275A-4E1B-A9C9-FBC9F486A923}" name="tpmsfk_12h14m 150.349"/>
    <tableColumn id="54" xr3:uid="{7A299E8C-A07B-434C-9BB9-8C74754F2253}" name="tri-hexagon_8h5m 148.458"/>
    <tableColumn id="55" xr3:uid="{9AF50DAB-87B5-4163-B63B-F8AC67A99BD7}" name="triangles_8h10m 147.48"/>
    <tableColumn id="56" xr3:uid="{0791D979-F875-4E8F-B351-346873F58E95}" name="zigzag_8h50m 149.86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BE2B360-D46E-49E1-85A8-05F2FAFBD385}" name="Tabla7" displayName="Tabla7" ref="E7:O35" totalsRowShown="0">
  <autoFilter ref="E7:O35" xr:uid="{DBE2B360-D46E-49E1-85A8-05F2FAFBD385}"/>
  <tableColumns count="11">
    <tableColumn id="1" xr3:uid="{243777FA-28B6-4D22-A546-00D8370D82B7}" name="Raw"/>
    <tableColumn id="5" xr3:uid="{3E035B87-3856-46B1-8E35-AA0C99C9CF25}" name="raw2" dataDxfId="9">
      <calculatedColumnFormula>RIGHT(Tabla7[[#This Row],[Raw]],LEN(Tabla7[[#This Row],[Raw]])-LEN(Tabla7[[#This Row],[infill]])-1)</calculatedColumnFormula>
    </tableColumn>
    <tableColumn id="7" xr3:uid="{715EF4B8-71A0-4656-935D-87F70B01376C}" name="timeraw" dataDxfId="8">
      <calculatedColumnFormula>LEFT(Tabla7[[#This Row],[raw2]],SEARCH("m ",Tabla7[[#This Row],[raw2]])-1)</calculatedColumnFormula>
    </tableColumn>
    <tableColumn id="2" xr3:uid="{DECB5818-6E7A-48DF-A0C2-4A1A227F3677}" name="infill" dataDxfId="7">
      <calculatedColumnFormula>LEFT(Tabla7[[#This Row],[Raw]],FIND("_",Tabla7[[#This Row],[Raw]])-1)</calculatedColumnFormula>
    </tableColumn>
    <tableColumn id="6" xr3:uid="{F867EF0E-9250-4281-AB35-136D31EDBA06}" name="hs" dataDxfId="6">
      <calculatedColumnFormula>_xlfn.NUMBERVALUE(LEFT(Tabla7[[#This Row],[timeraw]],SEARCH("h",Tabla7[[#This Row],[timeraw]])-1))</calculatedColumnFormula>
    </tableColumn>
    <tableColumn id="3" xr3:uid="{A0000828-DDED-4862-8BF8-712769196E22}" name="min" dataDxfId="5">
      <calculatedColumnFormula>_xlfn.NUMBERVALUE(RIGHT(Tabla7[[#This Row],[timeraw]],LEN(Tabla7[[#This Row],[timeraw]])-SEARCH("h",Tabla7[[#This Row],[timeraw]])))</calculatedColumnFormula>
    </tableColumn>
    <tableColumn id="14" xr3:uid="{B7D582DD-7DD8-409A-9ED9-0D0DF300B44C}" name="Columna1" dataDxfId="4">
      <calculatedColumnFormula>Tabla7[[#This Row],[hs]]*6+Tabla7[[#This Row],[min]]</calculatedColumnFormula>
    </tableColumn>
    <tableColumn id="4" xr3:uid="{DAEC2DF7-5DDA-4445-B090-54F1A0565FAD}" name="g" dataDxfId="3">
      <calculatedColumnFormula>_xlfn.NUMBERVALUE(RIGHT(Tabla7[[#This Row],[Raw]],LEN(Tabla7[[#This Row],[Raw]])-FIND(" ",Tabla7[[#This Row],[Raw]])),".")</calculatedColumnFormula>
    </tableColumn>
    <tableColumn id="8" xr3:uid="{35A80555-3F8E-44CE-8C1A-779513C99493}" name="LT Prom" dataDxfId="2">
      <calculatedColumnFormula>AVERAGE(INDIRECT("layertime[" &amp; Tabla7[[#This Row],[Raw]] &amp; "]"))</calculatedColumnFormula>
    </tableColumn>
    <tableColumn id="16" xr3:uid="{EB4AA278-7316-48CB-8C05-73C5AD254B46}" name="2 Sigma" dataDxfId="1">
      <calculatedColumnFormula>Tabla7[[#This Row],[LT Prom]]+2*_xlfn.STDEV.S(INDIRECT("layertime[" &amp; Tabla7[[#This Row],[Raw]] &amp; "]"))</calculatedColumnFormula>
    </tableColumn>
    <tableColumn id="12" xr3:uid="{C6E1639D-A5D3-4CB5-89B5-0B628AA0B3A2}" name="% 2 Sigma" dataDxfId="0" dataCellStyle="Porcentaje">
      <calculatedColumnFormula>(Tabla7[[#This Row],[2 Sigma]]/Tabla7[[#This Row],[LT Prom]])-1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2B1C-B5D3-443B-88E3-A492D48347EC}">
  <dimension ref="A1:AV36"/>
  <sheetViews>
    <sheetView zoomScale="70" zoomScaleNormal="70" workbookViewId="0">
      <selection activeCell="E2" sqref="E2"/>
    </sheetView>
  </sheetViews>
  <sheetFormatPr baseColWidth="10" defaultRowHeight="15" x14ac:dyDescent="0.25"/>
  <cols>
    <col min="1" max="1" width="17.140625" bestFit="1" customWidth="1"/>
    <col min="2" max="2" width="30.5703125" bestFit="1" customWidth="1"/>
    <col min="3" max="3" width="17.42578125" bestFit="1" customWidth="1"/>
    <col min="5" max="5" width="11.42578125" bestFit="1" customWidth="1"/>
    <col min="6" max="6" width="14" bestFit="1" customWidth="1"/>
    <col min="7" max="7" width="16.42578125" bestFit="1" customWidth="1"/>
    <col min="8" max="8" width="15.28515625" bestFit="1" customWidth="1"/>
    <col min="9" max="9" width="21.42578125" bestFit="1" customWidth="1"/>
    <col min="10" max="10" width="15.85546875" bestFit="1" customWidth="1"/>
    <col min="11" max="11" width="22.5703125" bestFit="1" customWidth="1"/>
    <col min="12" max="12" width="20.5703125" bestFit="1" customWidth="1"/>
    <col min="13" max="13" width="30.7109375" bestFit="1" customWidth="1"/>
    <col min="14" max="14" width="11.140625" bestFit="1" customWidth="1"/>
    <col min="15" max="15" width="20" bestFit="1" customWidth="1"/>
    <col min="16" max="16" width="9.28515625" bestFit="1" customWidth="1"/>
    <col min="17" max="17" width="16.85546875" bestFit="1" customWidth="1"/>
    <col min="18" max="18" width="16.85546875" customWidth="1"/>
    <col min="19" max="19" width="28.7109375" bestFit="1" customWidth="1"/>
    <col min="20" max="20" width="52.140625" bestFit="1" customWidth="1"/>
    <col min="21" max="21" width="7.7109375" bestFit="1" customWidth="1"/>
    <col min="22" max="22" width="8.85546875" bestFit="1" customWidth="1"/>
    <col min="23" max="23" width="8.7109375" bestFit="1" customWidth="1"/>
    <col min="24" max="24" width="17.7109375" bestFit="1" customWidth="1"/>
    <col min="25" max="25" width="21.7109375" bestFit="1" customWidth="1"/>
    <col min="26" max="26" width="16.7109375" bestFit="1" customWidth="1"/>
    <col min="27" max="27" width="12" bestFit="1" customWidth="1"/>
    <col min="28" max="28" width="16.28515625" bestFit="1" customWidth="1"/>
    <col min="29" max="29" width="8.28515625" bestFit="1" customWidth="1"/>
    <col min="30" max="30" width="14.28515625" bestFit="1" customWidth="1"/>
    <col min="31" max="31" width="20.140625" bestFit="1" customWidth="1"/>
    <col min="32" max="32" width="21.5703125" bestFit="1" customWidth="1"/>
    <col min="33" max="33" width="27.85546875" bestFit="1" customWidth="1"/>
    <col min="34" max="34" width="139.140625" bestFit="1" customWidth="1"/>
    <col min="35" max="35" width="45.85546875" bestFit="1" customWidth="1"/>
    <col min="36" max="36" width="226.28515625" bestFit="1" customWidth="1"/>
    <col min="37" max="37" width="255.7109375" bestFit="1" customWidth="1"/>
    <col min="38" max="38" width="48.140625" bestFit="1" customWidth="1"/>
    <col min="39" max="39" width="54.28515625" bestFit="1" customWidth="1"/>
    <col min="40" max="40" width="56.85546875" bestFit="1" customWidth="1"/>
    <col min="41" max="41" width="12.5703125" bestFit="1" customWidth="1"/>
    <col min="42" max="42" width="139.140625" bestFit="1" customWidth="1"/>
    <col min="43" max="43" width="45.85546875" bestFit="1" customWidth="1"/>
    <col min="44" max="44" width="226.28515625" bestFit="1" customWidth="1"/>
    <col min="45" max="45" width="20" bestFit="1" customWidth="1"/>
    <col min="46" max="46" width="16.85546875" bestFit="1" customWidth="1"/>
    <col min="47" max="47" width="21.7109375" bestFit="1" customWidth="1"/>
    <col min="48" max="48" width="16.28515625" bestFit="1" customWidth="1"/>
  </cols>
  <sheetData>
    <row r="1" spans="1:48" x14ac:dyDescent="0.25">
      <c r="A1" t="s">
        <v>37</v>
      </c>
      <c r="B1" t="s">
        <v>38</v>
      </c>
      <c r="E1" t="s">
        <v>166</v>
      </c>
      <c r="F1" t="s">
        <v>151</v>
      </c>
      <c r="G1" t="s">
        <v>152</v>
      </c>
      <c r="H1" t="s">
        <v>173</v>
      </c>
      <c r="I1" t="s">
        <v>123</v>
      </c>
      <c r="J1" t="s">
        <v>156</v>
      </c>
      <c r="K1" t="s">
        <v>122</v>
      </c>
      <c r="L1" t="s">
        <v>148</v>
      </c>
      <c r="M1" t="s">
        <v>39</v>
      </c>
      <c r="N1" t="s">
        <v>43</v>
      </c>
      <c r="O1" t="s">
        <v>27</v>
      </c>
      <c r="P1" t="s">
        <v>44</v>
      </c>
      <c r="Q1" t="s">
        <v>28</v>
      </c>
      <c r="R1" t="s">
        <v>231</v>
      </c>
      <c r="S1" t="s">
        <v>191</v>
      </c>
      <c r="T1" t="s">
        <v>26</v>
      </c>
      <c r="U1" t="s">
        <v>29</v>
      </c>
      <c r="V1" s="1" t="s">
        <v>19</v>
      </c>
      <c r="W1" t="s">
        <v>30</v>
      </c>
      <c r="X1" t="s">
        <v>72</v>
      </c>
      <c r="Y1" t="s">
        <v>20</v>
      </c>
      <c r="Z1" s="1" t="s">
        <v>45</v>
      </c>
      <c r="AA1" t="s">
        <v>74</v>
      </c>
      <c r="AB1" t="s">
        <v>82</v>
      </c>
      <c r="AC1" t="s">
        <v>46</v>
      </c>
      <c r="AD1" t="s">
        <v>73</v>
      </c>
      <c r="AE1" t="s">
        <v>66</v>
      </c>
      <c r="AF1" t="s">
        <v>170</v>
      </c>
      <c r="AG1" t="s">
        <v>161</v>
      </c>
      <c r="AH1" t="s">
        <v>162</v>
      </c>
      <c r="AI1" t="s">
        <v>83</v>
      </c>
      <c r="AJ1" t="s">
        <v>178</v>
      </c>
      <c r="AK1" t="s">
        <v>78</v>
      </c>
      <c r="AL1" t="s">
        <v>155</v>
      </c>
      <c r="AM1" t="s">
        <v>153</v>
      </c>
      <c r="AN1" t="s">
        <v>154</v>
      </c>
      <c r="AP1" s="9" t="s">
        <v>187</v>
      </c>
      <c r="AQ1" t="s">
        <v>83</v>
      </c>
      <c r="AR1" t="s">
        <v>178</v>
      </c>
      <c r="AS1" t="s">
        <v>27</v>
      </c>
      <c r="AT1" t="s">
        <v>28</v>
      </c>
      <c r="AU1" t="s">
        <v>20</v>
      </c>
      <c r="AV1" t="s">
        <v>82</v>
      </c>
    </row>
    <row r="2" spans="1:48" ht="314.25" customHeight="1" x14ac:dyDescent="0.25">
      <c r="A2" t="s">
        <v>31</v>
      </c>
      <c r="B2" t="s">
        <v>47</v>
      </c>
      <c r="E2">
        <v>0</v>
      </c>
      <c r="F2" t="b">
        <v>0</v>
      </c>
      <c r="G2" t="b">
        <v>1</v>
      </c>
      <c r="H2" t="b">
        <v>0</v>
      </c>
      <c r="I2" t="s">
        <v>149</v>
      </c>
      <c r="J2" t="s">
        <v>157</v>
      </c>
      <c r="K2" t="s">
        <v>105</v>
      </c>
      <c r="L2" t="s">
        <v>146</v>
      </c>
      <c r="M2" s="8" t="s">
        <v>164</v>
      </c>
      <c r="N2">
        <v>4</v>
      </c>
      <c r="O2" t="str">
        <f>_xlfn.XLOOKUP(Infill[[#This Row],[XY-N]],Rating[N],Rating[Name])</f>
        <v>Normal</v>
      </c>
      <c r="P2">
        <v>4</v>
      </c>
      <c r="Q2" t="str">
        <f>_xlfn.XLOOKUP(Infill[[#This Row],[Z-N]],Rating[N],Rating[Name])</f>
        <v>Normal</v>
      </c>
      <c r="R2" s="11">
        <f ca="1">_xlfn.XLOOKUP(Infill[[#This Row],[infill]],Tabla7[infill],Tabla7[% 2 Sigma])</f>
        <v>1.7859483401977627E-2</v>
      </c>
      <c r="S2" t="str">
        <f ca="1">_xlfn.XLOOKUP(Infill[[#This Row],[% 2 Sigma]],AbsRating[Max %],AbsRating[Name],,1)</f>
        <v>Not noticeable</v>
      </c>
      <c r="T2" s="2" t="s">
        <v>75</v>
      </c>
      <c r="U2">
        <f>_xlfn.XLOOKUP(Infill[[#This Row],[infill]],Tabla7[infill],Tabla7[hs])</f>
        <v>7</v>
      </c>
      <c r="V2">
        <f>_xlfn.XLOOKUP(Infill[[#This Row],[infill]],Tabla7[infill],Tabla7[min])</f>
        <v>54</v>
      </c>
      <c r="W2">
        <f>_xlfn.XLOOKUP(Infill[[#This Row],[infill]],Tabla7[infill],Tabla7[g])</f>
        <v>149.32300000000001</v>
      </c>
      <c r="X2" s="2">
        <f>Infill[[#This Row],[g]]/(997.25*0.15)</f>
        <v>0.99823180412801871</v>
      </c>
      <c r="Y2" s="2" t="str">
        <f>_xlfn.XLOOKUP(Infill[[#This Row],[% Effective]],Rating[Max %],Rating[Name],,1)</f>
        <v>Normal</v>
      </c>
      <c r="Z2">
        <f>Infill[[#This Row],[hs]]*60+Infill[[#This Row],[min]]</f>
        <v>474</v>
      </c>
      <c r="AA2" s="2">
        <f>Infill[[#This Row],[Total Time]]/AVERAGEIFS(Infill[Total Time],Infill[Material Usage],"Normal")</f>
        <v>0.87888748419721863</v>
      </c>
      <c r="AB2" s="2" t="str">
        <f>_xlfn.XLOOKUP(Infill[[#This Row],[t prom]],Rating[Max %],Rating[Name],,1)</f>
        <v>Normal-Low</v>
      </c>
      <c r="AC2" s="3">
        <f>Infill[[#This Row],[g]]/Infill[[#This Row],[Total Time]]</f>
        <v>0.31502742616033758</v>
      </c>
      <c r="AD2" s="2">
        <f>Infill[[#This Row],[g/t]]/AVERAGEIFS(Infill[g/t],Infill[Material Usage],"Normal")</f>
        <v>1.1079228312608604</v>
      </c>
      <c r="AE2" s="2" t="str">
        <f>_xlfn.XLOOKUP(Infill[[#This Row],[g/t prom]],Rating[Max %],Rating[Name],,1)</f>
        <v>Normal-High</v>
      </c>
      <c r="AF2" s="2" t="str">
        <f>SUBSTITUTE(LOWER(Infill[[#This Row],[name]])," ","-")</f>
        <v>monotonic</v>
      </c>
      <c r="AG2" t="str">
        <f>"param_"&amp;Infill[[#This Row],[infill]]</f>
        <v>param_monotonic</v>
      </c>
      <c r="AH2" t="str">
        <f>"!["&amp;Infill[[#This Row],[SVG]]&amp;"](https://github.com/SoftFever/OrcaSlicer/blob/main/resources/images/"&amp;Infill[[#This Row],[SVG]]&amp;".svg?raw=true)"</f>
        <v>![param_monotonic](https://github.com/SoftFever/OrcaSlicer/blob/main/resources/images/param_monotonic.svg?raw=true)</v>
      </c>
      <c r="AI2" s="2" t="str">
        <f>"["&amp;Infill[[#This Row],[name]]&amp;"](#"&amp;Infill[[#This Row],[nameMD]]&amp;")"</f>
        <v>[Monotonic](#monotonic)</v>
      </c>
      <c r="AJ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**[Solid Infill](strength_settings_infill#internal-solid-infill)**
  - **[Surface](strength_settings_top_bottom_shells)**</v>
      </c>
      <c r="AK2"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Monotonic
[Rectilinear](#rectilinear) in a uniform direction for a smoother visual surface.
- **Horizontal Strength (X-Y):** Normal
- **Vertical Strength (Z):** Normal
- **Density Calculation:**  % of  total infill volume
- **Material Usage:** Normal
- **Print Time:** Normal-Low
- **Layer time Variability:** Not noticeable
- **Material/Time (Higher better):** Normal-High
- **Applies to:**
  - **[Solid Infill](strength_settings_infill#internal-solid-infill)**
  - **[Surface](strength_settings_top_bottom_shells)**
![infill-top-monotonic](https://github.com/SoftFever/OrcaSlicer/blob/main/doc/images/fill/infill-top-monotonic.png?raw=true)
</v>
      </c>
      <c r="AL2" t="str">
        <f>IF(OR(Infill[[#This Row],[Is Infill]],Infill[[#This Row],[Is Surface]])," { """&amp;Infill[[#This Row],[infill]]&amp;""", "&amp;Infill[[#This Row],[ip]]&amp;" },","")</f>
        <v xml:space="preserve"> { "monotonic", ipMonotonic },</v>
      </c>
      <c r="AM2" t="str">
        <f>IF(OR(Infill[[#This Row],[Is Infill]],Infill[[#This Row],[Is Surface]]),"def-&gt;enum_values.push_back("""&amp;Infill[[#This Row],[infill]]&amp;""");","")</f>
        <v>def-&gt;enum_values.push_back("monotonic");</v>
      </c>
      <c r="AN2" t="str">
        <f>IF(OR(Infill[[#This Row],[Is Infill]],Infill[[#This Row],[Is Surface]]),"def-&gt;enum_labels.push_back(L("""&amp;Infill[[#This Row],[name]]&amp;"""));","")</f>
        <v>def-&gt;enum_labels.push_back(L("Monotonic"));</v>
      </c>
      <c r="AP2" t="str">
        <f>Infill[[#This Row],[SVG Link]]</f>
        <v>![param_monotonic](https://github.com/SoftFever/OrcaSlicer/blob/main/resources/images/param_monotonic.svg?raw=true)</v>
      </c>
      <c r="AQ2" s="1" t="str">
        <f>Infill[[#This Row],[Pattern]]</f>
        <v>[Monotonic](#monotonic)</v>
      </c>
      <c r="AR2" t="str">
        <f>Infill[[#This Row],[Applies to]]</f>
        <v xml:space="preserve">  - **[Solid Infill](strength_settings_infill#internal-solid-infill)**
  - **[Surface](strength_settings_top_bottom_shells)**</v>
      </c>
      <c r="AS2" t="str">
        <f>Infill[[#This Row],[X-Y Strength]]</f>
        <v>Normal</v>
      </c>
      <c r="AT2" t="str">
        <f>Infill[[#This Row],[Z Strength]]</f>
        <v>Normal</v>
      </c>
      <c r="AU2" s="1" t="str">
        <f>Infill[[#This Row],[Material/Time]]</f>
        <v>Normal-High</v>
      </c>
      <c r="AV2" s="1" t="str">
        <f>Infill[[#This Row],[Print Time]]</f>
        <v>Normal-Low</v>
      </c>
    </row>
    <row r="3" spans="1:48" ht="255" x14ac:dyDescent="0.25">
      <c r="A3" t="s">
        <v>32</v>
      </c>
      <c r="B3" t="s">
        <v>35</v>
      </c>
      <c r="E3">
        <v>1</v>
      </c>
      <c r="F3" t="b">
        <v>0</v>
      </c>
      <c r="G3" t="b">
        <v>1</v>
      </c>
      <c r="H3" t="b">
        <v>0</v>
      </c>
      <c r="I3" t="s">
        <v>150</v>
      </c>
      <c r="J3" t="s">
        <v>157</v>
      </c>
      <c r="K3" t="s">
        <v>106</v>
      </c>
      <c r="L3" t="s">
        <v>147</v>
      </c>
      <c r="M3" s="8" t="s">
        <v>176</v>
      </c>
      <c r="N3">
        <v>4</v>
      </c>
      <c r="O3" t="str">
        <f>_xlfn.XLOOKUP(Infill[[#This Row],[XY-N]],Rating[N],Rating[Name])</f>
        <v>Normal</v>
      </c>
      <c r="P3">
        <v>4</v>
      </c>
      <c r="Q3" t="str">
        <f>_xlfn.XLOOKUP(Infill[[#This Row],[Z-N]],Rating[N],Rating[Name])</f>
        <v>Normal</v>
      </c>
      <c r="R3" s="11">
        <f ca="1">_xlfn.XLOOKUP(Infill[[#This Row],[infill]],Tabla7[infill],Tabla7[% 2 Sigma])</f>
        <v>8.3874551720393153E-3</v>
      </c>
      <c r="S3" t="str">
        <f ca="1">_xlfn.XLOOKUP(Infill[[#This Row],[% 2 Sigma]],AbsRating[Max %],AbsRating[Name],,1)</f>
        <v>None</v>
      </c>
      <c r="T3" s="2" t="s">
        <v>75</v>
      </c>
      <c r="U3">
        <v>9</v>
      </c>
      <c r="V3">
        <v>1</v>
      </c>
      <c r="W3">
        <v>147.77000000000001</v>
      </c>
      <c r="X3" s="2">
        <f>Infill[[#This Row],[g]]/(997.25*0.15)</f>
        <v>0.98784992061502463</v>
      </c>
      <c r="Y3" s="2" t="str">
        <f>_xlfn.XLOOKUP(Infill[[#This Row],[% Effective]],Rating[Max %],Rating[Name],,1)</f>
        <v>Normal</v>
      </c>
      <c r="Z3">
        <f>Infill[[#This Row],[hs]]*60+Infill[[#This Row],[min]]</f>
        <v>541</v>
      </c>
      <c r="AA3" s="2">
        <f>Infill[[#This Row],[Total Time]]/AVERAGEIFS(Infill[Total Time],Infill[Material Usage],"Normal")</f>
        <v>1.0031184155077959</v>
      </c>
      <c r="AB3" s="2" t="str">
        <f>_xlfn.XLOOKUP(Infill[[#This Row],[t prom]],Rating[Max %],Rating[Name],,1)</f>
        <v>Normal</v>
      </c>
      <c r="AC3" s="3">
        <f>Infill[[#This Row],[g]]/Infill[[#This Row],[Total Time]]</f>
        <v>0.27314232902033275</v>
      </c>
      <c r="AD3" s="2">
        <f>Infill[[#This Row],[g/t]]/AVERAGEIFS(Infill[g/t],Infill[Material Usage],"Normal")</f>
        <v>0.96061675071861696</v>
      </c>
      <c r="AE3" s="2" t="str">
        <f>_xlfn.XLOOKUP(Infill[[#This Row],[g/t prom]],Rating[Max %],Rating[Name],,1)</f>
        <v>Normal</v>
      </c>
      <c r="AF3" s="2" t="str">
        <f>SUBSTITUTE(LOWER(Infill[[#This Row],[name]])," ","-")</f>
        <v>monotonic-line</v>
      </c>
      <c r="AG3" t="str">
        <f>"param_"&amp;Infill[[#This Row],[infill]]</f>
        <v>param_monotonicline</v>
      </c>
      <c r="AH3" t="str">
        <f>"!["&amp;Infill[[#This Row],[SVG]]&amp;"](https://github.com/SoftFever/OrcaSlicer/blob/main/resources/images/"&amp;Infill[[#This Row],[SVG]]&amp;".svg?raw=true)"</f>
        <v>![param_monotonicline](https://github.com/SoftFever/OrcaSlicer/blob/main/resources/images/param_monotonicline.svg?raw=true)</v>
      </c>
      <c r="AI3" s="2" t="str">
        <f>"["&amp;Infill[[#This Row],[name]]&amp;"](#"&amp;Infill[[#This Row],[nameMD]]&amp;")"</f>
        <v>[Monotonic line](#monotonic-line)</v>
      </c>
      <c r="AJ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**[Solid Infill](strength_settings_infill#internal-solid-infill)**
  - **[Surface](strength_settings_top_bottom_shells)**</v>
      </c>
      <c r="AK3"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Monotonic line
[Monotonic](#monotonic) but avoids overlapping with the perimeter, reducing excess material at joints. May introduce visible seams and increase print time.
- **Horizontal Strength (X-Y):** Normal
- **Vertical Strength (Z):** Normal
- **Density Calculation:**  % of  total infill volume
- **Material Usage:** Normal
- **Print Time:** Normal
- **Layer time Variability:** None
- **Material/Time (Higher better):** Normal
- **Applies to:**
  - **[Solid Infill](strength_settings_infill#internal-solid-infill)**
  - **[Surface](strength_settings_top_bottom_shells)**
![infill-top-monotonic-line](https://github.com/SoftFever/OrcaSlicer/blob/main/doc/images/fill/infill-top-monotonic-line.png?raw=true)
</v>
      </c>
      <c r="AL3" t="str">
        <f>IF(OR(Infill[[#This Row],[Is Infill]],Infill[[#This Row],[Is Surface]])," { """&amp;Infill[[#This Row],[infill]]&amp;""", "&amp;Infill[[#This Row],[ip]]&amp;" },","")</f>
        <v xml:space="preserve"> { "monotonicline", ipMonotonicLine },</v>
      </c>
      <c r="AM3" t="str">
        <f>IF(OR(Infill[[#This Row],[Is Infill]],Infill[[#This Row],[Is Surface]]),"def-&gt;enum_values.push_back("""&amp;Infill[[#This Row],[infill]]&amp;""");","")</f>
        <v>def-&gt;enum_values.push_back("monotonicline");</v>
      </c>
      <c r="AN3" t="str">
        <f>IF(OR(Infill[[#This Row],[Is Infill]],Infill[[#This Row],[Is Surface]]),"def-&gt;enum_labels.push_back(L("""&amp;Infill[[#This Row],[name]]&amp;"""));","")</f>
        <v>def-&gt;enum_labels.push_back(L("Monotonic line"));</v>
      </c>
      <c r="AP3" t="str">
        <f>Infill[[#This Row],[SVG Link]]</f>
        <v>![param_monotonicline](https://github.com/SoftFever/OrcaSlicer/blob/main/resources/images/param_monotonicline.svg?raw=true)</v>
      </c>
      <c r="AQ3" s="1" t="str">
        <f>Infill[[#This Row],[Pattern]]</f>
        <v>[Monotonic line](#monotonic-line)</v>
      </c>
      <c r="AR3" t="str">
        <f>Infill[[#This Row],[Applies to]]</f>
        <v xml:space="preserve">  - **[Solid Infill](strength_settings_infill#internal-solid-infill)**
  - **[Surface](strength_settings_top_bottom_shells)**</v>
      </c>
      <c r="AS3" t="str">
        <f>Infill[[#This Row],[X-Y Strength]]</f>
        <v>Normal</v>
      </c>
      <c r="AT3" t="str">
        <f>Infill[[#This Row],[Z Strength]]</f>
        <v>Normal</v>
      </c>
      <c r="AU3" s="1" t="str">
        <f>Infill[[#This Row],[Material/Time]]</f>
        <v>Normal</v>
      </c>
      <c r="AV3" s="1" t="str">
        <f>Infill[[#This Row],[Print Time]]</f>
        <v>Normal</v>
      </c>
    </row>
    <row r="4" spans="1:48" ht="270" x14ac:dyDescent="0.25">
      <c r="A4" t="s">
        <v>33</v>
      </c>
      <c r="B4" s="2">
        <v>0.15</v>
      </c>
      <c r="E4">
        <v>2</v>
      </c>
      <c r="F4" t="b">
        <v>1</v>
      </c>
      <c r="G4" t="b">
        <v>1</v>
      </c>
      <c r="H4" t="b">
        <v>1</v>
      </c>
      <c r="I4" t="s">
        <v>1</v>
      </c>
      <c r="J4" t="s">
        <v>1</v>
      </c>
      <c r="K4" t="s">
        <v>95</v>
      </c>
      <c r="L4" t="s">
        <v>165</v>
      </c>
      <c r="M4" s="6" t="s">
        <v>85</v>
      </c>
      <c r="N4">
        <v>3</v>
      </c>
      <c r="O4" t="str">
        <f>_xlfn.XLOOKUP(Infill[[#This Row],[XY-N]],Rating[N],Rating[Name])</f>
        <v>Normal-Low</v>
      </c>
      <c r="P4">
        <v>2</v>
      </c>
      <c r="Q4" t="str">
        <f>_xlfn.XLOOKUP(Infill[[#This Row],[Z-N]],Rating[N],Rating[Name])</f>
        <v>Low</v>
      </c>
      <c r="R4" s="11">
        <f ca="1">_xlfn.XLOOKUP(Infill[[#This Row],[infill]],Tabla7[infill],Tabla7[% 2 Sigma])</f>
        <v>3.9894900339661143E-2</v>
      </c>
      <c r="S4" t="str">
        <f ca="1">_xlfn.XLOOKUP(Infill[[#This Row],[% 2 Sigma]],AbsRating[Max %],AbsRating[Name],,1)</f>
        <v>Not noticeable</v>
      </c>
      <c r="T4" s="2" t="s">
        <v>75</v>
      </c>
      <c r="U4">
        <v>8</v>
      </c>
      <c r="V4">
        <v>7</v>
      </c>
      <c r="W4">
        <v>148.6</v>
      </c>
      <c r="X4" s="2">
        <f>Infill[[#This Row],[g]]/(997.25*0.15)</f>
        <v>0.99339851257625134</v>
      </c>
      <c r="Y4" s="2" t="str">
        <f>_xlfn.XLOOKUP(Infill[[#This Row],[% Effective]],Rating[Max %],Rating[Name],,1)</f>
        <v>Normal</v>
      </c>
      <c r="Z4">
        <f>Infill[[#This Row],[hs]]*60+Infill[[#This Row],[min]]</f>
        <v>487</v>
      </c>
      <c r="AA4" s="2">
        <f>Infill[[#This Row],[Total Time]]/AVERAGEIFS(Infill[Total Time],Infill[Material Usage],"Normal")</f>
        <v>0.90299199325747992</v>
      </c>
      <c r="AB4" s="2" t="str">
        <f>_xlfn.XLOOKUP(Infill[[#This Row],[t prom]],Rating[Max %],Rating[Name],,1)</f>
        <v>Normal-Low</v>
      </c>
      <c r="AC4" s="3">
        <f>Infill[[#This Row],[g]]/Infill[[#This Row],[Total Time]]</f>
        <v>0.30513347022587267</v>
      </c>
      <c r="AD4" s="2">
        <f>Infill[[#This Row],[g/t]]/AVERAGEIFS(Infill[g/t],Infill[Material Usage],"Normal")</f>
        <v>1.0731266873032119</v>
      </c>
      <c r="AE4" t="str">
        <f>_xlfn.XLOOKUP(Infill[[#This Row],[g/t prom]],Rating[Max %],Rating[Name],,1)</f>
        <v>Normal</v>
      </c>
      <c r="AF4" s="2" t="str">
        <f>SUBSTITUTE(LOWER(Infill[[#This Row],[name]])," ","-")</f>
        <v>rectilinear</v>
      </c>
      <c r="AG4" t="str">
        <f>"param_"&amp;Infill[[#This Row],[infill]]</f>
        <v>param_rectilinear</v>
      </c>
      <c r="AH4" t="str">
        <f>"!["&amp;Infill[[#This Row],[SVG]]&amp;"](https://github.com/SoftFever/OrcaSlicer/blob/main/resources/images/"&amp;Infill[[#This Row],[SVG]]&amp;".svg?raw=true)"</f>
        <v>![param_rectilinear](https://github.com/SoftFever/OrcaSlicer/blob/main/resources/images/param_rectilinear.svg?raw=true)</v>
      </c>
      <c r="AI4" s="2" t="str">
        <f>"["&amp;Infill[[#This Row],[name]]&amp;"](#"&amp;Infill[[#This Row],[nameMD]]&amp;")"</f>
        <v>[Rectilinear](#rectilinear)</v>
      </c>
      <c r="AJ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
  - **[Ironing](quality_settings_ironing)**</v>
      </c>
      <c r="AK4"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Rectilinear
Parallel lines spaced according to infill density. Each layer is printed perpendicular to the previous, resulting in low vertical bonding. Consider using new [Zig Zag](#zig-zag) infill instead.
- **Horizontal Strength (X-Y):** Normal-Low
- **Vertical Strength (Z):** Low
- **Density Calculation:**  % of  total infill volume
- **Material Usage:** Normal
- **Print Time:** Normal-Low
- **Layer time Variability:** Not noticeable
- **Material/Time (Higher better):** Normal
- **Applies to:**
  - **[Sparse Infill](strength_settings_infill#sparse-infill-density)**  - **[Solid Infill](strength_settings_infill#internal-solid-infill)**
  - **[Surface](strength_settings_top_bottom_shells)**
  - **[Ironing](quality_settings_ironing)**
![infill-top-rectilinear](https://github.com/SoftFever/OrcaSlicer/blob/main/doc/images/fill/infill-top-rectilinear.png?raw=true)
</v>
      </c>
      <c r="AL4" t="str">
        <f>IF(OR(Infill[[#This Row],[Is Infill]],Infill[[#This Row],[Is Surface]])," { """&amp;Infill[[#This Row],[infill]]&amp;""", "&amp;Infill[[#This Row],[ip]]&amp;" },","")</f>
        <v xml:space="preserve"> { "rectilinear", ipRectilinear },</v>
      </c>
      <c r="AM4" t="str">
        <f>IF(OR(Infill[[#This Row],[Is Infill]],Infill[[#This Row],[Is Surface]]),"def-&gt;enum_values.push_back("""&amp;Infill[[#This Row],[infill]]&amp;""");","")</f>
        <v>def-&gt;enum_values.push_back("rectilinear");</v>
      </c>
      <c r="AN4" t="str">
        <f>IF(OR(Infill[[#This Row],[Is Infill]],Infill[[#This Row],[Is Surface]]),"def-&gt;enum_labels.push_back(L("""&amp;Infill[[#This Row],[name]]&amp;"""));","")</f>
        <v>def-&gt;enum_labels.push_back(L("Rectilinear"));</v>
      </c>
      <c r="AP4" t="str">
        <f>Infill[[#This Row],[SVG Link]]</f>
        <v>![param_rectilinear](https://github.com/SoftFever/OrcaSlicer/blob/main/resources/images/param_rectilinear.svg?raw=true)</v>
      </c>
      <c r="AQ4" s="1" t="str">
        <f>Infill[[#This Row],[Pattern]]</f>
        <v>[Rectilinear](#rectilinear)</v>
      </c>
      <c r="AR4" t="str">
        <f>Infill[[#This Row],[Applies to]]</f>
        <v xml:space="preserve">  - **[Sparse Infill](strength_settings_infill#sparse-infill-density)**  - **[Solid Infill](strength_settings_infill#internal-solid-infill)**
  - **[Surface](strength_settings_top_bottom_shells)**
  - **[Ironing](quality_settings_ironing)**</v>
      </c>
      <c r="AS4" t="str">
        <f>Infill[[#This Row],[X-Y Strength]]</f>
        <v>Normal-Low</v>
      </c>
      <c r="AT4" t="str">
        <f>Infill[[#This Row],[Z Strength]]</f>
        <v>Low</v>
      </c>
      <c r="AU4" s="1" t="str">
        <f>Infill[[#This Row],[Material/Time]]</f>
        <v>Normal</v>
      </c>
      <c r="AV4" s="1" t="str">
        <f>Infill[[#This Row],[Print Time]]</f>
        <v>Normal-Low</v>
      </c>
    </row>
    <row r="5" spans="1:48" ht="270" x14ac:dyDescent="0.25">
      <c r="A5" t="s">
        <v>49</v>
      </c>
      <c r="B5" t="s">
        <v>50</v>
      </c>
      <c r="E5">
        <v>3</v>
      </c>
      <c r="F5" t="b">
        <v>1</v>
      </c>
      <c r="G5" t="b">
        <v>1</v>
      </c>
      <c r="H5" t="b">
        <v>0</v>
      </c>
      <c r="I5" t="s">
        <v>11</v>
      </c>
      <c r="J5" t="s">
        <v>1</v>
      </c>
      <c r="K5" t="s">
        <v>107</v>
      </c>
      <c r="L5" t="s">
        <v>134</v>
      </c>
      <c r="M5" s="6" t="s">
        <v>61</v>
      </c>
      <c r="N5">
        <v>3</v>
      </c>
      <c r="O5" t="str">
        <f>_xlfn.XLOOKUP(Infill[[#This Row],[XY-N]],Rating[N],Rating[Name])</f>
        <v>Normal-Low</v>
      </c>
      <c r="P5">
        <v>4</v>
      </c>
      <c r="Q5" t="str">
        <f>_xlfn.XLOOKUP(Infill[[#This Row],[Z-N]],Rating[N],Rating[Name])</f>
        <v>Normal</v>
      </c>
      <c r="R5" s="11">
        <f ca="1">_xlfn.XLOOKUP(Infill[[#This Row],[infill]],Tabla7[infill],Tabla7[% 2 Sigma])</f>
        <v>2.9398851151102967E-2</v>
      </c>
      <c r="S5" t="str">
        <f ca="1">_xlfn.XLOOKUP(Infill[[#This Row],[% 2 Sigma]],AbsRating[Max %],AbsRating[Name],,1)</f>
        <v>Not noticeable</v>
      </c>
      <c r="T5" s="2" t="s">
        <v>75</v>
      </c>
      <c r="U5">
        <v>8</v>
      </c>
      <c r="V5">
        <v>8</v>
      </c>
      <c r="W5">
        <v>148.6</v>
      </c>
      <c r="X5" s="2">
        <f>Infill[[#This Row],[g]]/(997.25*0.15)</f>
        <v>0.99339851257625134</v>
      </c>
      <c r="Y5" s="2" t="str">
        <f>_xlfn.XLOOKUP(Infill[[#This Row],[% Effective]],Rating[Max %],Rating[Name],,1)</f>
        <v>Normal</v>
      </c>
      <c r="Z5">
        <f>Infill[[#This Row],[hs]]*60+Infill[[#This Row],[min]]</f>
        <v>488</v>
      </c>
      <c r="AA5" s="2">
        <f>Infill[[#This Row],[Total Time]]/AVERAGEIFS(Infill[Total Time],Infill[Material Usage],"Normal")</f>
        <v>0.90484618626211533</v>
      </c>
      <c r="AB5" s="2" t="str">
        <f>_xlfn.XLOOKUP(Infill[[#This Row],[t prom]],Rating[Max %],Rating[Name],,1)</f>
        <v>Normal-Low</v>
      </c>
      <c r="AC5" s="3">
        <f>Infill[[#This Row],[g]]/Infill[[#This Row],[Total Time]]</f>
        <v>0.30450819672131146</v>
      </c>
      <c r="AD5" s="2">
        <f>Infill[[#This Row],[g/t]]/AVERAGEIFS(Infill[g/t],Infill[Material Usage],"Normal")</f>
        <v>1.0709276572062791</v>
      </c>
      <c r="AE5" t="str">
        <f>_xlfn.XLOOKUP(Infill[[#This Row],[g/t prom]],Rating[Max %],Rating[Name],,1)</f>
        <v>Normal</v>
      </c>
      <c r="AF5" s="2" t="str">
        <f>SUBSTITUTE(LOWER(Infill[[#This Row],[name]])," ","-")</f>
        <v>aligned-rectilinear</v>
      </c>
      <c r="AG5" t="str">
        <f>"param_"&amp;Infill[[#This Row],[infill]]</f>
        <v>param_alignedrectilinear</v>
      </c>
      <c r="AH5" t="str">
        <f>"!["&amp;Infill[[#This Row],[SVG]]&amp;"](https://github.com/SoftFever/OrcaSlicer/blob/main/resources/images/"&amp;Infill[[#This Row],[SVG]]&amp;".svg?raw=true)"</f>
        <v>![param_alignedrectilinear](https://github.com/SoftFever/OrcaSlicer/blob/main/resources/images/param_alignedrectilinear.svg?raw=true)</v>
      </c>
      <c r="AI5" s="2" t="str">
        <f>"["&amp;Infill[[#This Row],[name]]&amp;"](#"&amp;Infill[[#This Row],[nameMD]]&amp;")"</f>
        <v>[Aligned Rectilinear](#aligned-rectilinear)</v>
      </c>
      <c r="AJ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K5"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Aligned Rectilinear
Parallel lines spaced by the infill spacing, each layer printed in the same direction as the previous layer. Good horizontal strength perpendicular to the lines, but terrible in parallel direction.
Recommended with layer anchoring to improve not perpendicular strength.
- **Horizontal Strength (X-Y):** Normal-Low
- **Vertical Strength (Z):** Normal
- **Density Calculation:**  % of  total infill volume
- **Material Usage:** Normal
- **Print Time:** Normal-Low
- **Layer time Variability:** Not noticeable
- **Material/Time (Higher better):** Normal
- **Applies to:**
  - **[Sparse Infill](strength_settings_infill#sparse-infill-density)**  - **[Solid Infill](strength_settings_infill#internal-solid-infill)**
  - **[Surface](strength_settings_top_bottom_shells)**
![infill-top-aligned-rectilinear](https://github.com/SoftFever/OrcaSlicer/blob/main/doc/images/fill/infill-top-aligned-rectilinear.png?raw=true)
</v>
      </c>
      <c r="AL5" t="str">
        <f>IF(OR(Infill[[#This Row],[Is Infill]],Infill[[#This Row],[Is Surface]])," { """&amp;Infill[[#This Row],[infill]]&amp;""", "&amp;Infill[[#This Row],[ip]]&amp;" },","")</f>
        <v xml:space="preserve"> { "alignedrectilinear", ipAlignedRectilinear },</v>
      </c>
      <c r="AM5" t="str">
        <f>IF(OR(Infill[[#This Row],[Is Infill]],Infill[[#This Row],[Is Surface]]),"def-&gt;enum_values.push_back("""&amp;Infill[[#This Row],[infill]]&amp;""");","")</f>
        <v>def-&gt;enum_values.push_back("alignedrectilinear");</v>
      </c>
      <c r="AN5" t="str">
        <f>IF(OR(Infill[[#This Row],[Is Infill]],Infill[[#This Row],[Is Surface]]),"def-&gt;enum_labels.push_back(L("""&amp;Infill[[#This Row],[name]]&amp;"""));","")</f>
        <v>def-&gt;enum_labels.push_back(L("Aligned Rectilinear"));</v>
      </c>
      <c r="AP5" t="str">
        <f>Infill[[#This Row],[SVG Link]]</f>
        <v>![param_alignedrectilinear](https://github.com/SoftFever/OrcaSlicer/blob/main/resources/images/param_alignedrectilinear.svg?raw=true)</v>
      </c>
      <c r="AQ5" s="1" t="str">
        <f>Infill[[#This Row],[Pattern]]</f>
        <v>[Aligned Rectilinear](#aligned-rectilinear)</v>
      </c>
      <c r="AR5" t="str">
        <f>Infill[[#This Row],[Applies to]]</f>
        <v xml:space="preserve">  - **[Sparse Infill](strength_settings_infill#sparse-infill-density)**  - **[Solid Infill](strength_settings_infill#internal-solid-infill)**
  - **[Surface](strength_settings_top_bottom_shells)**</v>
      </c>
      <c r="AS5" t="str">
        <f>Infill[[#This Row],[X-Y Strength]]</f>
        <v>Normal-Low</v>
      </c>
      <c r="AT5" t="str">
        <f>Infill[[#This Row],[Z Strength]]</f>
        <v>Normal</v>
      </c>
      <c r="AU5" s="1" t="str">
        <f>Infill[[#This Row],[Material/Time]]</f>
        <v>Normal</v>
      </c>
      <c r="AV5" s="1" t="str">
        <f>Infill[[#This Row],[Print Time]]</f>
        <v>Normal-Low</v>
      </c>
    </row>
    <row r="6" spans="1:48" ht="240" x14ac:dyDescent="0.25">
      <c r="A6" t="s">
        <v>34</v>
      </c>
      <c r="B6" t="s">
        <v>36</v>
      </c>
      <c r="E6">
        <v>4</v>
      </c>
      <c r="F6" t="b">
        <v>1</v>
      </c>
      <c r="G6" t="b">
        <v>0</v>
      </c>
      <c r="H6" t="b">
        <v>0</v>
      </c>
      <c r="I6" t="s">
        <v>79</v>
      </c>
      <c r="J6" t="s">
        <v>1</v>
      </c>
      <c r="K6" t="s">
        <v>118</v>
      </c>
      <c r="L6" t="s">
        <v>143</v>
      </c>
      <c r="M6" s="8" t="s">
        <v>90</v>
      </c>
      <c r="N6">
        <v>3</v>
      </c>
      <c r="O6" t="str">
        <f>_xlfn.XLOOKUP(Infill[[#This Row],[XY-N]],Rating[N],Rating[Name])</f>
        <v>Normal-Low</v>
      </c>
      <c r="P6">
        <v>2</v>
      </c>
      <c r="Q6" t="str">
        <f>_xlfn.XLOOKUP(Infill[[#This Row],[Z-N]],Rating[N],Rating[Name])</f>
        <v>Low</v>
      </c>
      <c r="R6" s="11">
        <f ca="1">_xlfn.XLOOKUP(Infill[[#This Row],[infill]],Tabla7[infill],Tabla7[% 2 Sigma])</f>
        <v>2.858203940957682E-2</v>
      </c>
      <c r="S6" t="str">
        <f ca="1">_xlfn.XLOOKUP(Infill[[#This Row],[% 2 Sigma]],AbsRating[Max %],AbsRating[Name],,1)</f>
        <v>Not noticeable</v>
      </c>
      <c r="T6" s="2" t="s">
        <v>75</v>
      </c>
      <c r="U6">
        <v>8</v>
      </c>
      <c r="V6">
        <v>16</v>
      </c>
      <c r="W6">
        <v>149.94</v>
      </c>
      <c r="X6" s="2">
        <f>Infill[[#This Row],[g]]/(997.25*0.15)</f>
        <v>1.0023564803208824</v>
      </c>
      <c r="Y6" s="2" t="str">
        <f>_xlfn.XLOOKUP(Infill[[#This Row],[% Effective]],Rating[Max %],Rating[Name],,1)</f>
        <v>Normal</v>
      </c>
      <c r="Z6">
        <f>Infill[[#This Row],[hs]]*60+Infill[[#This Row],[min]]</f>
        <v>496</v>
      </c>
      <c r="AA6" s="2">
        <f>Infill[[#This Row],[Total Time]]/AVERAGEIFS(Infill[Total Time],Infill[Material Usage],"Normal")</f>
        <v>0.91967973029919925</v>
      </c>
      <c r="AB6" s="2" t="str">
        <f>_xlfn.XLOOKUP(Infill[[#This Row],[t prom]],Rating[Max %],Rating[Name],,1)</f>
        <v>Normal-Low</v>
      </c>
      <c r="AC6" s="3">
        <f>Infill[[#This Row],[g]]/Infill[[#This Row],[Total Time]]</f>
        <v>0.3022983870967742</v>
      </c>
      <c r="AD6" s="2">
        <f>Infill[[#This Row],[g/t]]/AVERAGEIFS(Infill[g/t],Infill[Material Usage],"Normal")</f>
        <v>1.063155957562202</v>
      </c>
      <c r="AE6" t="str">
        <f>_xlfn.XLOOKUP(Infill[[#This Row],[g/t prom]],Rating[Max %],Rating[Name],,1)</f>
        <v>Normal</v>
      </c>
      <c r="AF6" s="2" t="str">
        <f>SUBSTITUTE(LOWER(Infill[[#This Row],[name]])," ","-")</f>
        <v>zig-zag</v>
      </c>
      <c r="AG6" t="str">
        <f>"param_"&amp;Infill[[#This Row],[infill]]</f>
        <v>param_zigzag</v>
      </c>
      <c r="AH6" t="str">
        <f>"!["&amp;Infill[[#This Row],[SVG]]&amp;"](https://github.com/SoftFever/OrcaSlicer/blob/main/resources/images/"&amp;Infill[[#This Row],[SVG]]&amp;".svg?raw=true)"</f>
        <v>![param_zigzag](https://github.com/SoftFever/OrcaSlicer/blob/main/resources/images/param_zigzag.svg?raw=true)</v>
      </c>
      <c r="AI6" s="2" t="str">
        <f>"["&amp;Infill[[#This Row],[name]]&amp;"](#"&amp;Infill[[#This Row],[nameMD]]&amp;")"</f>
        <v>[Zig Zag](#zig-zag)</v>
      </c>
      <c r="AJ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6"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Zig Zag
Similar to [rectilinear](#rectilinear) with consistent pattern between layers. Allows you to add a Symmetric infill Y axis for models with two symmetric parts.
- **Horizontal Strength (X-Y):** Normal-Low
- **Vertical Strength (Z):** Low
- **Density Calculation:**  % of  total infill volume
- **Material Usage:** Normal
- **Print Time:** Normal-Low
- **Layer time Variability:** Not noticeable
- **Material/Time (Higher better):** Normal
- **Applies to:**
  - **[Sparse Infill](strength_settings_infill#sparse-infill-density)**
![infill-top-zig-zag](https://github.com/SoftFever/OrcaSlicer/blob/main/doc/images/fill/infill-top-zig-zag.png?raw=true)
</v>
      </c>
      <c r="AL6" t="str">
        <f>IF(OR(Infill[[#This Row],[Is Infill]],Infill[[#This Row],[Is Surface]])," { """&amp;Infill[[#This Row],[infill]]&amp;""", "&amp;Infill[[#This Row],[ip]]&amp;" },","")</f>
        <v xml:space="preserve"> { "zigzag", ipZigZag },</v>
      </c>
      <c r="AM6" t="str">
        <f>IF(OR(Infill[[#This Row],[Is Infill]],Infill[[#This Row],[Is Surface]]),"def-&gt;enum_values.push_back("""&amp;Infill[[#This Row],[infill]]&amp;""");","")</f>
        <v>def-&gt;enum_values.push_back("zigzag");</v>
      </c>
      <c r="AN6" t="str">
        <f>IF(OR(Infill[[#This Row],[Is Infill]],Infill[[#This Row],[Is Surface]]),"def-&gt;enum_labels.push_back(L("""&amp;Infill[[#This Row],[name]]&amp;"""));","")</f>
        <v>def-&gt;enum_labels.push_back(L("Zig Zag"));</v>
      </c>
      <c r="AP6" t="str">
        <f>Infill[[#This Row],[SVG Link]]</f>
        <v>![param_zigzag](https://github.com/SoftFever/OrcaSlicer/blob/main/resources/images/param_zigzag.svg?raw=true)</v>
      </c>
      <c r="AQ6" s="1" t="str">
        <f>Infill[[#This Row],[Pattern]]</f>
        <v>[Zig Zag](#zig-zag)</v>
      </c>
      <c r="AR6" t="str">
        <f>Infill[[#This Row],[Applies to]]</f>
        <v xml:space="preserve">  - **[Sparse Infill](strength_settings_infill#sparse-infill-density)**</v>
      </c>
      <c r="AS6" t="str">
        <f>Infill[[#This Row],[X-Y Strength]]</f>
        <v>Normal-Low</v>
      </c>
      <c r="AT6" t="str">
        <f>Infill[[#This Row],[Z Strength]]</f>
        <v>Low</v>
      </c>
      <c r="AU6" s="1" t="str">
        <f>Infill[[#This Row],[Material/Time]]</f>
        <v>Normal</v>
      </c>
      <c r="AV6" s="1" t="str">
        <f>Infill[[#This Row],[Print Time]]</f>
        <v>Normal-Low</v>
      </c>
    </row>
    <row r="7" spans="1:48" ht="240" x14ac:dyDescent="0.25">
      <c r="A7" t="s">
        <v>51</v>
      </c>
      <c r="B7" t="s">
        <v>36</v>
      </c>
      <c r="E7">
        <v>5</v>
      </c>
      <c r="F7" t="b">
        <v>1</v>
      </c>
      <c r="G7" t="b">
        <v>0</v>
      </c>
      <c r="H7" t="b">
        <v>0</v>
      </c>
      <c r="I7" t="s">
        <v>84</v>
      </c>
      <c r="J7" t="s">
        <v>1</v>
      </c>
      <c r="K7" t="s">
        <v>119</v>
      </c>
      <c r="L7" t="s">
        <v>144</v>
      </c>
      <c r="M7" s="8" t="s">
        <v>91</v>
      </c>
      <c r="N7">
        <v>4</v>
      </c>
      <c r="O7" t="str">
        <f>_xlfn.XLOOKUP(Infill[[#This Row],[XY-N]],Rating[N],Rating[Name])</f>
        <v>Normal</v>
      </c>
      <c r="P7">
        <v>2</v>
      </c>
      <c r="Q7" t="str">
        <f>_xlfn.XLOOKUP(Infill[[#This Row],[Z-N]],Rating[N],Rating[Name])</f>
        <v>Low</v>
      </c>
      <c r="R7" s="11">
        <f ca="1">_xlfn.XLOOKUP(Infill[[#This Row],[infill]],Tabla7[infill],Tabla7[% 2 Sigma])</f>
        <v>2.5392716287022665E-2</v>
      </c>
      <c r="S7" t="str">
        <f ca="1">_xlfn.XLOOKUP(Infill[[#This Row],[% 2 Sigma]],AbsRating[Max %],AbsRating[Name],,1)</f>
        <v>Not noticeable</v>
      </c>
      <c r="T7" s="2" t="s">
        <v>75</v>
      </c>
      <c r="U7">
        <v>8</v>
      </c>
      <c r="V7">
        <v>14</v>
      </c>
      <c r="W7">
        <v>149.84</v>
      </c>
      <c r="X7" s="2">
        <f>Infill[[#This Row],[g]]/(997.25*0.15)</f>
        <v>1.0016879752653129</v>
      </c>
      <c r="Y7" s="2" t="str">
        <f>_xlfn.XLOOKUP(Infill[[#This Row],[% Effective]],Rating[Max %],Rating[Name],,1)</f>
        <v>Normal</v>
      </c>
      <c r="Z7">
        <f>Infill[[#This Row],[hs]]*60+Infill[[#This Row],[min]]</f>
        <v>494</v>
      </c>
      <c r="AA7" s="2">
        <f>Infill[[#This Row],[Total Time]]/AVERAGEIFS(Infill[Total Time],Infill[Material Usage],"Normal")</f>
        <v>0.91597134428992832</v>
      </c>
      <c r="AB7" s="2" t="str">
        <f>_xlfn.XLOOKUP(Infill[[#This Row],[t prom]],Rating[Max %],Rating[Name],,1)</f>
        <v>Normal-Low</v>
      </c>
      <c r="AC7" s="3">
        <f>Infill[[#This Row],[g]]/Infill[[#This Row],[Total Time]]</f>
        <v>0.30331983805668017</v>
      </c>
      <c r="AD7" s="2">
        <f>Infill[[#This Row],[g/t]]/AVERAGEIFS(Infill[g/t],Infill[Material Usage],"Normal")</f>
        <v>1.0667483077689335</v>
      </c>
      <c r="AE7" t="str">
        <f>_xlfn.XLOOKUP(Infill[[#This Row],[g/t prom]],Rating[Max %],Rating[Name],,1)</f>
        <v>Normal</v>
      </c>
      <c r="AF7" s="2" t="str">
        <f>SUBSTITUTE(LOWER(Infill[[#This Row],[name]])," ","-")</f>
        <v>cross-zag</v>
      </c>
      <c r="AG7" t="str">
        <f>"param_"&amp;Infill[[#This Row],[infill]]</f>
        <v>param_crosszag</v>
      </c>
      <c r="AH7" t="str">
        <f>"!["&amp;Infill[[#This Row],[SVG]]&amp;"](https://github.com/SoftFever/OrcaSlicer/blob/main/resources/images/"&amp;Infill[[#This Row],[SVG]]&amp;".svg?raw=true)"</f>
        <v>![param_crosszag](https://github.com/SoftFever/OrcaSlicer/blob/main/resources/images/param_crosszag.svg?raw=true)</v>
      </c>
      <c r="AI7" s="2" t="str">
        <f>"["&amp;Infill[[#This Row],[name]]&amp;"](#"&amp;Infill[[#This Row],[nameMD]]&amp;")"</f>
        <v>[Cross Zag](#cross-zag)</v>
      </c>
      <c r="AJ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7"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Cross Zag
Similar to [Zig Zag](#zig-zag) but displacing each layer with Infill shift step parameter.
- **Horizontal Strength (X-Y):** Normal
- **Vertical Strength (Z):** Low
- **Density Calculation:**  % of  total infill volume
- **Material Usage:** Normal
- **Print Time:** Normal-Low
- **Layer time Variability:** Not noticeable
- **Material/Time (Higher better):** Normal
- **Applies to:**
  - **[Sparse Infill](strength_settings_infill#sparse-infill-density)**
![infill-top-cross-zag](https://github.com/SoftFever/OrcaSlicer/blob/main/doc/images/fill/infill-top-cross-zag.png?raw=true)
</v>
      </c>
      <c r="AL7" t="str">
        <f>IF(OR(Infill[[#This Row],[Is Infill]],Infill[[#This Row],[Is Surface]])," { """&amp;Infill[[#This Row],[infill]]&amp;""", "&amp;Infill[[#This Row],[ip]]&amp;" },","")</f>
        <v xml:space="preserve"> { "crosszag", ipCrossZag },</v>
      </c>
      <c r="AM7" t="str">
        <f>IF(OR(Infill[[#This Row],[Is Infill]],Infill[[#This Row],[Is Surface]]),"def-&gt;enum_values.push_back("""&amp;Infill[[#This Row],[infill]]&amp;""");","")</f>
        <v>def-&gt;enum_values.push_back("crosszag");</v>
      </c>
      <c r="AN7" t="str">
        <f>IF(OR(Infill[[#This Row],[Is Infill]],Infill[[#This Row],[Is Surface]]),"def-&gt;enum_labels.push_back(L("""&amp;Infill[[#This Row],[name]]&amp;"""));","")</f>
        <v>def-&gt;enum_labels.push_back(L("Cross Zag"));</v>
      </c>
      <c r="AP7" t="str">
        <f>Infill[[#This Row],[SVG Link]]</f>
        <v>![param_crosszag](https://github.com/SoftFever/OrcaSlicer/blob/main/resources/images/param_crosszag.svg?raw=true)</v>
      </c>
      <c r="AQ7" s="1" t="str">
        <f>Infill[[#This Row],[Pattern]]</f>
        <v>[Cross Zag](#cross-zag)</v>
      </c>
      <c r="AR7" t="str">
        <f>Infill[[#This Row],[Applies to]]</f>
        <v xml:space="preserve">  - **[Sparse Infill](strength_settings_infill#sparse-infill-density)**</v>
      </c>
      <c r="AS7" t="str">
        <f>Infill[[#This Row],[X-Y Strength]]</f>
        <v>Normal</v>
      </c>
      <c r="AT7" t="str">
        <f>Infill[[#This Row],[Z Strength]]</f>
        <v>Low</v>
      </c>
      <c r="AU7" s="1" t="str">
        <f>Infill[[#This Row],[Material/Time]]</f>
        <v>Normal</v>
      </c>
      <c r="AV7" s="1" t="str">
        <f>Infill[[#This Row],[Print Time]]</f>
        <v>Normal-Low</v>
      </c>
    </row>
    <row r="8" spans="1:48" ht="240" x14ac:dyDescent="0.25">
      <c r="A8" t="s">
        <v>229</v>
      </c>
      <c r="B8" s="4">
        <v>1</v>
      </c>
      <c r="E8">
        <v>6</v>
      </c>
      <c r="F8" t="b">
        <v>1</v>
      </c>
      <c r="G8" t="b">
        <v>0</v>
      </c>
      <c r="H8" t="b">
        <v>0</v>
      </c>
      <c r="I8" t="s">
        <v>80</v>
      </c>
      <c r="J8" t="s">
        <v>1</v>
      </c>
      <c r="K8" t="s">
        <v>120</v>
      </c>
      <c r="L8" t="s">
        <v>145</v>
      </c>
      <c r="M8" s="8" t="s">
        <v>92</v>
      </c>
      <c r="N8">
        <v>3</v>
      </c>
      <c r="O8" t="str">
        <f>_xlfn.XLOOKUP(Infill[[#This Row],[XY-N]],Rating[N],Rating[Name])</f>
        <v>Normal-Low</v>
      </c>
      <c r="P8">
        <v>3</v>
      </c>
      <c r="Q8" t="str">
        <f>_xlfn.XLOOKUP(Infill[[#This Row],[Z-N]],Rating[N],Rating[Name])</f>
        <v>Normal-Low</v>
      </c>
      <c r="R8" s="11">
        <f ca="1">_xlfn.XLOOKUP(Infill[[#This Row],[infill]],Tabla7[infill],Tabla7[% 2 Sigma])</f>
        <v>2.1819705624904095E-2</v>
      </c>
      <c r="S8" t="str">
        <f ca="1">_xlfn.XLOOKUP(Infill[[#This Row],[% 2 Sigma]],AbsRating[Max %],AbsRating[Name],,1)</f>
        <v>Not noticeable</v>
      </c>
      <c r="T8" s="2" t="s">
        <v>81</v>
      </c>
      <c r="U8">
        <v>15</v>
      </c>
      <c r="V8">
        <v>46</v>
      </c>
      <c r="W8">
        <v>182.32</v>
      </c>
      <c r="X8" s="2">
        <f>Infill[[#This Row],[g]]/(997.25*0.15)</f>
        <v>1.2188184173142809</v>
      </c>
      <c r="Y8" s="2" t="str">
        <f>_xlfn.XLOOKUP(Infill[[#This Row],[% Effective]],Rating[Max %],Rating[Name],,1)</f>
        <v>Normal-High</v>
      </c>
      <c r="Z8">
        <f>Infill[[#This Row],[hs]]*60+Infill[[#This Row],[min]]</f>
        <v>946</v>
      </c>
      <c r="AA8" s="2">
        <f>Infill[[#This Row],[Total Time]]/AVERAGEIFS(Infill[Total Time],Infill[Material Usage],"Normal")</f>
        <v>1.7540665823851662</v>
      </c>
      <c r="AB8" s="2" t="str">
        <f>_xlfn.XLOOKUP(Infill[[#This Row],[t prom]],Rating[Max %],Rating[Name],,1)</f>
        <v>Extra-High</v>
      </c>
      <c r="AC8" s="3">
        <f>Infill[[#This Row],[g]]/Infill[[#This Row],[Total Time]]</f>
        <v>0.19272727272727272</v>
      </c>
      <c r="AD8" s="2">
        <f>Infill[[#This Row],[g/t]]/AVERAGEIFS(Infill[g/t],Infill[Material Usage],"Normal")</f>
        <v>0.67780430505281308</v>
      </c>
      <c r="AE8" t="str">
        <f>_xlfn.XLOOKUP(Infill[[#This Row],[g/t prom]],Rating[Max %],Rating[Name],,1)</f>
        <v>Low</v>
      </c>
      <c r="AF8" s="2" t="str">
        <f>SUBSTITUTE(LOWER(Infill[[#This Row],[name]])," ","-")</f>
        <v>locked-zag</v>
      </c>
      <c r="AG8" t="str">
        <f>"param_"&amp;Infill[[#This Row],[infill]]</f>
        <v>param_lockedzag</v>
      </c>
      <c r="AH8" t="str">
        <f>"!["&amp;Infill[[#This Row],[SVG]]&amp;"](https://github.com/SoftFever/OrcaSlicer/blob/main/resources/images/"&amp;Infill[[#This Row],[SVG]]&amp;".svg?raw=true)"</f>
        <v>![param_lockedzag](https://github.com/SoftFever/OrcaSlicer/blob/main/resources/images/param_lockedzag.svg?raw=true)</v>
      </c>
      <c r="AI8" s="2" t="str">
        <f>"["&amp;Infill[[#This Row],[name]]&amp;"](#"&amp;Infill[[#This Row],[nameMD]]&amp;")"</f>
        <v>[Locked Zag](#locked-zag)</v>
      </c>
      <c r="AJ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8"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Locked Zag
Adaptive version of [Zig Zag](#zig-zag) adding an external skin texture to interlock layers and a low material skeleton.
- **Horizontal Strength (X-Y):** Normal-Low
- **Vertical Strength (Z):** Normal-Low
- **Density Calculation:** Same as [Zig Zag](#zig-zag) but increasing near walls
- **Material Usage:** Normal-High
- **Print Time:** Extra-High
- **Layer time Variability:** Not noticeable
- **Material/Time (Higher better):** Low
- **Applies to:**
  - **[Sparse Infill](strength_settings_infill#sparse-infill-density)**
![infill-top-locked-zag](https://github.com/SoftFever/OrcaSlicer/blob/main/doc/images/fill/infill-top-locked-zag.png?raw=true)
</v>
      </c>
      <c r="AL8" t="str">
        <f>IF(OR(Infill[[#This Row],[Is Infill]],Infill[[#This Row],[Is Surface]])," { """&amp;Infill[[#This Row],[infill]]&amp;""", "&amp;Infill[[#This Row],[ip]]&amp;" },","")</f>
        <v xml:space="preserve"> { "lockedzag", ipLockedZag },</v>
      </c>
      <c r="AM8" t="str">
        <f>IF(OR(Infill[[#This Row],[Is Infill]],Infill[[#This Row],[Is Surface]]),"def-&gt;enum_values.push_back("""&amp;Infill[[#This Row],[infill]]&amp;""");","")</f>
        <v>def-&gt;enum_values.push_back("lockedzag");</v>
      </c>
      <c r="AN8" t="str">
        <f>IF(OR(Infill[[#This Row],[Is Infill]],Infill[[#This Row],[Is Surface]]),"def-&gt;enum_labels.push_back(L("""&amp;Infill[[#This Row],[name]]&amp;"""));","")</f>
        <v>def-&gt;enum_labels.push_back(L("Locked Zag"));</v>
      </c>
      <c r="AP8" t="str">
        <f>Infill[[#This Row],[SVG Link]]</f>
        <v>![param_lockedzag](https://github.com/SoftFever/OrcaSlicer/blob/main/resources/images/param_lockedzag.svg?raw=true)</v>
      </c>
      <c r="AQ8" s="1" t="str">
        <f>Infill[[#This Row],[Pattern]]</f>
        <v>[Locked Zag](#locked-zag)</v>
      </c>
      <c r="AR8" t="str">
        <f>Infill[[#This Row],[Applies to]]</f>
        <v xml:space="preserve">  - **[Sparse Infill](strength_settings_infill#sparse-infill-density)**</v>
      </c>
      <c r="AS8" t="str">
        <f>Infill[[#This Row],[X-Y Strength]]</f>
        <v>Normal-Low</v>
      </c>
      <c r="AT8" t="str">
        <f>Infill[[#This Row],[Z Strength]]</f>
        <v>Normal-Low</v>
      </c>
      <c r="AU8" s="1" t="str">
        <f>Infill[[#This Row],[Material/Time]]</f>
        <v>Low</v>
      </c>
      <c r="AV8" s="1" t="str">
        <f>Infill[[#This Row],[Print Time]]</f>
        <v>Extra-High</v>
      </c>
    </row>
    <row r="9" spans="1:48" ht="240" x14ac:dyDescent="0.25">
      <c r="A9" t="s">
        <v>48</v>
      </c>
      <c r="B9">
        <v>1</v>
      </c>
      <c r="E9">
        <v>7</v>
      </c>
      <c r="F9" t="b">
        <v>1</v>
      </c>
      <c r="G9" t="b">
        <v>0</v>
      </c>
      <c r="H9" t="b">
        <v>0</v>
      </c>
      <c r="I9" t="s">
        <v>3</v>
      </c>
      <c r="J9" t="s">
        <v>1</v>
      </c>
      <c r="K9" t="s">
        <v>97</v>
      </c>
      <c r="L9" t="s">
        <v>126</v>
      </c>
      <c r="M9" s="6" t="s">
        <v>55</v>
      </c>
      <c r="N9">
        <v>2</v>
      </c>
      <c r="O9" t="str">
        <f>_xlfn.XLOOKUP(Infill[[#This Row],[XY-N]],Rating[N],Rating[Name])</f>
        <v>Low</v>
      </c>
      <c r="P9">
        <v>2</v>
      </c>
      <c r="Q9" t="str">
        <f>_xlfn.XLOOKUP(Infill[[#This Row],[Z-N]],Rating[N],Rating[Name])</f>
        <v>Low</v>
      </c>
      <c r="R9" s="11">
        <f ca="1">_xlfn.XLOOKUP(Infill[[#This Row],[infill]],Tabla7[infill],Tabla7[% 2 Sigma])</f>
        <v>1.2656542480726785E-14</v>
      </c>
      <c r="S9" t="str">
        <f ca="1">_xlfn.XLOOKUP(Infill[[#This Row],[% 2 Sigma]],AbsRating[Max %],AbsRating[Name],,1)</f>
        <v>None</v>
      </c>
      <c r="T9" s="2" t="s">
        <v>75</v>
      </c>
      <c r="U9">
        <v>7</v>
      </c>
      <c r="V9">
        <v>49</v>
      </c>
      <c r="W9">
        <v>154.68</v>
      </c>
      <c r="X9" s="2">
        <f>Infill[[#This Row],[g]]/(997.25*0.15)</f>
        <v>1.0340436199548759</v>
      </c>
      <c r="Y9" s="2" t="str">
        <f>_xlfn.XLOOKUP(Infill[[#This Row],[% Effective]],Rating[Max %],Rating[Name],,1)</f>
        <v>Normal</v>
      </c>
      <c r="Z9">
        <f>Infill[[#This Row],[hs]]*60+Infill[[#This Row],[min]]</f>
        <v>469</v>
      </c>
      <c r="AA9" s="2">
        <f>Infill[[#This Row],[Total Time]]/AVERAGEIFS(Infill[Total Time],Infill[Material Usage],"Normal")</f>
        <v>0.86961651917404126</v>
      </c>
      <c r="AB9" s="2" t="str">
        <f>_xlfn.XLOOKUP(Infill[[#This Row],[t prom]],Rating[Max %],Rating[Name],,1)</f>
        <v>Normal-Low</v>
      </c>
      <c r="AC9" s="3">
        <f>Infill[[#This Row],[g]]/Infill[[#This Row],[Total Time]]</f>
        <v>0.3298081023454158</v>
      </c>
      <c r="AD9" s="2">
        <f>Infill[[#This Row],[g/t]]/AVERAGEIFS(Infill[g/t],Infill[Material Usage],"Normal")</f>
        <v>1.1599051262836026</v>
      </c>
      <c r="AE9" t="str">
        <f>_xlfn.XLOOKUP(Infill[[#This Row],[g/t prom]],Rating[Max %],Rating[Name],,1)</f>
        <v>Normal-High</v>
      </c>
      <c r="AF9" s="2" t="str">
        <f>SUBSTITUTE(LOWER(Infill[[#This Row],[name]])," ","-")</f>
        <v>line</v>
      </c>
      <c r="AG9" t="str">
        <f>"param_"&amp;Infill[[#This Row],[infill]]</f>
        <v>param_line</v>
      </c>
      <c r="AH9" t="str">
        <f>"!["&amp;Infill[[#This Row],[SVG]]&amp;"](https://github.com/SoftFever/OrcaSlicer/blob/main/resources/images/"&amp;Infill[[#This Row],[SVG]]&amp;".svg?raw=true)"</f>
        <v>![param_line](https://github.com/SoftFever/OrcaSlicer/blob/main/resources/images/param_line.svg?raw=true)</v>
      </c>
      <c r="AI9" s="2" t="str">
        <f>"["&amp;Infill[[#This Row],[name]]&amp;"](#"&amp;Infill[[#This Row],[nameMD]]&amp;")"</f>
        <v>[Line](#line)</v>
      </c>
      <c r="AJ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9"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Line
Similar to [rectilinear](#rectilinear), but each line is slightly rotated to improve print speed.
- **Horizontal Strength (X-Y):** Low
- **Vertical Strength (Z):** Low
- **Density Calculation:**  % of  total infill volume
- **Material Usage:** Normal
- **Print Time:** Normal-Low
- **Layer time Variability:** None
- **Material/Time (Higher better):** Normal-High
- **Applies to:**
  - **[Sparse Infill](strength_settings_infill#sparse-infill-density)**
![infill-top-line](https://github.com/SoftFever/OrcaSlicer/blob/main/doc/images/fill/infill-top-line.png?raw=true)
</v>
      </c>
      <c r="AL9" t="str">
        <f>IF(OR(Infill[[#This Row],[Is Infill]],Infill[[#This Row],[Is Surface]])," { """&amp;Infill[[#This Row],[infill]]&amp;""", "&amp;Infill[[#This Row],[ip]]&amp;" },","")</f>
        <v xml:space="preserve"> { "line", ipLine },</v>
      </c>
      <c r="AM9" t="str">
        <f>IF(OR(Infill[[#This Row],[Is Infill]],Infill[[#This Row],[Is Surface]]),"def-&gt;enum_values.push_back("""&amp;Infill[[#This Row],[infill]]&amp;""");","")</f>
        <v>def-&gt;enum_values.push_back("line");</v>
      </c>
      <c r="AN9" t="str">
        <f>IF(OR(Infill[[#This Row],[Is Infill]],Infill[[#This Row],[Is Surface]]),"def-&gt;enum_labels.push_back(L("""&amp;Infill[[#This Row],[name]]&amp;"""));","")</f>
        <v>def-&gt;enum_labels.push_back(L("Line"));</v>
      </c>
      <c r="AP9" t="str">
        <f>Infill[[#This Row],[SVG Link]]</f>
        <v>![param_line](https://github.com/SoftFever/OrcaSlicer/blob/main/resources/images/param_line.svg?raw=true)</v>
      </c>
      <c r="AQ9" s="1" t="str">
        <f>Infill[[#This Row],[Pattern]]</f>
        <v>[Line](#line)</v>
      </c>
      <c r="AR9" t="str">
        <f>Infill[[#This Row],[Applies to]]</f>
        <v xml:space="preserve">  - **[Sparse Infill](strength_settings_infill#sparse-infill-density)**</v>
      </c>
      <c r="AS9" t="str">
        <f>Infill[[#This Row],[X-Y Strength]]</f>
        <v>Low</v>
      </c>
      <c r="AT9" t="str">
        <f>Infill[[#This Row],[Z Strength]]</f>
        <v>Low</v>
      </c>
      <c r="AU9" s="1" t="str">
        <f>Infill[[#This Row],[Material/Time]]</f>
        <v>Normal-High</v>
      </c>
      <c r="AV9" s="1" t="str">
        <f>Infill[[#This Row],[Print Time]]</f>
        <v>Normal-Low</v>
      </c>
    </row>
    <row r="10" spans="1:48" ht="240" x14ac:dyDescent="0.25">
      <c r="A10" t="s">
        <v>174</v>
      </c>
      <c r="B10" t="s">
        <v>171</v>
      </c>
      <c r="E10">
        <v>8</v>
      </c>
      <c r="F10" t="b">
        <v>1</v>
      </c>
      <c r="G10" t="b">
        <v>0</v>
      </c>
      <c r="H10" t="b">
        <v>0</v>
      </c>
      <c r="I10" t="s">
        <v>2</v>
      </c>
      <c r="J10" t="s">
        <v>158</v>
      </c>
      <c r="K10" t="s">
        <v>96</v>
      </c>
      <c r="L10" t="s">
        <v>125</v>
      </c>
      <c r="M10" s="6" t="s">
        <v>54</v>
      </c>
      <c r="N10">
        <v>6</v>
      </c>
      <c r="O10" t="str">
        <f>_xlfn.XLOOKUP(Infill[[#This Row],[XY-N]],Rating[N],Rating[Name])</f>
        <v>High</v>
      </c>
      <c r="P10">
        <v>6</v>
      </c>
      <c r="Q10" t="str">
        <f>_xlfn.XLOOKUP(Infill[[#This Row],[Z-N]],Rating[N],Rating[Name])</f>
        <v>High</v>
      </c>
      <c r="R10" s="11">
        <f ca="1">_xlfn.XLOOKUP(Infill[[#This Row],[infill]],Tabla7[infill],Tabla7[% 2 Sigma])</f>
        <v>1.7416364170010024E-2</v>
      </c>
      <c r="S10" t="str">
        <f ca="1">_xlfn.XLOOKUP(Infill[[#This Row],[% 2 Sigma]],AbsRating[Max %],AbsRating[Name],,1)</f>
        <v>Not noticeable</v>
      </c>
      <c r="T10" s="2" t="s">
        <v>75</v>
      </c>
      <c r="U10">
        <v>8</v>
      </c>
      <c r="V10">
        <v>6</v>
      </c>
      <c r="W10">
        <v>148.87</v>
      </c>
      <c r="X10" s="2">
        <f>Infill[[#This Row],[g]]/(997.25*0.15)</f>
        <v>0.99520347622628891</v>
      </c>
      <c r="Y10" s="2" t="str">
        <f>_xlfn.XLOOKUP(Infill[[#This Row],[% Effective]],Rating[Max %],Rating[Name],,1)</f>
        <v>Normal</v>
      </c>
      <c r="Z10">
        <f>Infill[[#This Row],[hs]]*60+Infill[[#This Row],[min]]</f>
        <v>486</v>
      </c>
      <c r="AA10" s="2">
        <f>Infill[[#This Row],[Total Time]]/AVERAGEIFS(Infill[Total Time],Infill[Material Usage],"Normal")</f>
        <v>0.9011378002528444</v>
      </c>
      <c r="AB10" s="2" t="str">
        <f>_xlfn.XLOOKUP(Infill[[#This Row],[t prom]],Rating[Max %],Rating[Name],,1)</f>
        <v>Normal-Low</v>
      </c>
      <c r="AC10" s="3">
        <f>Infill[[#This Row],[g]]/Infill[[#This Row],[Total Time]]</f>
        <v>0.30631687242798356</v>
      </c>
      <c r="AD10" s="2">
        <f>Infill[[#This Row],[g/t]]/AVERAGEIFS(Infill[g/t],Infill[Material Usage],"Normal")</f>
        <v>1.0772886053122672</v>
      </c>
      <c r="AE10" t="str">
        <f>_xlfn.XLOOKUP(Infill[[#This Row],[g/t prom]],Rating[Max %],Rating[Name],,1)</f>
        <v>Normal-High</v>
      </c>
      <c r="AF10" s="2" t="str">
        <f>SUBSTITUTE(LOWER(Infill[[#This Row],[name]])," ","-")</f>
        <v>grid</v>
      </c>
      <c r="AG10" t="str">
        <f>"param_"&amp;Infill[[#This Row],[infill]]</f>
        <v>param_grid</v>
      </c>
      <c r="AH10" t="str">
        <f>"!["&amp;Infill[[#This Row],[SVG]]&amp;"](https://github.com/SoftFever/OrcaSlicer/blob/main/resources/images/"&amp;Infill[[#This Row],[SVG]]&amp;".svg?raw=true)"</f>
        <v>![param_grid](https://github.com/SoftFever/OrcaSlicer/blob/main/resources/images/param_grid.svg?raw=true)</v>
      </c>
      <c r="AI10" s="2" t="str">
        <f>"["&amp;Infill[[#This Row],[name]]&amp;"](#"&amp;Infill[[#This Row],[nameMD]]&amp;")"</f>
        <v>[Grid](#grid)</v>
      </c>
      <c r="AJ1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10"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Grid
Two-layer pattern of perpendicular lines, forming a grid. Overlapping points may cause noise or artifacts.
- **Horizontal Strength (X-Y):** High
- **Vertical Strength (Z):** High
- **Density Calculation:**  % of  total infill volume
- **Material Usage:** Normal
- **Print Time:** Normal-Low
- **Layer time Variability:** Not noticeable
- **Material/Time (Higher better):** Normal-High
- **Applies to:**
  - **[Sparse Infill](strength_settings_infill#sparse-infill-density)**
![infill-top-grid](https://github.com/SoftFever/OrcaSlicer/blob/main/doc/images/fill/infill-top-grid.png?raw=true)
</v>
      </c>
      <c r="AL10" t="str">
        <f>IF(OR(Infill[[#This Row],[Is Infill]],Infill[[#This Row],[Is Surface]])," { """&amp;Infill[[#This Row],[infill]]&amp;""", "&amp;Infill[[#This Row],[ip]]&amp;" },","")</f>
        <v xml:space="preserve"> { "grid", ipGrid },</v>
      </c>
      <c r="AM10" t="str">
        <f>IF(OR(Infill[[#This Row],[Is Infill]],Infill[[#This Row],[Is Surface]]),"def-&gt;enum_values.push_back("""&amp;Infill[[#This Row],[infill]]&amp;""");","")</f>
        <v>def-&gt;enum_values.push_back("grid");</v>
      </c>
      <c r="AN10" t="str">
        <f>IF(OR(Infill[[#This Row],[Is Infill]],Infill[[#This Row],[Is Surface]]),"def-&gt;enum_labels.push_back(L("""&amp;Infill[[#This Row],[name]]&amp;"""));","")</f>
        <v>def-&gt;enum_labels.push_back(L("Grid"));</v>
      </c>
      <c r="AP10" t="str">
        <f>Infill[[#This Row],[SVG Link]]</f>
        <v>![param_grid](https://github.com/SoftFever/OrcaSlicer/blob/main/resources/images/param_grid.svg?raw=true)</v>
      </c>
      <c r="AQ10" s="1" t="str">
        <f>Infill[[#This Row],[Pattern]]</f>
        <v>[Grid](#grid)</v>
      </c>
      <c r="AR10" t="str">
        <f>Infill[[#This Row],[Applies to]]</f>
        <v xml:space="preserve">  - **[Sparse Infill](strength_settings_infill#sparse-infill-density)**</v>
      </c>
      <c r="AS10" t="str">
        <f>Infill[[#This Row],[X-Y Strength]]</f>
        <v>High</v>
      </c>
      <c r="AT10" t="str">
        <f>Infill[[#This Row],[Z Strength]]</f>
        <v>High</v>
      </c>
      <c r="AU10" s="1" t="str">
        <f>Infill[[#This Row],[Material/Time]]</f>
        <v>Normal-High</v>
      </c>
      <c r="AV10" s="1" t="str">
        <f>Infill[[#This Row],[Print Time]]</f>
        <v>Normal-Low</v>
      </c>
    </row>
    <row r="11" spans="1:48" ht="240" x14ac:dyDescent="0.25">
      <c r="A11" t="s">
        <v>193</v>
      </c>
      <c r="B11" t="s">
        <v>175</v>
      </c>
      <c r="E11">
        <v>9</v>
      </c>
      <c r="F11" t="b">
        <v>1</v>
      </c>
      <c r="G11" t="b">
        <v>0</v>
      </c>
      <c r="H11" t="b">
        <v>0</v>
      </c>
      <c r="I11" t="s">
        <v>5</v>
      </c>
      <c r="J11" t="s">
        <v>158</v>
      </c>
      <c r="K11" t="s">
        <v>99</v>
      </c>
      <c r="L11" t="s">
        <v>128</v>
      </c>
      <c r="M11" s="6" t="s">
        <v>57</v>
      </c>
      <c r="N11">
        <v>6</v>
      </c>
      <c r="O11" t="str">
        <f>_xlfn.XLOOKUP(Infill[[#This Row],[XY-N]],Rating[N],Rating[Name])</f>
        <v>High</v>
      </c>
      <c r="P11">
        <v>4</v>
      </c>
      <c r="Q11" t="str">
        <f>_xlfn.XLOOKUP(Infill[[#This Row],[Z-N]],Rating[N],Rating[Name])</f>
        <v>Normal</v>
      </c>
      <c r="R11" s="11">
        <f ca="1">_xlfn.XLOOKUP(Infill[[#This Row],[infill]],Tabla7[infill],Tabla7[% 2 Sigma])</f>
        <v>1.9539925233402755E-14</v>
      </c>
      <c r="S11" t="str">
        <f ca="1">_xlfn.XLOOKUP(Infill[[#This Row],[% 2 Sigma]],AbsRating[Max %],AbsRating[Name],,1)</f>
        <v>None</v>
      </c>
      <c r="T11" s="2" t="s">
        <v>75</v>
      </c>
      <c r="U11">
        <v>7</v>
      </c>
      <c r="V11">
        <v>50</v>
      </c>
      <c r="W11">
        <v>147.55000000000001</v>
      </c>
      <c r="X11" s="2">
        <f>Infill[[#This Row],[g]]/(997.25*0.15)</f>
        <v>0.9863792094927718</v>
      </c>
      <c r="Y11" s="2" t="str">
        <f>_xlfn.XLOOKUP(Infill[[#This Row],[% Effective]],Rating[Max %],Rating[Name],,1)</f>
        <v>Normal</v>
      </c>
      <c r="Z11">
        <f>Infill[[#This Row],[hs]]*60+Infill[[#This Row],[min]]</f>
        <v>470</v>
      </c>
      <c r="AA11" s="2">
        <f>Infill[[#This Row],[Total Time]]/AVERAGEIFS(Infill[Total Time],Infill[Material Usage],"Normal")</f>
        <v>0.87147071217867667</v>
      </c>
      <c r="AB11" s="2" t="str">
        <f>_xlfn.XLOOKUP(Infill[[#This Row],[t prom]],Rating[Max %],Rating[Name],,1)</f>
        <v>Normal-Low</v>
      </c>
      <c r="AC11" s="3">
        <f>Infill[[#This Row],[g]]/Infill[[#This Row],[Total Time]]</f>
        <v>0.31393617021276599</v>
      </c>
      <c r="AD11" s="2">
        <f>Infill[[#This Row],[g/t]]/AVERAGEIFS(Infill[g/t],Infill[Material Usage],"Normal")</f>
        <v>1.1040849832556889</v>
      </c>
      <c r="AE11" t="str">
        <f>_xlfn.XLOOKUP(Infill[[#This Row],[g/t prom]],Rating[Max %],Rating[Name],,1)</f>
        <v>Normal-High</v>
      </c>
      <c r="AF11" s="2" t="str">
        <f>SUBSTITUTE(LOWER(Infill[[#This Row],[name]])," ","-")</f>
        <v>triangles</v>
      </c>
      <c r="AG11" t="str">
        <f>"param_"&amp;Infill[[#This Row],[infill]]</f>
        <v>param_triangles</v>
      </c>
      <c r="AH11" t="str">
        <f>"!["&amp;Infill[[#This Row],[SVG]]&amp;"](https://github.com/SoftFever/OrcaSlicer/blob/main/resources/images/"&amp;Infill[[#This Row],[SVG]]&amp;".svg?raw=true)"</f>
        <v>![param_triangles](https://github.com/SoftFever/OrcaSlicer/blob/main/resources/images/param_triangles.svg?raw=true)</v>
      </c>
      <c r="AI11" s="2" t="str">
        <f>"["&amp;Infill[[#This Row],[name]]&amp;"](#"&amp;Infill[[#This Row],[nameMD]]&amp;")"</f>
        <v>[Triangles](#triangles)</v>
      </c>
      <c r="AJ1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11"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Triangles
Triangle-based grid, offering strong X-Y strength but with triple overlaps at intersections.
- **Horizontal Strength (X-Y):** High
- **Vertical Strength (Z):** Normal
- **Density Calculation:**  % of  total infill volume
- **Material Usage:** Normal
- **Print Time:** Normal-Low
- **Layer time Variability:** None
- **Material/Time (Higher better):** Normal-High
- **Applies to:**
  - **[Sparse Infill](strength_settings_infill#sparse-infill-density)**
![infill-top-triangles](https://github.com/SoftFever/OrcaSlicer/blob/main/doc/images/fill/infill-top-triangles.png?raw=true)
</v>
      </c>
      <c r="AL11" t="str">
        <f>IF(OR(Infill[[#This Row],[Is Infill]],Infill[[#This Row],[Is Surface]])," { """&amp;Infill[[#This Row],[infill]]&amp;""", "&amp;Infill[[#This Row],[ip]]&amp;" },","")</f>
        <v xml:space="preserve"> { "triangles", ipTriangles },</v>
      </c>
      <c r="AM11" t="str">
        <f>IF(OR(Infill[[#This Row],[Is Infill]],Infill[[#This Row],[Is Surface]]),"def-&gt;enum_values.push_back("""&amp;Infill[[#This Row],[infill]]&amp;""");","")</f>
        <v>def-&gt;enum_values.push_back("triangles");</v>
      </c>
      <c r="AN11" t="str">
        <f>IF(OR(Infill[[#This Row],[Is Infill]],Infill[[#This Row],[Is Surface]]),"def-&gt;enum_labels.push_back(L("""&amp;Infill[[#This Row],[name]]&amp;"""));","")</f>
        <v>def-&gt;enum_labels.push_back(L("Triangles"));</v>
      </c>
      <c r="AP11" t="str">
        <f>Infill[[#This Row],[SVG Link]]</f>
        <v>![param_triangles](https://github.com/SoftFever/OrcaSlicer/blob/main/resources/images/param_triangles.svg?raw=true)</v>
      </c>
      <c r="AQ11" s="1" t="str">
        <f>Infill[[#This Row],[Pattern]]</f>
        <v>[Triangles](#triangles)</v>
      </c>
      <c r="AR11" t="str">
        <f>Infill[[#This Row],[Applies to]]</f>
        <v xml:space="preserve">  - **[Sparse Infill](strength_settings_infill#sparse-infill-density)**</v>
      </c>
      <c r="AS11" t="str">
        <f>Infill[[#This Row],[X-Y Strength]]</f>
        <v>High</v>
      </c>
      <c r="AT11" t="str">
        <f>Infill[[#This Row],[Z Strength]]</f>
        <v>Normal</v>
      </c>
      <c r="AU11" s="1" t="str">
        <f>Infill[[#This Row],[Material/Time]]</f>
        <v>Normal-High</v>
      </c>
      <c r="AV11" s="1" t="str">
        <f>Infill[[#This Row],[Print Time]]</f>
        <v>Normal-Low</v>
      </c>
    </row>
    <row r="12" spans="1:48" ht="240" x14ac:dyDescent="0.25">
      <c r="A12" t="s">
        <v>194</v>
      </c>
      <c r="B12" t="s">
        <v>177</v>
      </c>
      <c r="E12">
        <v>10</v>
      </c>
      <c r="F12" t="b">
        <v>1</v>
      </c>
      <c r="G12" t="b">
        <v>0</v>
      </c>
      <c r="H12" t="b">
        <v>0</v>
      </c>
      <c r="I12" t="s">
        <v>6</v>
      </c>
      <c r="J12" t="s">
        <v>158</v>
      </c>
      <c r="K12" t="s">
        <v>100</v>
      </c>
      <c r="L12" t="s">
        <v>129</v>
      </c>
      <c r="M12" s="6" t="s">
        <v>58</v>
      </c>
      <c r="N12">
        <v>6</v>
      </c>
      <c r="O12" t="str">
        <f>_xlfn.XLOOKUP(Infill[[#This Row],[XY-N]],Rating[N],Rating[Name])</f>
        <v>High</v>
      </c>
      <c r="P12">
        <v>5</v>
      </c>
      <c r="Q12" t="str">
        <f>_xlfn.XLOOKUP(Infill[[#This Row],[Z-N]],Rating[N],Rating[Name])</f>
        <v>Normal-High</v>
      </c>
      <c r="R12" s="11">
        <f ca="1">_xlfn.XLOOKUP(Infill[[#This Row],[infill]],Tabla7[infill],Tabla7[% 2 Sigma])</f>
        <v>9.0394622039653427E-3</v>
      </c>
      <c r="S12" t="str">
        <f ca="1">_xlfn.XLOOKUP(Infill[[#This Row],[% 2 Sigma]],AbsRating[Max %],AbsRating[Name],,1)</f>
        <v>None</v>
      </c>
      <c r="T12" s="2" t="s">
        <v>75</v>
      </c>
      <c r="U12">
        <v>7</v>
      </c>
      <c r="V12">
        <v>43</v>
      </c>
      <c r="W12">
        <v>148.53</v>
      </c>
      <c r="X12" s="2">
        <f>Infill[[#This Row],[g]]/(997.25*0.15)</f>
        <v>0.99293055903735272</v>
      </c>
      <c r="Y12" s="2" t="str">
        <f>_xlfn.XLOOKUP(Infill[[#This Row],[% Effective]],Rating[Max %],Rating[Name],,1)</f>
        <v>Normal</v>
      </c>
      <c r="Z12">
        <f>Infill[[#This Row],[hs]]*60+Infill[[#This Row],[min]]</f>
        <v>463</v>
      </c>
      <c r="AA12" s="2">
        <f>Infill[[#This Row],[Total Time]]/AVERAGEIFS(Infill[Total Time],Infill[Material Usage],"Normal")</f>
        <v>0.85849136114622837</v>
      </c>
      <c r="AB12" s="2" t="str">
        <f>_xlfn.XLOOKUP(Infill[[#This Row],[t prom]],Rating[Max %],Rating[Name],,1)</f>
        <v>Normal-Low</v>
      </c>
      <c r="AC12" s="3">
        <f>Infill[[#This Row],[g]]/Infill[[#This Row],[Total Time]]</f>
        <v>0.32079913606911448</v>
      </c>
      <c r="AD12" s="2">
        <f>Infill[[#This Row],[g/t]]/AVERAGEIFS(Infill[g/t],Infill[Material Usage],"Normal")</f>
        <v>1.1282214105346975</v>
      </c>
      <c r="AE12" t="str">
        <f>_xlfn.XLOOKUP(Infill[[#This Row],[g/t prom]],Rating[Max %],Rating[Name],,1)</f>
        <v>Normal-High</v>
      </c>
      <c r="AF12" s="2" t="str">
        <f>SUBSTITUTE(LOWER(Infill[[#This Row],[name]])," ","-")</f>
        <v>tri-hexagon</v>
      </c>
      <c r="AG12" t="str">
        <f>"param_"&amp;Infill[[#This Row],[infill]]</f>
        <v>param_tri-hexagon</v>
      </c>
      <c r="AH12" t="str">
        <f>"!["&amp;Infill[[#This Row],[SVG]]&amp;"](https://github.com/SoftFever/OrcaSlicer/blob/main/resources/images/"&amp;Infill[[#This Row],[SVG]]&amp;".svg?raw=true)"</f>
        <v>![param_tri-hexagon](https://github.com/SoftFever/OrcaSlicer/blob/main/resources/images/param_tri-hexagon.svg?raw=true)</v>
      </c>
      <c r="AI12" s="2" t="str">
        <f>"["&amp;Infill[[#This Row],[name]]&amp;"](#"&amp;Infill[[#This Row],[nameMD]]&amp;")"</f>
        <v>[Tri-hexagon](#tri-hexagon)</v>
      </c>
      <c r="AJ1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12"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Tri-hexagon
Similar to the [triangles](#triangles) pattern but offset to prevent triple overlaps at intersections. This design combines triangles and hexagons, providing excellent X-Y strength.
- **Horizontal Strength (X-Y):** High
- **Vertical Strength (Z):** Normal-High
- **Density Calculation:**  % of  total infill volume
- **Material Usage:** Normal
- **Print Time:** Normal-Low
- **Layer time Variability:** None
- **Material/Time (Higher better):** Normal-High
- **Applies to:**
  - **[Sparse Infill](strength_settings_infill#sparse-infill-density)**
![infill-top-tri-hexagon](https://github.com/SoftFever/OrcaSlicer/blob/main/doc/images/fill/infill-top-tri-hexagon.png?raw=true)
</v>
      </c>
      <c r="AL12" t="str">
        <f>IF(OR(Infill[[#This Row],[Is Infill]],Infill[[#This Row],[Is Surface]])," { """&amp;Infill[[#This Row],[infill]]&amp;""", "&amp;Infill[[#This Row],[ip]]&amp;" },","")</f>
        <v xml:space="preserve"> { "tri-hexagon", ipStars },</v>
      </c>
      <c r="AM12" t="str">
        <f>IF(OR(Infill[[#This Row],[Is Infill]],Infill[[#This Row],[Is Surface]]),"def-&gt;enum_values.push_back("""&amp;Infill[[#This Row],[infill]]&amp;""");","")</f>
        <v>def-&gt;enum_values.push_back("tri-hexagon");</v>
      </c>
      <c r="AN12" t="str">
        <f>IF(OR(Infill[[#This Row],[Is Infill]],Infill[[#This Row],[Is Surface]]),"def-&gt;enum_labels.push_back(L("""&amp;Infill[[#This Row],[name]]&amp;"""));","")</f>
        <v>def-&gt;enum_labels.push_back(L("Tri-hexagon"));</v>
      </c>
      <c r="AP12" t="str">
        <f>Infill[[#This Row],[SVG Link]]</f>
        <v>![param_tri-hexagon](https://github.com/SoftFever/OrcaSlicer/blob/main/resources/images/param_tri-hexagon.svg?raw=true)</v>
      </c>
      <c r="AQ12" s="1" t="str">
        <f>Infill[[#This Row],[Pattern]]</f>
        <v>[Tri-hexagon](#tri-hexagon)</v>
      </c>
      <c r="AR12" t="str">
        <f>Infill[[#This Row],[Applies to]]</f>
        <v xml:space="preserve">  - **[Sparse Infill](strength_settings_infill#sparse-infill-density)**</v>
      </c>
      <c r="AS12" t="str">
        <f>Infill[[#This Row],[X-Y Strength]]</f>
        <v>High</v>
      </c>
      <c r="AT12" t="str">
        <f>Infill[[#This Row],[Z Strength]]</f>
        <v>Normal-High</v>
      </c>
      <c r="AU12" s="1" t="str">
        <f>Infill[[#This Row],[Material/Time]]</f>
        <v>Normal-High</v>
      </c>
      <c r="AV12" s="1" t="str">
        <f>Infill[[#This Row],[Print Time]]</f>
        <v>Normal-Low</v>
      </c>
    </row>
    <row r="13" spans="1:48" ht="240" x14ac:dyDescent="0.25">
      <c r="E13">
        <v>11</v>
      </c>
      <c r="F13" t="b">
        <v>1</v>
      </c>
      <c r="G13" t="b">
        <v>0</v>
      </c>
      <c r="H13" t="b">
        <v>0</v>
      </c>
      <c r="I13" t="s">
        <v>4</v>
      </c>
      <c r="J13" t="s">
        <v>4</v>
      </c>
      <c r="K13" t="s">
        <v>98</v>
      </c>
      <c r="L13" t="s">
        <v>127</v>
      </c>
      <c r="M13" s="6" t="s">
        <v>56</v>
      </c>
      <c r="N13">
        <v>6</v>
      </c>
      <c r="O13" t="str">
        <f>_xlfn.XLOOKUP(Infill[[#This Row],[XY-N]],Rating[N],Rating[Name])</f>
        <v>High</v>
      </c>
      <c r="P13">
        <v>6</v>
      </c>
      <c r="Q13" t="str">
        <f>_xlfn.XLOOKUP(Infill[[#This Row],[Z-N]],Rating[N],Rating[Name])</f>
        <v>High</v>
      </c>
      <c r="R13" s="11">
        <f ca="1">_xlfn.XLOOKUP(Infill[[#This Row],[infill]],Tabla7[infill],Tabla7[% 2 Sigma])</f>
        <v>3.0779398487486676E-2</v>
      </c>
      <c r="S13" t="str">
        <f ca="1">_xlfn.XLOOKUP(Infill[[#This Row],[% 2 Sigma]],AbsRating[Max %],AbsRating[Name],,1)</f>
        <v>Not noticeable</v>
      </c>
      <c r="T13" s="2" t="s">
        <v>75</v>
      </c>
      <c r="U13">
        <v>7</v>
      </c>
      <c r="V13">
        <v>50</v>
      </c>
      <c r="W13">
        <v>148.54</v>
      </c>
      <c r="X13" s="2">
        <f>Infill[[#This Row],[g]]/(997.25*0.15)</f>
        <v>0.9929974095429096</v>
      </c>
      <c r="Y13" s="2" t="str">
        <f>_xlfn.XLOOKUP(Infill[[#This Row],[% Effective]],Rating[Max %],Rating[Name],,1)</f>
        <v>Normal</v>
      </c>
      <c r="Z13">
        <f>Infill[[#This Row],[hs]]*60+Infill[[#This Row],[min]]</f>
        <v>470</v>
      </c>
      <c r="AA13" s="2">
        <f>Infill[[#This Row],[Total Time]]/AVERAGEIFS(Infill[Total Time],Infill[Material Usage],"Normal")</f>
        <v>0.87147071217867667</v>
      </c>
      <c r="AB13" s="2" t="str">
        <f>_xlfn.XLOOKUP(Infill[[#This Row],[t prom]],Rating[Max %],Rating[Name],,1)</f>
        <v>Normal-Low</v>
      </c>
      <c r="AC13" s="3">
        <f>Infill[[#This Row],[g]]/Infill[[#This Row],[Total Time]]</f>
        <v>0.31604255319148933</v>
      </c>
      <c r="AD13" s="2">
        <f>Infill[[#This Row],[g/t]]/AVERAGEIFS(Infill[g/t],Infill[Material Usage],"Normal")</f>
        <v>1.1114929407848186</v>
      </c>
      <c r="AE13" t="str">
        <f>_xlfn.XLOOKUP(Infill[[#This Row],[g/t prom]],Rating[Max %],Rating[Name],,1)</f>
        <v>Normal-High</v>
      </c>
      <c r="AF13" s="2" t="str">
        <f>SUBSTITUTE(LOWER(Infill[[#This Row],[name]])," ","-")</f>
        <v>cubic</v>
      </c>
      <c r="AG13" t="str">
        <f>"param_"&amp;Infill[[#This Row],[infill]]</f>
        <v>param_cubic</v>
      </c>
      <c r="AH13" t="str">
        <f>"!["&amp;Infill[[#This Row],[SVG]]&amp;"](https://github.com/SoftFever/OrcaSlicer/blob/main/resources/images/"&amp;Infill[[#This Row],[SVG]]&amp;".svg?raw=true)"</f>
        <v>![param_cubic](https://github.com/SoftFever/OrcaSlicer/blob/main/resources/images/param_cubic.svg?raw=true)</v>
      </c>
      <c r="AI13" s="2" t="str">
        <f>"["&amp;Infill[[#This Row],[name]]&amp;"](#"&amp;Infill[[#This Row],[nameMD]]&amp;")"</f>
        <v>[Cubic](#cubic)</v>
      </c>
      <c r="AJ1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13"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Cubic
3D cube pattern with corners facing down, distributing force in all directions. Triangles in the horizontal plane provide good X-Y strength.
- **Horizontal Strength (X-Y):** High
- **Vertical Strength (Z):** High
- **Density Calculation:**  % of  total infill volume
- **Material Usage:** Normal
- **Print Time:** Normal-Low
- **Layer time Variability:** Not noticeable
- **Material/Time (Higher better):** Normal-High
- **Applies to:**
  - **[Sparse Infill](strength_settings_infill#sparse-infill-density)**
![infill-top-cubic](https://github.com/SoftFever/OrcaSlicer/blob/main/doc/images/fill/infill-top-cubic.png?raw=true)
</v>
      </c>
      <c r="AL13" t="str">
        <f>IF(OR(Infill[[#This Row],[Is Infill]],Infill[[#This Row],[Is Surface]])," { """&amp;Infill[[#This Row],[infill]]&amp;""", "&amp;Infill[[#This Row],[ip]]&amp;" },","")</f>
        <v xml:space="preserve"> { "cubic", ipCubic },</v>
      </c>
      <c r="AM13" t="str">
        <f>IF(OR(Infill[[#This Row],[Is Infill]],Infill[[#This Row],[Is Surface]]),"def-&gt;enum_values.push_back("""&amp;Infill[[#This Row],[infill]]&amp;""");","")</f>
        <v>def-&gt;enum_values.push_back("cubic");</v>
      </c>
      <c r="AN13" t="str">
        <f>IF(OR(Infill[[#This Row],[Is Infill]],Infill[[#This Row],[Is Surface]]),"def-&gt;enum_labels.push_back(L("""&amp;Infill[[#This Row],[name]]&amp;"""));","")</f>
        <v>def-&gt;enum_labels.push_back(L("Cubic"));</v>
      </c>
      <c r="AP13" t="str">
        <f>Infill[[#This Row],[SVG Link]]</f>
        <v>![param_cubic](https://github.com/SoftFever/OrcaSlicer/blob/main/resources/images/param_cubic.svg?raw=true)</v>
      </c>
      <c r="AQ13" s="1" t="str">
        <f>Infill[[#This Row],[Pattern]]</f>
        <v>[Cubic](#cubic)</v>
      </c>
      <c r="AR13" t="str">
        <f>Infill[[#This Row],[Applies to]]</f>
        <v xml:space="preserve">  - **[Sparse Infill](strength_settings_infill#sparse-infill-density)**</v>
      </c>
      <c r="AS13" t="str">
        <f>Infill[[#This Row],[X-Y Strength]]</f>
        <v>High</v>
      </c>
      <c r="AT13" t="str">
        <f>Infill[[#This Row],[Z Strength]]</f>
        <v>High</v>
      </c>
      <c r="AU13" s="1" t="str">
        <f>Infill[[#This Row],[Material/Time]]</f>
        <v>Normal-High</v>
      </c>
      <c r="AV13" s="1" t="str">
        <f>Infill[[#This Row],[Print Time]]</f>
        <v>Normal-Low</v>
      </c>
    </row>
    <row r="14" spans="1:48" ht="240" x14ac:dyDescent="0.25">
      <c r="E14">
        <v>12</v>
      </c>
      <c r="F14" t="b">
        <v>1</v>
      </c>
      <c r="G14" t="b">
        <v>0</v>
      </c>
      <c r="H14" t="b">
        <v>0</v>
      </c>
      <c r="I14" t="s">
        <v>10</v>
      </c>
      <c r="J14" t="s">
        <v>4</v>
      </c>
      <c r="K14" t="s">
        <v>104</v>
      </c>
      <c r="L14" t="s">
        <v>133</v>
      </c>
      <c r="M14" s="6" t="s">
        <v>60</v>
      </c>
      <c r="N14">
        <v>5</v>
      </c>
      <c r="O14" t="str">
        <f>_xlfn.XLOOKUP(Infill[[#This Row],[XY-N]],Rating[N],Rating[Name])</f>
        <v>Normal-High</v>
      </c>
      <c r="P14">
        <v>5</v>
      </c>
      <c r="Q14" t="str">
        <f>_xlfn.XLOOKUP(Infill[[#This Row],[Z-N]],Rating[N],Rating[Name])</f>
        <v>Normal-High</v>
      </c>
      <c r="R14" s="11">
        <f ca="1">_xlfn.XLOOKUP(Infill[[#This Row],[infill]],Tabla7[infill],Tabla7[% 2 Sigma])</f>
        <v>0.1679364167176689</v>
      </c>
      <c r="S14" t="str">
        <f ca="1">_xlfn.XLOOKUP(Infill[[#This Row],[% 2 Sigma]],AbsRating[Max %],AbsRating[Name],,1)</f>
        <v>Not noticeable</v>
      </c>
      <c r="T14" s="2" t="s">
        <v>76</v>
      </c>
      <c r="U14">
        <v>5</v>
      </c>
      <c r="V14">
        <v>29</v>
      </c>
      <c r="W14">
        <v>97.57</v>
      </c>
      <c r="X14" s="2">
        <f>Infill[[#This Row],[g]]/(997.25*0.15)</f>
        <v>0.65226038271914422</v>
      </c>
      <c r="Y14" s="2" t="str">
        <f>_xlfn.XLOOKUP(Infill[[#This Row],[% Effective]],Rating[Max %],Rating[Name],,1)</f>
        <v>Low</v>
      </c>
      <c r="Z14">
        <f>Infill[[#This Row],[hs]]*60+Infill[[#This Row],[min]]</f>
        <v>329</v>
      </c>
      <c r="AA14" s="2">
        <f>Infill[[#This Row],[Total Time]]/AVERAGEIFS(Infill[Total Time],Infill[Material Usage],"Normal")</f>
        <v>0.61002949852507371</v>
      </c>
      <c r="AB14" s="2" t="str">
        <f>_xlfn.XLOOKUP(Infill[[#This Row],[t prom]],Rating[Max %],Rating[Name],,1)</f>
        <v>Low</v>
      </c>
      <c r="AC14" s="3">
        <f>Infill[[#This Row],[g]]/Infill[[#This Row],[Total Time]]</f>
        <v>0.29656534954407293</v>
      </c>
      <c r="AD14" s="2">
        <f>Infill[[#This Row],[g/t]]/AVERAGEIFS(Infill[g/t],Infill[Material Usage],"Normal")</f>
        <v>1.0429933854505258</v>
      </c>
      <c r="AE14" t="str">
        <f>_xlfn.XLOOKUP(Infill[[#This Row],[g/t prom]],Rating[Max %],Rating[Name],,1)</f>
        <v>Normal</v>
      </c>
      <c r="AF14" s="2" t="str">
        <f>SUBSTITUTE(LOWER(Infill[[#This Row],[name]])," ","-")</f>
        <v>adaptive-cubic</v>
      </c>
      <c r="AG14" t="str">
        <f>"param_"&amp;Infill[[#This Row],[infill]]</f>
        <v>param_adaptivecubic</v>
      </c>
      <c r="AH14" t="str">
        <f>"!["&amp;Infill[[#This Row],[SVG]]&amp;"](https://github.com/SoftFever/OrcaSlicer/blob/main/resources/images/"&amp;Infill[[#This Row],[SVG]]&amp;".svg?raw=true)"</f>
        <v>![param_adaptivecubic](https://github.com/SoftFever/OrcaSlicer/blob/main/resources/images/param_adaptivecubic.svg?raw=true)</v>
      </c>
      <c r="AI14" s="2" t="str">
        <f>"["&amp;Infill[[#This Row],[name]]&amp;"](#"&amp;Infill[[#This Row],[nameMD]]&amp;")"</f>
        <v>[Adaptive Cubic](#adaptive-cubic)</v>
      </c>
      <c r="AJ1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14"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Adaptive Cubic
[Cubic](#cubic) pattern with adaptive density: denser near walls, sparser in the center. Saves material and time while maintaining strength, ideal for large prints.
- **Horizontal Strength (X-Y):** Normal-High
- **Vertical Strength (Z):** Normal-High
- **Density Calculation:** Same as [Cubic](#cubic) but reduced in the center
- **Material Usage:** Low
- **Print Time:** Low
- **Layer time Variability:** Not noticeable
- **Material/Time (Higher better):** Normal
- **Applies to:**
  - **[Sparse Infill](strength_settings_infill#sparse-infill-density)**
![infill-top-adaptive-cubic](https://github.com/SoftFever/OrcaSlicer/blob/main/doc/images/fill/infill-top-adaptive-cubic.png?raw=true)
</v>
      </c>
      <c r="AL14" t="str">
        <f>IF(OR(Infill[[#This Row],[Is Infill]],Infill[[#This Row],[Is Surface]])," { """&amp;Infill[[#This Row],[infill]]&amp;""", "&amp;Infill[[#This Row],[ip]]&amp;" },","")</f>
        <v xml:space="preserve"> { "adaptivecubic", ipAdaptiveCubic },</v>
      </c>
      <c r="AM14" t="str">
        <f>IF(OR(Infill[[#This Row],[Is Infill]],Infill[[#This Row],[Is Surface]]),"def-&gt;enum_values.push_back("""&amp;Infill[[#This Row],[infill]]&amp;""");","")</f>
        <v>def-&gt;enum_values.push_back("adaptivecubic");</v>
      </c>
      <c r="AN14" t="str">
        <f>IF(OR(Infill[[#This Row],[Is Infill]],Infill[[#This Row],[Is Surface]]),"def-&gt;enum_labels.push_back(L("""&amp;Infill[[#This Row],[name]]&amp;"""));","")</f>
        <v>def-&gt;enum_labels.push_back(L("Adaptive Cubic"));</v>
      </c>
      <c r="AP14" t="str">
        <f>Infill[[#This Row],[SVG Link]]</f>
        <v>![param_adaptivecubic](https://github.com/SoftFever/OrcaSlicer/blob/main/resources/images/param_adaptivecubic.svg?raw=true)</v>
      </c>
      <c r="AQ14" s="1" t="str">
        <f>Infill[[#This Row],[Pattern]]</f>
        <v>[Adaptive Cubic](#adaptive-cubic)</v>
      </c>
      <c r="AR14" t="str">
        <f>Infill[[#This Row],[Applies to]]</f>
        <v xml:space="preserve">  - **[Sparse Infill](strength_settings_infill#sparse-infill-density)**</v>
      </c>
      <c r="AS14" t="str">
        <f>Infill[[#This Row],[X-Y Strength]]</f>
        <v>Normal-High</v>
      </c>
      <c r="AT14" t="str">
        <f>Infill[[#This Row],[Z Strength]]</f>
        <v>Normal-High</v>
      </c>
      <c r="AU14" s="1" t="str">
        <f>Infill[[#This Row],[Material/Time]]</f>
        <v>Normal</v>
      </c>
      <c r="AV14" s="1" t="str">
        <f>Infill[[#This Row],[Print Time]]</f>
        <v>Low</v>
      </c>
    </row>
    <row r="15" spans="1:48" ht="240" x14ac:dyDescent="0.25">
      <c r="E15">
        <v>13</v>
      </c>
      <c r="F15" t="b">
        <v>1</v>
      </c>
      <c r="G15" t="b">
        <v>0</v>
      </c>
      <c r="H15" t="b">
        <v>0</v>
      </c>
      <c r="I15" t="s">
        <v>40</v>
      </c>
      <c r="J15" t="s">
        <v>4</v>
      </c>
      <c r="K15" t="s">
        <v>117</v>
      </c>
      <c r="L15" t="s">
        <v>142</v>
      </c>
      <c r="M15" s="6" t="s">
        <v>65</v>
      </c>
      <c r="N15">
        <v>6</v>
      </c>
      <c r="O15" t="str">
        <f>_xlfn.XLOOKUP(Infill[[#This Row],[XY-N]],Rating[N],Rating[Name])</f>
        <v>High</v>
      </c>
      <c r="P15">
        <v>6</v>
      </c>
      <c r="Q15" t="str">
        <f>_xlfn.XLOOKUP(Infill[[#This Row],[Z-N]],Rating[N],Rating[Name])</f>
        <v>High</v>
      </c>
      <c r="R15" s="11">
        <f ca="1">_xlfn.XLOOKUP(Infill[[#This Row],[infill]],Tabla7[infill],Tabla7[% 2 Sigma])</f>
        <v>3.8428909372429043E-2</v>
      </c>
      <c r="S15" t="str">
        <f ca="1">_xlfn.XLOOKUP(Infill[[#This Row],[% 2 Sigma]],AbsRating[Max %],AbsRating[Name],,1)</f>
        <v>Not noticeable</v>
      </c>
      <c r="T15" s="2" t="s">
        <v>75</v>
      </c>
      <c r="U15">
        <v>8</v>
      </c>
      <c r="V15">
        <v>1</v>
      </c>
      <c r="W15">
        <v>148.55000000000001</v>
      </c>
      <c r="X15" s="2">
        <f>Infill[[#This Row],[g]]/(997.25*0.15)</f>
        <v>0.99306426004846671</v>
      </c>
      <c r="Y15" s="2" t="str">
        <f>_xlfn.XLOOKUP(Infill[[#This Row],[% Effective]],Rating[Max %],Rating[Name],,1)</f>
        <v>Normal</v>
      </c>
      <c r="Z15">
        <f>Infill[[#This Row],[hs]]*60+Infill[[#This Row],[min]]</f>
        <v>481</v>
      </c>
      <c r="AA15" s="2">
        <f>Infill[[#This Row],[Total Time]]/AVERAGEIFS(Infill[Total Time],Infill[Material Usage],"Normal")</f>
        <v>0.89186683522966703</v>
      </c>
      <c r="AB15" s="2" t="str">
        <f>_xlfn.XLOOKUP(Infill[[#This Row],[t prom]],Rating[Max %],Rating[Name],,1)</f>
        <v>Normal-Low</v>
      </c>
      <c r="AC15" s="3">
        <f>Infill[[#This Row],[g]]/Infill[[#This Row],[Total Time]]</f>
        <v>0.30883575883575887</v>
      </c>
      <c r="AD15" s="2">
        <f>Infill[[#This Row],[g/t]]/AVERAGEIFS(Infill[g/t],Infill[Material Usage],"Normal")</f>
        <v>1.0861472999171824</v>
      </c>
      <c r="AE15" t="str">
        <f>_xlfn.XLOOKUP(Infill[[#This Row],[g/t prom]],Rating[Max %],Rating[Name],,1)</f>
        <v>Normal-High</v>
      </c>
      <c r="AF15" s="2" t="str">
        <f>SUBSTITUTE(LOWER(Infill[[#This Row],[name]])," ","-")</f>
        <v>quarter-cubic</v>
      </c>
      <c r="AG15" t="str">
        <f>"param_"&amp;Infill[[#This Row],[infill]]</f>
        <v>param_quartercubic</v>
      </c>
      <c r="AH15" t="str">
        <f>"!["&amp;Infill[[#This Row],[SVG]]&amp;"](https://github.com/SoftFever/OrcaSlicer/blob/main/resources/images/"&amp;Infill[[#This Row],[SVG]]&amp;".svg?raw=true)"</f>
        <v>![param_quartercubic](https://github.com/SoftFever/OrcaSlicer/blob/main/resources/images/param_quartercubic.svg?raw=true)</v>
      </c>
      <c r="AI15" s="2" t="str">
        <f>"["&amp;Infill[[#This Row],[name]]&amp;"](#"&amp;Infill[[#This Row],[nameMD]]&amp;")"</f>
        <v>[Quarter Cubic](#quarter-cubic)</v>
      </c>
      <c r="AJ1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15"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Quarter Cubic
[Cubic](#cubic) pattern with extra internal divisions, improving X-Y strength.
- **Horizontal Strength (X-Y):** High
- **Vertical Strength (Z):** High
- **Density Calculation:**  % of  total infill volume
- **Material Usage:** Normal
- **Print Time:** Normal-Low
- **Layer time Variability:** Not noticeable
- **Material/Time (Higher better):** Normal-High
- **Applies to:**
  - **[Sparse Infill](strength_settings_infill#sparse-infill-density)**
![infill-top-quarter-cubic](https://github.com/SoftFever/OrcaSlicer/blob/main/doc/images/fill/infill-top-quarter-cubic.png?raw=true)
</v>
      </c>
      <c r="AL15" t="str">
        <f>IF(OR(Infill[[#This Row],[Is Infill]],Infill[[#This Row],[Is Surface]])," { """&amp;Infill[[#This Row],[infill]]&amp;""", "&amp;Infill[[#This Row],[ip]]&amp;" },","")</f>
        <v xml:space="preserve"> { "quartercubic", ipQuarterCubic },</v>
      </c>
      <c r="AM15" t="str">
        <f>IF(OR(Infill[[#This Row],[Is Infill]],Infill[[#This Row],[Is Surface]]),"def-&gt;enum_values.push_back("""&amp;Infill[[#This Row],[infill]]&amp;""");","")</f>
        <v>def-&gt;enum_values.push_back("quartercubic");</v>
      </c>
      <c r="AN15" t="str">
        <f>IF(OR(Infill[[#This Row],[Is Infill]],Infill[[#This Row],[Is Surface]]),"def-&gt;enum_labels.push_back(L("""&amp;Infill[[#This Row],[name]]&amp;"""));","")</f>
        <v>def-&gt;enum_labels.push_back(L("Quarter Cubic"));</v>
      </c>
      <c r="AP15" t="str">
        <f>Infill[[#This Row],[SVG Link]]</f>
        <v>![param_quartercubic](https://github.com/SoftFever/OrcaSlicer/blob/main/resources/images/param_quartercubic.svg?raw=true)</v>
      </c>
      <c r="AQ15" s="1" t="str">
        <f>Infill[[#This Row],[Pattern]]</f>
        <v>[Quarter Cubic](#quarter-cubic)</v>
      </c>
      <c r="AR15" t="str">
        <f>Infill[[#This Row],[Applies to]]</f>
        <v xml:space="preserve">  - **[Sparse Infill](strength_settings_infill#sparse-infill-density)**</v>
      </c>
      <c r="AS15" t="str">
        <f>Infill[[#This Row],[X-Y Strength]]</f>
        <v>High</v>
      </c>
      <c r="AT15" t="str">
        <f>Infill[[#This Row],[Z Strength]]</f>
        <v>High</v>
      </c>
      <c r="AU15" s="1" t="str">
        <f>Infill[[#This Row],[Material/Time]]</f>
        <v>Normal-High</v>
      </c>
      <c r="AV15" s="1" t="str">
        <f>Infill[[#This Row],[Print Time]]</f>
        <v>Normal-Low</v>
      </c>
    </row>
    <row r="16" spans="1:48" ht="240" x14ac:dyDescent="0.25">
      <c r="E16">
        <v>14</v>
      </c>
      <c r="F16" t="b">
        <v>1</v>
      </c>
      <c r="G16" t="b">
        <v>0</v>
      </c>
      <c r="H16" t="b">
        <v>0</v>
      </c>
      <c r="I16" t="s">
        <v>16</v>
      </c>
      <c r="J16" t="s">
        <v>163</v>
      </c>
      <c r="K16" t="s">
        <v>112</v>
      </c>
      <c r="L16" t="s">
        <v>139</v>
      </c>
      <c r="M16" s="6" t="s">
        <v>63</v>
      </c>
      <c r="N16">
        <v>2</v>
      </c>
      <c r="O16" t="str">
        <f>_xlfn.XLOOKUP(Infill[[#This Row],[XY-N]],Rating[N],Rating[Name])</f>
        <v>Low</v>
      </c>
      <c r="P16">
        <v>2</v>
      </c>
      <c r="Q16" t="str">
        <f>_xlfn.XLOOKUP(Infill[[#This Row],[Z-N]],Rating[N],Rating[Name])</f>
        <v>Low</v>
      </c>
      <c r="R16" s="11">
        <f ca="1">_xlfn.XLOOKUP(Infill[[#This Row],[infill]],Tabla7[infill],Tabla7[% 2 Sigma])</f>
        <v>1.4502884359613448</v>
      </c>
      <c r="S16" t="str">
        <f ca="1">_xlfn.XLOOKUP(Infill[[#This Row],[% 2 Sigma]],AbsRating[Max %],AbsRating[Name],,1)</f>
        <v>Highly noticeable</v>
      </c>
      <c r="T16" s="2" t="s">
        <v>77</v>
      </c>
      <c r="U16">
        <v>2</v>
      </c>
      <c r="V16">
        <v>50</v>
      </c>
      <c r="W16">
        <v>49.39</v>
      </c>
      <c r="X16" s="2">
        <f>Infill[[#This Row],[g]]/(997.25*0.15)</f>
        <v>0.33017464694576754</v>
      </c>
      <c r="Y16" s="2" t="str">
        <f>_xlfn.XLOOKUP(Infill[[#This Row],[% Effective]],Rating[Max %],Rating[Name],,1)</f>
        <v>Extra-Low</v>
      </c>
      <c r="Z16">
        <f>Infill[[#This Row],[hs]]*60+Infill[[#This Row],[min]]</f>
        <v>170</v>
      </c>
      <c r="AA16" s="2">
        <f>Infill[[#This Row],[Total Time]]/AVERAGEIFS(Infill[Total Time],Infill[Material Usage],"Normal")</f>
        <v>0.31521281078803198</v>
      </c>
      <c r="AB16" s="2" t="str">
        <f>_xlfn.XLOOKUP(Infill[[#This Row],[t prom]],Rating[Max %],Rating[Name],,1)</f>
        <v>Extra-Low</v>
      </c>
      <c r="AC16" s="3">
        <f>Infill[[#This Row],[g]]/Infill[[#This Row],[Total Time]]</f>
        <v>0.29052941176470587</v>
      </c>
      <c r="AD16" s="2">
        <f>Infill[[#This Row],[g/t]]/AVERAGEIFS(Infill[g/t],Infill[Material Usage],"Normal")</f>
        <v>1.0217655407662121</v>
      </c>
      <c r="AE16" t="str">
        <f>_xlfn.XLOOKUP(Infill[[#This Row],[g/t prom]],Rating[Max %],Rating[Name],,1)</f>
        <v>Normal</v>
      </c>
      <c r="AF16" s="2" t="str">
        <f>SUBSTITUTE(LOWER(Infill[[#This Row],[name]])," ","-")</f>
        <v>support-cubic</v>
      </c>
      <c r="AG16" t="str">
        <f>"param_"&amp;Infill[[#This Row],[infill]]</f>
        <v>param_supportcubic</v>
      </c>
      <c r="AH16" t="str">
        <f>"!["&amp;Infill[[#This Row],[SVG]]&amp;"](https://github.com/SoftFever/OrcaSlicer/blob/main/resources/images/"&amp;Infill[[#This Row],[SVG]]&amp;".svg?raw=true)"</f>
        <v>![param_supportcubic](https://github.com/SoftFever/OrcaSlicer/blob/main/resources/images/param_supportcubic.svg?raw=true)</v>
      </c>
      <c r="AI16" s="2" t="str">
        <f>"["&amp;Infill[[#This Row],[name]]&amp;"](#"&amp;Infill[[#This Row],[nameMD]]&amp;")"</f>
        <v>[Support Cubic](#support-cubic)</v>
      </c>
      <c r="AJ1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16"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Support Cubic
Support |Cubic is a variation of the [Cubic](#cubic) infill pattern that is specifically designed for support top layers. Will use more material than Lightning infill but will provide better strength. Nevertheless, it is still a low-density infill pattern.
- **Horizontal Strength (X-Y):** Low
- **Vertical Strength (Z):** Low
- **Density Calculation:** % of layer before top shell layers
- **Material Usage:** Extra-Low
- **Print Time:** Extra-Low
- **Layer time Variability:** Highly noticeable
- **Material/Time (Higher better):** Normal
- **Applies to:**
  - **[Sparse Infill](strength_settings_infill#sparse-infill-density)**
![infill-top-support-cubic](https://github.com/SoftFever/OrcaSlicer/blob/main/doc/images/fill/infill-top-support-cubic.png?raw=true)
</v>
      </c>
      <c r="AL16" t="str">
        <f>IF(OR(Infill[[#This Row],[Is Infill]],Infill[[#This Row],[Is Surface]])," { """&amp;Infill[[#This Row],[infill]]&amp;""", "&amp;Infill[[#This Row],[ip]]&amp;" },","")</f>
        <v xml:space="preserve"> { "supportcubic", ipSupportCubic },</v>
      </c>
      <c r="AM16" t="str">
        <f>IF(OR(Infill[[#This Row],[Is Infill]],Infill[[#This Row],[Is Surface]]),"def-&gt;enum_values.push_back("""&amp;Infill[[#This Row],[infill]]&amp;""");","")</f>
        <v>def-&gt;enum_values.push_back("supportcubic");</v>
      </c>
      <c r="AN16" t="str">
        <f>IF(OR(Infill[[#This Row],[Is Infill]],Infill[[#This Row],[Is Surface]]),"def-&gt;enum_labels.push_back(L("""&amp;Infill[[#This Row],[name]]&amp;"""));","")</f>
        <v>def-&gt;enum_labels.push_back(L("Support Cubic"));</v>
      </c>
      <c r="AP16" t="str">
        <f>Infill[[#This Row],[SVG Link]]</f>
        <v>![param_supportcubic](https://github.com/SoftFever/OrcaSlicer/blob/main/resources/images/param_supportcubic.svg?raw=true)</v>
      </c>
      <c r="AQ16" s="1" t="str">
        <f>Infill[[#This Row],[Pattern]]</f>
        <v>[Support Cubic](#support-cubic)</v>
      </c>
      <c r="AR16" t="str">
        <f>Infill[[#This Row],[Applies to]]</f>
        <v xml:space="preserve">  - **[Sparse Infill](strength_settings_infill#sparse-infill-density)**</v>
      </c>
      <c r="AS16" t="str">
        <f>Infill[[#This Row],[X-Y Strength]]</f>
        <v>Low</v>
      </c>
      <c r="AT16" t="str">
        <f>Infill[[#This Row],[Z Strength]]</f>
        <v>Low</v>
      </c>
      <c r="AU16" s="1" t="str">
        <f>Infill[[#This Row],[Material/Time]]</f>
        <v>Normal</v>
      </c>
      <c r="AV16" s="1" t="str">
        <f>Infill[[#This Row],[Print Time]]</f>
        <v>Extra-Low</v>
      </c>
    </row>
    <row r="17" spans="2:48" ht="240" x14ac:dyDescent="0.25">
      <c r="E17">
        <v>15</v>
      </c>
      <c r="F17" t="b">
        <v>1</v>
      </c>
      <c r="G17" t="b">
        <v>0</v>
      </c>
      <c r="H17" t="b">
        <v>0</v>
      </c>
      <c r="I17" t="s">
        <v>17</v>
      </c>
      <c r="J17" t="s">
        <v>160</v>
      </c>
      <c r="K17" t="s">
        <v>115</v>
      </c>
      <c r="L17" t="s">
        <v>140</v>
      </c>
      <c r="M17" s="6" t="s">
        <v>64</v>
      </c>
      <c r="N17">
        <v>2</v>
      </c>
      <c r="O17" t="str">
        <f>_xlfn.XLOOKUP(Infill[[#This Row],[XY-N]],Rating[N],Rating[Name])</f>
        <v>Low</v>
      </c>
      <c r="P17">
        <v>2</v>
      </c>
      <c r="Q17" t="str">
        <f>_xlfn.XLOOKUP(Infill[[#This Row],[Z-N]],Rating[N],Rating[Name])</f>
        <v>Low</v>
      </c>
      <c r="R17" s="11">
        <f ca="1">_xlfn.XLOOKUP(Infill[[#This Row],[infill]],Tabla7[infill],Tabla7[% 2 Sigma])</f>
        <v>2.0872123222736847</v>
      </c>
      <c r="S17" t="str">
        <f ca="1">_xlfn.XLOOKUP(Infill[[#This Row],[% 2 Sigma]],AbsRating[Max %],AbsRating[Name],,1)</f>
        <v>Highly noticeable</v>
      </c>
      <c r="T17" s="2" t="s">
        <v>77</v>
      </c>
      <c r="U17">
        <v>1</v>
      </c>
      <c r="V17">
        <v>16</v>
      </c>
      <c r="W17">
        <v>12.33</v>
      </c>
      <c r="X17" s="2">
        <f>Infill[[#This Row],[g]]/(997.25*0.15)</f>
        <v>8.2426673351717217E-2</v>
      </c>
      <c r="Y17" s="2" t="str">
        <f>_xlfn.XLOOKUP(Infill[[#This Row],[% Effective]],Rating[Max %],Rating[Name],,1)</f>
        <v>Ultra-Low</v>
      </c>
      <c r="Z17">
        <f>Infill[[#This Row],[hs]]*60+Infill[[#This Row],[min]]</f>
        <v>76</v>
      </c>
      <c r="AA17" s="2">
        <f>Infill[[#This Row],[Total Time]]/AVERAGEIFS(Infill[Total Time],Infill[Material Usage],"Normal")</f>
        <v>0.14091866835229666</v>
      </c>
      <c r="AB17" s="2" t="str">
        <f>_xlfn.XLOOKUP(Infill[[#This Row],[t prom]],Rating[Max %],Rating[Name],,1)</f>
        <v>Ultra-Low</v>
      </c>
      <c r="AC17" s="3">
        <f>Infill[[#This Row],[g]]/Infill[[#This Row],[Total Time]]</f>
        <v>0.16223684210526315</v>
      </c>
      <c r="AD17" s="2">
        <f>Infill[[#This Row],[g/t]]/AVERAGEIFS(Infill[g/t],Infill[Material Usage],"Normal")</f>
        <v>0.57057223122091005</v>
      </c>
      <c r="AE17" t="str">
        <f>_xlfn.XLOOKUP(Infill[[#This Row],[g/t prom]],Rating[Max %],Rating[Name],,1)</f>
        <v>Low</v>
      </c>
      <c r="AF17" s="2" t="str">
        <f>SUBSTITUTE(LOWER(Infill[[#This Row],[name]])," ","-")</f>
        <v>lightning</v>
      </c>
      <c r="AG17" t="str">
        <f>"param_"&amp;Infill[[#This Row],[infill]]</f>
        <v>param_lightning</v>
      </c>
      <c r="AH17" t="str">
        <f>"!["&amp;Infill[[#This Row],[SVG]]&amp;"](https://github.com/SoftFever/OrcaSlicer/blob/main/resources/images/"&amp;Infill[[#This Row],[SVG]]&amp;".svg?raw=true)"</f>
        <v>![param_lightning](https://github.com/SoftFever/OrcaSlicer/blob/main/resources/images/param_lightning.svg?raw=true)</v>
      </c>
      <c r="AI17" s="2" t="str">
        <f>"["&amp;Infill[[#This Row],[name]]&amp;"](#"&amp;Infill[[#This Row],[nameMD]]&amp;")"</f>
        <v>[Lightning](#lightning)</v>
      </c>
      <c r="AJ1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17"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Lightning
Ultra-fast, ultra-low material infill. Designed for speed and efficiency, ideal for quick prints or non-structural prototypes.
- **Horizontal Strength (X-Y):** Low
- **Vertical Strength (Z):** Low
- **Density Calculation:** % of layer before top shell layers
- **Material Usage:** Ultra-Low
- **Print Time:** Ultra-Low
- **Layer time Variability:** Highly noticeable
- **Material/Time (Higher better):** Low
- **Applies to:**
  - **[Sparse Infill](strength_settings_infill#sparse-infill-density)**
![infill-top-lightning](https://github.com/SoftFever/OrcaSlicer/blob/main/doc/images/fill/infill-top-lightning.png?raw=true)
</v>
      </c>
      <c r="AL17" t="str">
        <f>IF(OR(Infill[[#This Row],[Is Infill]],Infill[[#This Row],[Is Surface]])," { """&amp;Infill[[#This Row],[infill]]&amp;""", "&amp;Infill[[#This Row],[ip]]&amp;" },","")</f>
        <v xml:space="preserve"> { "lightning", ipLightning },</v>
      </c>
      <c r="AM17" t="str">
        <f>IF(OR(Infill[[#This Row],[Is Infill]],Infill[[#This Row],[Is Surface]]),"def-&gt;enum_values.push_back("""&amp;Infill[[#This Row],[infill]]&amp;""");","")</f>
        <v>def-&gt;enum_values.push_back("lightning");</v>
      </c>
      <c r="AN17" t="str">
        <f>IF(OR(Infill[[#This Row],[Is Infill]],Infill[[#This Row],[Is Surface]]),"def-&gt;enum_labels.push_back(L("""&amp;Infill[[#This Row],[name]]&amp;"""));","")</f>
        <v>def-&gt;enum_labels.push_back(L("Lightning"));</v>
      </c>
      <c r="AP17" t="str">
        <f>Infill[[#This Row],[SVG Link]]</f>
        <v>![param_lightning](https://github.com/SoftFever/OrcaSlicer/blob/main/resources/images/param_lightning.svg?raw=true)</v>
      </c>
      <c r="AQ17" s="1" t="str">
        <f>Infill[[#This Row],[Pattern]]</f>
        <v>[Lightning](#lightning)</v>
      </c>
      <c r="AR17" t="str">
        <f>Infill[[#This Row],[Applies to]]</f>
        <v xml:space="preserve">  - **[Sparse Infill](strength_settings_infill#sparse-infill-density)**</v>
      </c>
      <c r="AS17" t="str">
        <f>Infill[[#This Row],[X-Y Strength]]</f>
        <v>Low</v>
      </c>
      <c r="AT17" t="str">
        <f>Infill[[#This Row],[Z Strength]]</f>
        <v>Low</v>
      </c>
      <c r="AU17" s="1" t="str">
        <f>Infill[[#This Row],[Material/Time]]</f>
        <v>Low</v>
      </c>
      <c r="AV17" s="1" t="str">
        <f>Infill[[#This Row],[Print Time]]</f>
        <v>Ultra-Low</v>
      </c>
    </row>
    <row r="18" spans="2:48" ht="240" x14ac:dyDescent="0.25">
      <c r="E18">
        <v>16</v>
      </c>
      <c r="F18" t="b">
        <v>1</v>
      </c>
      <c r="G18" t="b">
        <v>0</v>
      </c>
      <c r="H18" t="b">
        <v>0</v>
      </c>
      <c r="I18" t="s">
        <v>9</v>
      </c>
      <c r="J18" t="s">
        <v>9</v>
      </c>
      <c r="K18" t="s">
        <v>103</v>
      </c>
      <c r="L18" t="s">
        <v>132</v>
      </c>
      <c r="M18" s="6" t="s">
        <v>59</v>
      </c>
      <c r="N18">
        <v>6</v>
      </c>
      <c r="O18" t="str">
        <f>_xlfn.XLOOKUP(Infill[[#This Row],[XY-N]],Rating[N],Rating[Name])</f>
        <v>High</v>
      </c>
      <c r="P18">
        <v>6</v>
      </c>
      <c r="Q18" t="str">
        <f>_xlfn.XLOOKUP(Infill[[#This Row],[Z-N]],Rating[N],Rating[Name])</f>
        <v>High</v>
      </c>
      <c r="R18" s="11">
        <f ca="1">_xlfn.XLOOKUP(Infill[[#This Row],[infill]],Tabla7[infill],Tabla7[% 2 Sigma])</f>
        <v>2.9913287134422095E-3</v>
      </c>
      <c r="S18" t="str">
        <f ca="1">_xlfn.XLOOKUP(Infill[[#This Row],[% 2 Sigma]],AbsRating[Max %],AbsRating[Name],,1)</f>
        <v>None</v>
      </c>
      <c r="T18" s="2" t="s">
        <v>75</v>
      </c>
      <c r="U18">
        <v>17</v>
      </c>
      <c r="V18">
        <v>36</v>
      </c>
      <c r="W18">
        <v>190.54</v>
      </c>
      <c r="X18" s="2">
        <f>Infill[[#This Row],[g]]/(997.25*0.15)</f>
        <v>1.2737695328820924</v>
      </c>
      <c r="Y18" s="2" t="str">
        <f>_xlfn.XLOOKUP(Infill[[#This Row],[% Effective]],Rating[Max %],Rating[Name],,1)</f>
        <v>High</v>
      </c>
      <c r="Z18">
        <f>Infill[[#This Row],[hs]]*60+Infill[[#This Row],[min]]</f>
        <v>1056</v>
      </c>
      <c r="AA18" s="2">
        <f>Infill[[#This Row],[Total Time]]/AVERAGEIFS(Infill[Total Time],Infill[Material Usage],"Normal")</f>
        <v>1.9580278128950694</v>
      </c>
      <c r="AB18" s="2" t="str">
        <f>_xlfn.XLOOKUP(Infill[[#This Row],[t prom]],Rating[Max %],Rating[Name],,1)</f>
        <v>Ultra-High</v>
      </c>
      <c r="AC18" s="3">
        <f>Infill[[#This Row],[g]]/Infill[[#This Row],[Total Time]]</f>
        <v>0.18043560606060605</v>
      </c>
      <c r="AD18" s="2">
        <f>Infill[[#This Row],[g/t]]/AVERAGEIFS(Infill[g/t],Infill[Material Usage],"Normal")</f>
        <v>0.63457563033000686</v>
      </c>
      <c r="AE18" t="str">
        <f>_xlfn.XLOOKUP(Infill[[#This Row],[g/t prom]],Rating[Max %],Rating[Name],,1)</f>
        <v>Low</v>
      </c>
      <c r="AF18" s="2" t="str">
        <f>SUBSTITUTE(LOWER(Infill[[#This Row],[name]])," ","-")</f>
        <v>honeycomb</v>
      </c>
      <c r="AG18" t="str">
        <f>"param_"&amp;Infill[[#This Row],[infill]]</f>
        <v>param_honeycomb</v>
      </c>
      <c r="AH18" t="str">
        <f>"!["&amp;Infill[[#This Row],[SVG]]&amp;"](https://github.com/SoftFever/OrcaSlicer/blob/main/resources/images/"&amp;Infill[[#This Row],[SVG]]&amp;".svg?raw=true)"</f>
        <v>![param_honeycomb](https://github.com/SoftFever/OrcaSlicer/blob/main/resources/images/param_honeycomb.svg?raw=true)</v>
      </c>
      <c r="AI18" s="2" t="str">
        <f>"["&amp;Infill[[#This Row],[name]]&amp;"](#"&amp;Infill[[#This Row],[nameMD]]&amp;")"</f>
        <v>[Honeycomb](#honeycomb)</v>
      </c>
      <c r="AJ1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18"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Honeycomb
Hexagonal pattern balancing strength and material use. Double walls in each hexagon increase material consumption.
- **Horizontal Strength (X-Y):** High
- **Vertical Strength (Z):** High
- **Density Calculation:**  % of  total infill volume
- **Material Usage:** High
- **Print Time:** Ultra-High
- **Layer time Variability:** None
- **Material/Time (Higher better):** Low
- **Applies to:**
  - **[Sparse Infill](strength_settings_infill#sparse-infill-density)**
![infill-top-honeycomb](https://github.com/SoftFever/OrcaSlicer/blob/main/doc/images/fill/infill-top-honeycomb.png?raw=true)
</v>
      </c>
      <c r="AL18" t="str">
        <f>IF(OR(Infill[[#This Row],[Is Infill]],Infill[[#This Row],[Is Surface]])," { """&amp;Infill[[#This Row],[infill]]&amp;""", "&amp;Infill[[#This Row],[ip]]&amp;" },","")</f>
        <v xml:space="preserve"> { "honeycomb", ipHoneycomb },</v>
      </c>
      <c r="AM18" t="str">
        <f>IF(OR(Infill[[#This Row],[Is Infill]],Infill[[#This Row],[Is Surface]]),"def-&gt;enum_values.push_back("""&amp;Infill[[#This Row],[infill]]&amp;""");","")</f>
        <v>def-&gt;enum_values.push_back("honeycomb");</v>
      </c>
      <c r="AN18" t="str">
        <f>IF(OR(Infill[[#This Row],[Is Infill]],Infill[[#This Row],[Is Surface]]),"def-&gt;enum_labels.push_back(L("""&amp;Infill[[#This Row],[name]]&amp;"""));","")</f>
        <v>def-&gt;enum_labels.push_back(L("Honeycomb"));</v>
      </c>
      <c r="AP18" t="str">
        <f>Infill[[#This Row],[SVG Link]]</f>
        <v>![param_honeycomb](https://github.com/SoftFever/OrcaSlicer/blob/main/resources/images/param_honeycomb.svg?raw=true)</v>
      </c>
      <c r="AQ18" s="1" t="str">
        <f>Infill[[#This Row],[Pattern]]</f>
        <v>[Honeycomb](#honeycomb)</v>
      </c>
      <c r="AR18" t="str">
        <f>Infill[[#This Row],[Applies to]]</f>
        <v xml:space="preserve">  - **[Sparse Infill](strength_settings_infill#sparse-infill-density)**</v>
      </c>
      <c r="AS18" t="str">
        <f>Infill[[#This Row],[X-Y Strength]]</f>
        <v>High</v>
      </c>
      <c r="AT18" t="str">
        <f>Infill[[#This Row],[Z Strength]]</f>
        <v>High</v>
      </c>
      <c r="AU18" s="1" t="str">
        <f>Infill[[#This Row],[Material/Time]]</f>
        <v>Low</v>
      </c>
      <c r="AV18" s="1" t="str">
        <f>Infill[[#This Row],[Print Time]]</f>
        <v>Ultra-High</v>
      </c>
    </row>
    <row r="19" spans="2:48" ht="240" x14ac:dyDescent="0.25">
      <c r="E19">
        <v>17</v>
      </c>
      <c r="F19" t="b">
        <v>1</v>
      </c>
      <c r="G19" t="b">
        <v>0</v>
      </c>
      <c r="H19" t="b">
        <v>0</v>
      </c>
      <c r="I19" t="s">
        <v>12</v>
      </c>
      <c r="J19" t="s">
        <v>9</v>
      </c>
      <c r="K19" t="s">
        <v>108</v>
      </c>
      <c r="L19" t="s">
        <v>135</v>
      </c>
      <c r="M19" s="6" t="s">
        <v>88</v>
      </c>
      <c r="N19">
        <v>5</v>
      </c>
      <c r="O19" t="str">
        <f>_xlfn.XLOOKUP(Infill[[#This Row],[XY-N]],Rating[N],Rating[Name])</f>
        <v>Normal-High</v>
      </c>
      <c r="P19">
        <v>5</v>
      </c>
      <c r="Q19" t="str">
        <f>_xlfn.XLOOKUP(Infill[[#This Row],[Z-N]],Rating[N],Rating[Name])</f>
        <v>Normal-High</v>
      </c>
      <c r="R19" s="11">
        <f ca="1">_xlfn.XLOOKUP(Infill[[#This Row],[infill]],Tabla7[infill],Tabla7[% 2 Sigma])</f>
        <v>0.28865359525351564</v>
      </c>
      <c r="S19" t="str">
        <f ca="1">_xlfn.XLOOKUP(Infill[[#This Row],[% 2 Sigma]],AbsRating[Max %],AbsRating[Name],,1)</f>
        <v>Noticeable</v>
      </c>
      <c r="T19" s="2" t="s">
        <v>52</v>
      </c>
      <c r="U19">
        <v>12</v>
      </c>
      <c r="V19">
        <v>28</v>
      </c>
      <c r="W19">
        <v>123.92</v>
      </c>
      <c r="X19" s="2">
        <f>Infill[[#This Row],[g]]/(997.25*0.15)</f>
        <v>0.82841146486170303</v>
      </c>
      <c r="Y19" s="2" t="str">
        <f>_xlfn.XLOOKUP(Infill[[#This Row],[% Effective]],Rating[Max %],Rating[Name],,1)</f>
        <v>Normal-Low</v>
      </c>
      <c r="Z19">
        <f>Infill[[#This Row],[hs]]*60+Infill[[#This Row],[min]]</f>
        <v>748</v>
      </c>
      <c r="AA19" s="2">
        <f>Infill[[#This Row],[Total Time]]/AVERAGEIFS(Infill[Total Time],Infill[Material Usage],"Normal")</f>
        <v>1.3869363674673407</v>
      </c>
      <c r="AB19" s="2" t="str">
        <f>_xlfn.XLOOKUP(Infill[[#This Row],[t prom]],Rating[Max %],Rating[Name],,1)</f>
        <v>High</v>
      </c>
      <c r="AC19" s="3">
        <f>Infill[[#This Row],[g]]/Infill[[#This Row],[Total Time]]</f>
        <v>0.16566844919786097</v>
      </c>
      <c r="AD19" s="2">
        <f>Infill[[#This Row],[g/t]]/AVERAGEIFS(Infill[g/t],Infill[Material Usage],"Normal")</f>
        <v>0.58264088153540927</v>
      </c>
      <c r="AE19" t="str">
        <f>_xlfn.XLOOKUP(Infill[[#This Row],[g/t prom]],Rating[Max %],Rating[Name],,1)</f>
        <v>Low</v>
      </c>
      <c r="AF19" s="2" t="str">
        <f>SUBSTITUTE(LOWER(Infill[[#This Row],[name]])," ","-")</f>
        <v>3d-honeycomb</v>
      </c>
      <c r="AG19" t="str">
        <f>"param_"&amp;Infill[[#This Row],[infill]]</f>
        <v>param_3dhoneycomb</v>
      </c>
      <c r="AH19" t="str">
        <f>"!["&amp;Infill[[#This Row],[SVG]]&amp;"](https://github.com/SoftFever/OrcaSlicer/blob/main/resources/images/"&amp;Infill[[#This Row],[SVG]]&amp;".svg?raw=true)"</f>
        <v>![param_3dhoneycomb](https://github.com/SoftFever/OrcaSlicer/blob/main/resources/images/param_3dhoneycomb.svg?raw=true)</v>
      </c>
      <c r="AI19" s="2" t="str">
        <f>"["&amp;Infill[[#This Row],[name]]&amp;"](#"&amp;Infill[[#This Row],[nameMD]]&amp;")"</f>
        <v>[3D Honeycomb](#3d-honeycomb)</v>
      </c>
      <c r="AJ1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19"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3D Honeycomb
This infill tries to generate a printable honeycomb structure by printing squares and octagons maintaining a vertical angle high enough to maintain contact with the previous layer.
- **Horizontal Strength (X-Y):** Normal-High
- **Vertical Strength (Z):** Normal-High
- **Density Calculation:** Unknown
- **Material Usage:** Normal-Low
- **Print Time:** High
- **Layer time Variability:** Noticeable
- **Material/Time (Higher better):** Low
- **Applies to:**
  - **[Sparse Infill](strength_settings_infill#sparse-infill-density)**
![infill-top-3d-honeycomb](https://github.com/SoftFever/OrcaSlicer/blob/main/doc/images/fill/infill-top-3d-honeycomb.png?raw=true)
</v>
      </c>
      <c r="AL19" t="str">
        <f>IF(OR(Infill[[#This Row],[Is Infill]],Infill[[#This Row],[Is Surface]])," { """&amp;Infill[[#This Row],[infill]]&amp;""", "&amp;Infill[[#This Row],[ip]]&amp;" },","")</f>
        <v xml:space="preserve"> { "3dhoneycomb", ip3DHoneycomb },</v>
      </c>
      <c r="AM19" t="str">
        <f>IF(OR(Infill[[#This Row],[Is Infill]],Infill[[#This Row],[Is Surface]]),"def-&gt;enum_values.push_back("""&amp;Infill[[#This Row],[infill]]&amp;""");","")</f>
        <v>def-&gt;enum_values.push_back("3dhoneycomb");</v>
      </c>
      <c r="AN19" t="str">
        <f>IF(OR(Infill[[#This Row],[Is Infill]],Infill[[#This Row],[Is Surface]]),"def-&gt;enum_labels.push_back(L("""&amp;Infill[[#This Row],[name]]&amp;"""));","")</f>
        <v>def-&gt;enum_labels.push_back(L("3D Honeycomb"));</v>
      </c>
      <c r="AP19" t="str">
        <f>Infill[[#This Row],[SVG Link]]</f>
        <v>![param_3dhoneycomb](https://github.com/SoftFever/OrcaSlicer/blob/main/resources/images/param_3dhoneycomb.svg?raw=true)</v>
      </c>
      <c r="AQ19" s="1" t="str">
        <f>Infill[[#This Row],[Pattern]]</f>
        <v>[3D Honeycomb](#3d-honeycomb)</v>
      </c>
      <c r="AR19" t="str">
        <f>Infill[[#This Row],[Applies to]]</f>
        <v xml:space="preserve">  - **[Sparse Infill](strength_settings_infill#sparse-infill-density)**</v>
      </c>
      <c r="AS19" t="str">
        <f>Infill[[#This Row],[X-Y Strength]]</f>
        <v>Normal-High</v>
      </c>
      <c r="AT19" t="str">
        <f>Infill[[#This Row],[Z Strength]]</f>
        <v>Normal-High</v>
      </c>
      <c r="AU19" s="1" t="str">
        <f>Infill[[#This Row],[Material/Time]]</f>
        <v>Low</v>
      </c>
      <c r="AV19" s="1" t="str">
        <f>Infill[[#This Row],[Print Time]]</f>
        <v>High</v>
      </c>
    </row>
    <row r="20" spans="2:48" ht="255" x14ac:dyDescent="0.25">
      <c r="E20">
        <v>18</v>
      </c>
      <c r="F20" t="b">
        <v>1</v>
      </c>
      <c r="G20" t="b">
        <v>0</v>
      </c>
      <c r="H20" t="b">
        <v>0</v>
      </c>
      <c r="I20" t="s">
        <v>181</v>
      </c>
      <c r="J20" t="s">
        <v>9</v>
      </c>
      <c r="K20" t="s">
        <v>180</v>
      </c>
      <c r="L20" t="s">
        <v>184</v>
      </c>
      <c r="M20" s="8" t="s">
        <v>186</v>
      </c>
      <c r="N20">
        <v>3</v>
      </c>
      <c r="O20" t="str">
        <f>_xlfn.XLOOKUP(Infill[[#This Row],[XY-N]],Rating[N],Rating[Name])</f>
        <v>Normal-Low</v>
      </c>
      <c r="P20">
        <v>3</v>
      </c>
      <c r="Q20" t="str">
        <f>_xlfn.XLOOKUP(Infill[[#This Row],[Z-N]],Rating[N],Rating[Name])</f>
        <v>Normal-Low</v>
      </c>
      <c r="R20" s="11">
        <f ca="1">_xlfn.XLOOKUP(Infill[[#This Row],[infill]],Tabla7[infill],Tabla7[% 2 Sigma])</f>
        <v>0.64946779714970848</v>
      </c>
      <c r="S20" t="str">
        <f ca="1">_xlfn.XLOOKUP(Infill[[#This Row],[% 2 Sigma]],AbsRating[Max %],AbsRating[Name],,1)</f>
        <v>Noticeable</v>
      </c>
      <c r="T20" s="2" t="s">
        <v>75</v>
      </c>
      <c r="U20">
        <v>8</v>
      </c>
      <c r="V20">
        <v>2</v>
      </c>
      <c r="W20">
        <v>147.52000000000001</v>
      </c>
      <c r="X20" s="2">
        <f>Infill[[#This Row],[g]]/(997.25*0.15)</f>
        <v>0.98617865797610094</v>
      </c>
      <c r="Y20" s="2" t="str">
        <f>_xlfn.XLOOKUP(Infill[[#This Row],[% Effective]],Rating[Max %],Rating[Name],,1)</f>
        <v>Normal</v>
      </c>
      <c r="Z20">
        <f>Infill[[#This Row],[hs]]*60+Infill[[#This Row],[min]]</f>
        <v>482</v>
      </c>
      <c r="AA20" s="2">
        <f>Infill[[#This Row],[Total Time]]/AVERAGEIFS(Infill[Total Time],Infill[Material Usage],"Normal")</f>
        <v>0.89372102823430244</v>
      </c>
      <c r="AB20" s="2" t="str">
        <f>_xlfn.XLOOKUP(Infill[[#This Row],[t prom]],Rating[Max %],Rating[Name],,1)</f>
        <v>Normal-Low</v>
      </c>
      <c r="AC20" s="3">
        <f>Infill[[#This Row],[g]]/Infill[[#This Row],[Total Time]]</f>
        <v>0.30605809128630707</v>
      </c>
      <c r="AD20" s="2">
        <f>Infill[[#This Row],[g/t]]/AVERAGEIFS(Infill[g/t],Infill[Material Usage],"Normal")</f>
        <v>1.0763784955524356</v>
      </c>
      <c r="AE20" t="str">
        <f>_xlfn.XLOOKUP(Infill[[#This Row],[g/t prom]],Rating[Max %],Rating[Name],,1)</f>
        <v>Normal-High</v>
      </c>
      <c r="AF20" s="2" t="str">
        <f>SUBSTITUTE(LOWER(Infill[[#This Row],[name]])," ","-")</f>
        <v>lateral-honeycomb</v>
      </c>
      <c r="AG20" t="str">
        <f>"param_"&amp;Infill[[#This Row],[infill]]</f>
        <v>param_lateral-honeycomb</v>
      </c>
      <c r="AH20" t="str">
        <f>"!["&amp;Infill[[#This Row],[SVG]]&amp;"](https://github.com/SoftFever/OrcaSlicer/blob/main/resources/images/"&amp;Infill[[#This Row],[SVG]]&amp;".svg?raw=true)"</f>
        <v>![param_lateral-honeycomb](https://github.com/SoftFever/OrcaSlicer/blob/main/resources/images/param_lateral-honeycomb.svg?raw=true)</v>
      </c>
      <c r="AI20" s="2" t="str">
        <f>"["&amp;Infill[[#This Row],[name]]&amp;"](#"&amp;Infill[[#This Row],[nameMD]]&amp;")"</f>
        <v>[Lateral Honeycomb](#lateral-honeycomb)</v>
      </c>
      <c r="AJ2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20"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Lateral Honeycomb
Vertical Honeycomb pattern. Acceptable torsional stiffness. Developed for low densities structures like wings. Improve over [Lateral Lattice](#lateral-lattice) offers same performance with lower densities.This infill includes a Overhang angle parameter to improve the point of contact between layers and reduce the risk of delamination.
- **Horizontal Strength (X-Y):** Normal-Low
- **Vertical Strength (Z):** Normal-Low
- **Density Calculation:**  % of  total infill volume
- **Material Usage:** Normal
- **Print Time:** Normal-Low
- **Layer time Variability:** Noticeable
- **Material/Time (Higher better):** Normal-High
- **Applies to:**
  - **[Sparse Infill](strength_settings_infill#sparse-infill-density)**
![infill-top-lateral-honeycomb](https://github.com/SoftFever/OrcaSlicer/blob/main/doc/images/fill/infill-top-lateral-honeycomb.png?raw=true)
</v>
      </c>
      <c r="AL20" t="str">
        <f>IF(OR(Infill[[#This Row],[Is Infill]],Infill[[#This Row],[Is Surface]])," { """&amp;Infill[[#This Row],[infill]]&amp;""", "&amp;Infill[[#This Row],[ip]]&amp;" },","")</f>
        <v xml:space="preserve"> { "lateral-honeycomb", ipLateralHoneycomb },</v>
      </c>
      <c r="AM20" t="str">
        <f>IF(OR(Infill[[#This Row],[Is Infill]],Infill[[#This Row],[Is Surface]]),"def-&gt;enum_values.push_back("""&amp;Infill[[#This Row],[infill]]&amp;""");","")</f>
        <v>def-&gt;enum_values.push_back("lateral-honeycomb");</v>
      </c>
      <c r="AN20" t="str">
        <f>IF(OR(Infill[[#This Row],[Is Infill]],Infill[[#This Row],[Is Surface]]),"def-&gt;enum_labels.push_back(L("""&amp;Infill[[#This Row],[name]]&amp;"""));","")</f>
        <v>def-&gt;enum_labels.push_back(L("Lateral Honeycomb"));</v>
      </c>
      <c r="AP20" t="str">
        <f>Infill[[#This Row],[SVG Link]]</f>
        <v>![param_lateral-honeycomb](https://github.com/SoftFever/OrcaSlicer/blob/main/resources/images/param_lateral-honeycomb.svg?raw=true)</v>
      </c>
      <c r="AQ20" s="1" t="str">
        <f>Infill[[#This Row],[Pattern]]</f>
        <v>[Lateral Honeycomb](#lateral-honeycomb)</v>
      </c>
      <c r="AR20" t="str">
        <f>Infill[[#This Row],[Applies to]]</f>
        <v xml:space="preserve">  - **[Sparse Infill](strength_settings_infill#sparse-infill-density)**</v>
      </c>
      <c r="AS20" t="str">
        <f>Infill[[#This Row],[X-Y Strength]]</f>
        <v>Normal-Low</v>
      </c>
      <c r="AT20" t="str">
        <f>Infill[[#This Row],[Z Strength]]</f>
        <v>Normal-Low</v>
      </c>
      <c r="AU20" s="1" t="str">
        <f>Infill[[#This Row],[Material/Time]]</f>
        <v>Normal-High</v>
      </c>
      <c r="AV20" s="1" t="str">
        <f>Infill[[#This Row],[Print Time]]</f>
        <v>Normal-Low</v>
      </c>
    </row>
    <row r="21" spans="2:48" ht="240" x14ac:dyDescent="0.25">
      <c r="E21">
        <v>19</v>
      </c>
      <c r="F21" t="b">
        <v>1</v>
      </c>
      <c r="G21" t="b">
        <v>0</v>
      </c>
      <c r="H21" t="b">
        <v>0</v>
      </c>
      <c r="I21" t="s">
        <v>182</v>
      </c>
      <c r="J21" t="s">
        <v>183</v>
      </c>
      <c r="K21" t="s">
        <v>179</v>
      </c>
      <c r="L21" t="s">
        <v>185</v>
      </c>
      <c r="M21" s="6" t="s">
        <v>86</v>
      </c>
      <c r="N21">
        <v>3</v>
      </c>
      <c r="O21" t="str">
        <f>_xlfn.XLOOKUP(Infill[[#This Row],[XY-N]],Rating[N],Rating[Name])</f>
        <v>Normal-Low</v>
      </c>
      <c r="P21">
        <v>2</v>
      </c>
      <c r="Q21" t="str">
        <f>_xlfn.XLOOKUP(Infill[[#This Row],[Z-N]],Rating[N],Rating[Name])</f>
        <v>Low</v>
      </c>
      <c r="R21" s="11">
        <f ca="1">_xlfn.XLOOKUP(Infill[[#This Row],[infill]],Tabla7[infill],Tabla7[% 2 Sigma])</f>
        <v>1.8327785673490693E-2</v>
      </c>
      <c r="S21" t="str">
        <f ca="1">_xlfn.XLOOKUP(Infill[[#This Row],[% 2 Sigma]],AbsRating[Max %],AbsRating[Name],,1)</f>
        <v>Not noticeable</v>
      </c>
      <c r="T21" s="2" t="s">
        <v>75</v>
      </c>
      <c r="U21">
        <v>8</v>
      </c>
      <c r="V21">
        <v>4</v>
      </c>
      <c r="W21">
        <v>148.54</v>
      </c>
      <c r="X21" s="2">
        <f>Infill[[#This Row],[g]]/(997.25*0.15)</f>
        <v>0.9929974095429096</v>
      </c>
      <c r="Y21" s="2" t="str">
        <f>_xlfn.XLOOKUP(Infill[[#This Row],[% Effective]],Rating[Max %],Rating[Name],,1)</f>
        <v>Normal</v>
      </c>
      <c r="Z21">
        <f>Infill[[#This Row],[hs]]*60+Infill[[#This Row],[min]]</f>
        <v>484</v>
      </c>
      <c r="AA21" s="2">
        <f>Infill[[#This Row],[Total Time]]/AVERAGEIFS(Infill[Total Time],Infill[Material Usage],"Normal")</f>
        <v>0.89742941424357348</v>
      </c>
      <c r="AB21" s="2" t="str">
        <f>_xlfn.XLOOKUP(Infill[[#This Row],[t prom]],Rating[Max %],Rating[Name],,1)</f>
        <v>Normal-Low</v>
      </c>
      <c r="AC21" s="3">
        <f>Infill[[#This Row],[g]]/Infill[[#This Row],[Total Time]]</f>
        <v>0.30690082644628097</v>
      </c>
      <c r="AD21" s="2">
        <f>Infill[[#This Row],[g/t]]/AVERAGEIFS(Infill[g/t],Infill[Material Usage],"Normal")</f>
        <v>1.0793423185307123</v>
      </c>
      <c r="AE21" t="str">
        <f>_xlfn.XLOOKUP(Infill[[#This Row],[g/t prom]],Rating[Max %],Rating[Name],,1)</f>
        <v>Normal-High</v>
      </c>
      <c r="AF21" s="2" t="str">
        <f>SUBSTITUTE(LOWER(Infill[[#This Row],[name]])," ","-")</f>
        <v>lateral-lattice</v>
      </c>
      <c r="AG21" t="str">
        <f>"param_"&amp;Infill[[#This Row],[infill]]</f>
        <v>param_lateral-lattice</v>
      </c>
      <c r="AH21" t="str">
        <f>"!["&amp;Infill[[#This Row],[SVG]]&amp;"](https://github.com/SoftFever/OrcaSlicer/blob/main/resources/images/"&amp;Infill[[#This Row],[SVG]]&amp;".svg?raw=true)"</f>
        <v>![param_lateral-lattice](https://github.com/SoftFever/OrcaSlicer/blob/main/resources/images/param_lateral-lattice.svg?raw=true)</v>
      </c>
      <c r="AI21" s="2" t="str">
        <f>"["&amp;Infill[[#This Row],[name]]&amp;"](#"&amp;Infill[[#This Row],[nameMD]]&amp;")"</f>
        <v>[Lateral Lattice](#lateral-lattice)</v>
      </c>
      <c r="AJ2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21"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Lateral Lattice
Low-strength pattern with good flexibility. You can adjust **Angle 1** and **Angle 2** to optimize the infill for your specific model. Each angle adjusts the plane of each layer generated by the pattern. 0° is vertical.
- **Horizontal Strength (X-Y):** Normal-Low
- **Vertical Strength (Z):** Low
- **Density Calculation:**  % of  total infill volume
- **Material Usage:** Normal
- **Print Time:** Normal-Low
- **Layer time Variability:** Not noticeable
- **Material/Time (Higher better):** Normal-High
- **Applies to:**
  - **[Sparse Infill](strength_settings_infill#sparse-infill-density)**
![infill-top-lateral-lattice](https://github.com/SoftFever/OrcaSlicer/blob/main/doc/images/fill/infill-top-lateral-lattice.png?raw=true)
</v>
      </c>
      <c r="AL21" t="str">
        <f>IF(OR(Infill[[#This Row],[Is Infill]],Infill[[#This Row],[Is Surface]])," { """&amp;Infill[[#This Row],[infill]]&amp;""", "&amp;Infill[[#This Row],[ip]]&amp;" },","")</f>
        <v xml:space="preserve"> { "lateral-lattice", ipLateralLattice },</v>
      </c>
      <c r="AM21" t="str">
        <f>IF(OR(Infill[[#This Row],[Is Infill]],Infill[[#This Row],[Is Surface]]),"def-&gt;enum_values.push_back("""&amp;Infill[[#This Row],[infill]]&amp;""");","")</f>
        <v>def-&gt;enum_values.push_back("lateral-lattice");</v>
      </c>
      <c r="AN21" t="str">
        <f>IF(OR(Infill[[#This Row],[Is Infill]],Infill[[#This Row],[Is Surface]]),"def-&gt;enum_labels.push_back(L("""&amp;Infill[[#This Row],[name]]&amp;"""));","")</f>
        <v>def-&gt;enum_labels.push_back(L("Lateral Lattice"));</v>
      </c>
      <c r="AP21" t="str">
        <f>Infill[[#This Row],[SVG Link]]</f>
        <v>![param_lateral-lattice](https://github.com/SoftFever/OrcaSlicer/blob/main/resources/images/param_lateral-lattice.svg?raw=true)</v>
      </c>
      <c r="AQ21" s="1" t="str">
        <f>Infill[[#This Row],[Pattern]]</f>
        <v>[Lateral Lattice](#lateral-lattice)</v>
      </c>
      <c r="AR21" t="str">
        <f>Infill[[#This Row],[Applies to]]</f>
        <v xml:space="preserve">  - **[Sparse Infill](strength_settings_infill#sparse-infill-density)**</v>
      </c>
      <c r="AS21" t="str">
        <f>Infill[[#This Row],[X-Y Strength]]</f>
        <v>Normal-Low</v>
      </c>
      <c r="AT21" t="str">
        <f>Infill[[#This Row],[Z Strength]]</f>
        <v>Low</v>
      </c>
      <c r="AU21" s="1" t="str">
        <f>Infill[[#This Row],[Material/Time]]</f>
        <v>Normal-High</v>
      </c>
      <c r="AV21" s="1" t="str">
        <f>Infill[[#This Row],[Print Time]]</f>
        <v>Normal-Low</v>
      </c>
    </row>
    <row r="22" spans="2:48" ht="255" x14ac:dyDescent="0.25">
      <c r="E22">
        <v>20</v>
      </c>
      <c r="F22" t="b">
        <v>1</v>
      </c>
      <c r="G22" t="b">
        <v>0</v>
      </c>
      <c r="H22" t="b">
        <v>0</v>
      </c>
      <c r="I22" t="s">
        <v>18</v>
      </c>
      <c r="J22" t="s">
        <v>159</v>
      </c>
      <c r="K22" t="s">
        <v>116</v>
      </c>
      <c r="L22" t="s">
        <v>141</v>
      </c>
      <c r="M22" s="6" t="s">
        <v>89</v>
      </c>
      <c r="N22">
        <v>5</v>
      </c>
      <c r="O22" t="str">
        <f>_xlfn.XLOOKUP(Infill[[#This Row],[XY-N]],Rating[N],Rating[Name])</f>
        <v>Normal-High</v>
      </c>
      <c r="P22">
        <v>5</v>
      </c>
      <c r="Q22" t="str">
        <f>_xlfn.XLOOKUP(Infill[[#This Row],[Z-N]],Rating[N],Rating[Name])</f>
        <v>Normal-High</v>
      </c>
      <c r="R22" s="11">
        <f ca="1">_xlfn.XLOOKUP(Infill[[#This Row],[infill]],Tabla7[infill],Tabla7[% 2 Sigma])</f>
        <v>1.1310471306448897</v>
      </c>
      <c r="S22" t="str">
        <f ca="1">_xlfn.XLOOKUP(Infill[[#This Row],[% 2 Sigma]],AbsRating[Max %],AbsRating[Name],,1)</f>
        <v>Highly noticeable</v>
      </c>
      <c r="T22" s="2" t="s">
        <v>75</v>
      </c>
      <c r="U22">
        <v>10</v>
      </c>
      <c r="V22">
        <v>40</v>
      </c>
      <c r="W22">
        <v>144.69999999999999</v>
      </c>
      <c r="X22" s="2">
        <f>Infill[[#This Row],[g]]/(997.25*0.15)</f>
        <v>0.96732681540904142</v>
      </c>
      <c r="Y22" s="2" t="str">
        <f>_xlfn.XLOOKUP(Infill[[#This Row],[% Effective]],Rating[Max %],Rating[Name],,1)</f>
        <v>Normal</v>
      </c>
      <c r="Z22">
        <f>Infill[[#This Row],[hs]]*60+Infill[[#This Row],[min]]</f>
        <v>640</v>
      </c>
      <c r="AA22" s="2">
        <f>Infill[[#This Row],[Total Time]]/AVERAGEIFS(Infill[Total Time],Infill[Material Usage],"Normal")</f>
        <v>1.1866835229667088</v>
      </c>
      <c r="AB22" s="2" t="str">
        <f>_xlfn.XLOOKUP(Infill[[#This Row],[t prom]],Rating[Max %],Rating[Name],,1)</f>
        <v>Normal-High</v>
      </c>
      <c r="AC22" s="3">
        <f>Infill[[#This Row],[g]]/Infill[[#This Row],[Total Time]]</f>
        <v>0.22609374999999998</v>
      </c>
      <c r="AD22" s="2">
        <f>Infill[[#This Row],[g/t]]/AVERAGEIFS(Infill[g/t],Infill[Material Usage],"Normal")</f>
        <v>0.79515117360890519</v>
      </c>
      <c r="AE22" t="str">
        <f>_xlfn.XLOOKUP(Infill[[#This Row],[g/t prom]],Rating[Max %],Rating[Name],,1)</f>
        <v>Normal-Low</v>
      </c>
      <c r="AF22" s="2" t="str">
        <f>SUBSTITUTE(LOWER(Infill[[#This Row],[name]])," ","-")</f>
        <v>cross-hatch</v>
      </c>
      <c r="AG22" t="str">
        <f>"param_"&amp;Infill[[#This Row],[infill]]</f>
        <v>param_crosshatch</v>
      </c>
      <c r="AH22" t="str">
        <f>"!["&amp;Infill[[#This Row],[SVG]]&amp;"](https://github.com/SoftFever/OrcaSlicer/blob/main/resources/images/"&amp;Infill[[#This Row],[SVG]]&amp;".svg?raw=true)"</f>
        <v>![param_crosshatch](https://github.com/SoftFever/OrcaSlicer/blob/main/resources/images/param_crosshatch.svg?raw=true)</v>
      </c>
      <c r="AI22" s="2" t="str">
        <f>"["&amp;Infill[[#This Row],[name]]&amp;"](#"&amp;Infill[[#This Row],[nameMD]]&amp;")"</f>
        <v>[Cross Hatch](#cross-hatch)</v>
      </c>
      <c r="AJ2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22"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Cross Hatch
Similar to [Gyroid](#gyroid) but with linear patterns, creating weak points at internal corners.
Easier to slice but consider using [TPMS-D](#tpms-d) or [Gyroid](#gyroid) for better strength and flexibility.
- **Horizontal Strength (X-Y):** Normal-High
- **Vertical Strength (Z):** Normal-High
- **Density Calculation:**  % of  total infill volume
- **Material Usage:** Normal
- **Print Time:** Normal-High
- **Layer time Variability:** Highly noticeable
- **Material/Time (Higher better):** Normal-Low
- **Applies to:**
  - **[Sparse Infill](strength_settings_infill#sparse-infill-density)**
![infill-top-cross-hatch](https://github.com/SoftFever/OrcaSlicer/blob/main/doc/images/fill/infill-top-cross-hatch.png?raw=true)
</v>
      </c>
      <c r="AL22" t="str">
        <f>IF(OR(Infill[[#This Row],[Is Infill]],Infill[[#This Row],[Is Surface]])," { """&amp;Infill[[#This Row],[infill]]&amp;""", "&amp;Infill[[#This Row],[ip]]&amp;" },","")</f>
        <v xml:space="preserve"> { "crosshatch", ipCrossHatch },</v>
      </c>
      <c r="AM22" t="str">
        <f>IF(OR(Infill[[#This Row],[Is Infill]],Infill[[#This Row],[Is Surface]]),"def-&gt;enum_values.push_back("""&amp;Infill[[#This Row],[infill]]&amp;""");","")</f>
        <v>def-&gt;enum_values.push_back("crosshatch");</v>
      </c>
      <c r="AN22" t="str">
        <f>IF(OR(Infill[[#This Row],[Is Infill]],Infill[[#This Row],[Is Surface]]),"def-&gt;enum_labels.push_back(L("""&amp;Infill[[#This Row],[name]]&amp;"""));","")</f>
        <v>def-&gt;enum_labels.push_back(L("Cross Hatch"));</v>
      </c>
      <c r="AP22" t="str">
        <f>Infill[[#This Row],[SVG Link]]</f>
        <v>![param_crosshatch](https://github.com/SoftFever/OrcaSlicer/blob/main/resources/images/param_crosshatch.svg?raw=true)</v>
      </c>
      <c r="AQ22" s="1" t="str">
        <f>Infill[[#This Row],[Pattern]]</f>
        <v>[Cross Hatch](#cross-hatch)</v>
      </c>
      <c r="AR22" t="str">
        <f>Infill[[#This Row],[Applies to]]</f>
        <v xml:space="preserve">  - **[Sparse Infill](strength_settings_infill#sparse-infill-density)**</v>
      </c>
      <c r="AS22" t="str">
        <f>Infill[[#This Row],[X-Y Strength]]</f>
        <v>Normal-High</v>
      </c>
      <c r="AT22" t="str">
        <f>Infill[[#This Row],[Z Strength]]</f>
        <v>Normal-High</v>
      </c>
      <c r="AU22" s="1" t="str">
        <f>Infill[[#This Row],[Material/Time]]</f>
        <v>Normal-Low</v>
      </c>
      <c r="AV22" s="1" t="str">
        <f>Infill[[#This Row],[Print Time]]</f>
        <v>Normal-High</v>
      </c>
    </row>
    <row r="23" spans="2:48" ht="240" x14ac:dyDescent="0.25">
      <c r="E23">
        <v>21</v>
      </c>
      <c r="F23" t="b">
        <v>1</v>
      </c>
      <c r="G23" t="b">
        <v>0</v>
      </c>
      <c r="H23" t="b">
        <v>0</v>
      </c>
      <c r="I23" t="s">
        <v>8</v>
      </c>
      <c r="J23" t="s">
        <v>159</v>
      </c>
      <c r="K23" t="s">
        <v>102</v>
      </c>
      <c r="L23" t="s">
        <v>131</v>
      </c>
      <c r="M23" s="6" t="s">
        <v>93</v>
      </c>
      <c r="N23">
        <v>6</v>
      </c>
      <c r="O23" t="str">
        <f>_xlfn.XLOOKUP(Infill[[#This Row],[XY-N]],Rating[N],Rating[Name])</f>
        <v>High</v>
      </c>
      <c r="P23">
        <v>6</v>
      </c>
      <c r="Q23" t="str">
        <f>_xlfn.XLOOKUP(Infill[[#This Row],[Z-N]],Rating[N],Rating[Name])</f>
        <v>High</v>
      </c>
      <c r="R23" s="11">
        <f ca="1">_xlfn.XLOOKUP(Infill[[#This Row],[infill]],Tabla7[infill],Tabla7[% 2 Sigma])</f>
        <v>1.0257772620724133</v>
      </c>
      <c r="S23" t="str">
        <f ca="1">_xlfn.XLOOKUP(Infill[[#This Row],[% 2 Sigma]],AbsRating[Max %],AbsRating[Name],,1)</f>
        <v>Highly noticeable</v>
      </c>
      <c r="T23" s="2" t="s">
        <v>75</v>
      </c>
      <c r="U23">
        <v>11</v>
      </c>
      <c r="V23">
        <v>29</v>
      </c>
      <c r="W23">
        <v>151.01</v>
      </c>
      <c r="X23" s="2">
        <f>Infill[[#This Row],[g]]/(997.25*0.15)</f>
        <v>1.0095094844154757</v>
      </c>
      <c r="Y23" s="2" t="str">
        <f>_xlfn.XLOOKUP(Infill[[#This Row],[% Effective]],Rating[Max %],Rating[Name],,1)</f>
        <v>Normal</v>
      </c>
      <c r="Z23">
        <f>Infill[[#This Row],[hs]]*60+Infill[[#This Row],[min]]</f>
        <v>689</v>
      </c>
      <c r="AA23" s="2">
        <f>Infill[[#This Row],[Total Time]]/AVERAGEIFS(Infill[Total Time],Infill[Material Usage],"Normal")</f>
        <v>1.2775389801938473</v>
      </c>
      <c r="AB23" s="2" t="str">
        <f>_xlfn.XLOOKUP(Infill[[#This Row],[t prom]],Rating[Max %],Rating[Name],,1)</f>
        <v>High</v>
      </c>
      <c r="AC23" s="3">
        <f>Infill[[#This Row],[g]]/Infill[[#This Row],[Total Time]]</f>
        <v>0.21917271407837444</v>
      </c>
      <c r="AD23" s="2">
        <f>Infill[[#This Row],[g/t]]/AVERAGEIFS(Infill[g/t],Infill[Material Usage],"Normal")</f>
        <v>0.77081051918714449</v>
      </c>
      <c r="AE23" t="str">
        <f>_xlfn.XLOOKUP(Infill[[#This Row],[g/t prom]],Rating[Max %],Rating[Name],,1)</f>
        <v>Normal-Low</v>
      </c>
      <c r="AF23" s="2" t="str">
        <f>SUBSTITUTE(LOWER(Infill[[#This Row],[name]])," ","-")</f>
        <v>tpms-d</v>
      </c>
      <c r="AG23" t="str">
        <f>"param_"&amp;Infill[[#This Row],[infill]]</f>
        <v>param_tpmsd</v>
      </c>
      <c r="AH23" t="str">
        <f>"!["&amp;Infill[[#This Row],[SVG]]&amp;"](https://github.com/SoftFever/OrcaSlicer/blob/main/resources/images/"&amp;Infill[[#This Row],[SVG]]&amp;".svg?raw=true)"</f>
        <v>![param_tpmsd](https://github.com/SoftFever/OrcaSlicer/blob/main/resources/images/param_tpmsd.svg?raw=true)</v>
      </c>
      <c r="AI23" s="2" t="str">
        <f>"["&amp;Infill[[#This Row],[name]]&amp;"](#"&amp;Infill[[#This Row],[nameMD]]&amp;")"</f>
        <v>[TPMS-D](#tpms-d)</v>
      </c>
      <c r="AJ2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23"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TPMS-D
Triply Periodic Minimal Surface (Schwarz Diamond). Hybrid between [Cross Hatch](#cross-hatch) and [Gyroid](#gyroid), combining rigidity and smooth transitions. Isotropic and strong in all directions. This geometry is faster to slice than Gyroid, but slower than Cross Hatch.
- **Horizontal Strength (X-Y):** High
- **Vertical Strength (Z):** High
- **Density Calculation:**  % of  total infill volume
- **Material Usage:** Normal
- **Print Time:** High
- **Layer time Variability:** Highly noticeable
- **Material/Time (Higher better):** Normal-Low
- **Applies to:**
  - **[Sparse Infill](strength_settings_infill#sparse-infill-density)**
![infill-top-tpms-d](https://github.com/SoftFever/OrcaSlicer/blob/main/doc/images/fill/infill-top-tpms-d.png?raw=true)
</v>
      </c>
      <c r="AL23" t="str">
        <f>IF(OR(Infill[[#This Row],[Is Infill]],Infill[[#This Row],[Is Surface]])," { """&amp;Infill[[#This Row],[infill]]&amp;""", "&amp;Infill[[#This Row],[ip]]&amp;" },","")</f>
        <v xml:space="preserve"> { "tpmsd", ipTpmsD },</v>
      </c>
      <c r="AM23" t="str">
        <f>IF(OR(Infill[[#This Row],[Is Infill]],Infill[[#This Row],[Is Surface]]),"def-&gt;enum_values.push_back("""&amp;Infill[[#This Row],[infill]]&amp;""");","")</f>
        <v>def-&gt;enum_values.push_back("tpmsd");</v>
      </c>
      <c r="AN23" t="str">
        <f>IF(OR(Infill[[#This Row],[Is Infill]],Infill[[#This Row],[Is Surface]]),"def-&gt;enum_labels.push_back(L("""&amp;Infill[[#This Row],[name]]&amp;"""));","")</f>
        <v>def-&gt;enum_labels.push_back(L("TPMS-D"));</v>
      </c>
      <c r="AP23" t="str">
        <f>Infill[[#This Row],[SVG Link]]</f>
        <v>![param_tpmsd](https://github.com/SoftFever/OrcaSlicer/blob/main/resources/images/param_tpmsd.svg?raw=true)</v>
      </c>
      <c r="AQ23" s="1" t="str">
        <f>Infill[[#This Row],[Pattern]]</f>
        <v>[TPMS-D](#tpms-d)</v>
      </c>
      <c r="AR23" t="str">
        <f>Infill[[#This Row],[Applies to]]</f>
        <v xml:space="preserve">  - **[Sparse Infill](strength_settings_infill#sparse-infill-density)**</v>
      </c>
      <c r="AS23" t="str">
        <f>Infill[[#This Row],[X-Y Strength]]</f>
        <v>High</v>
      </c>
      <c r="AT23" t="str">
        <f>Infill[[#This Row],[Z Strength]]</f>
        <v>High</v>
      </c>
      <c r="AU23" s="1" t="str">
        <f>Infill[[#This Row],[Material/Time]]</f>
        <v>Normal-Low</v>
      </c>
      <c r="AV23" s="1" t="str">
        <f>Infill[[#This Row],[Print Time]]</f>
        <v>High</v>
      </c>
    </row>
    <row r="24" spans="2:48" ht="255" x14ac:dyDescent="0.25">
      <c r="E24">
        <v>22</v>
      </c>
      <c r="F24" t="b">
        <v>1</v>
      </c>
      <c r="G24" t="b">
        <v>0</v>
      </c>
      <c r="H24" t="b">
        <v>0</v>
      </c>
      <c r="I24" t="s">
        <v>169</v>
      </c>
      <c r="J24" t="s">
        <v>159</v>
      </c>
      <c r="K24" t="s">
        <v>167</v>
      </c>
      <c r="L24" t="s">
        <v>168</v>
      </c>
      <c r="M24" s="8" t="s">
        <v>172</v>
      </c>
      <c r="N24">
        <v>5</v>
      </c>
      <c r="O24" t="str">
        <f>_xlfn.XLOOKUP(Infill[[#This Row],[XY-N]],Rating[N],Rating[Name])</f>
        <v>Normal-High</v>
      </c>
      <c r="P24">
        <v>5</v>
      </c>
      <c r="Q24" t="str">
        <f>_xlfn.XLOOKUP(Infill[[#This Row],[Z-N]],Rating[N],Rating[Name])</f>
        <v>Normal-High</v>
      </c>
      <c r="R24" s="11">
        <f ca="1">_xlfn.XLOOKUP(Infill[[#This Row],[infill]],Tabla7[infill],Tabla7[% 2 Sigma])</f>
        <v>0.67627826395296076</v>
      </c>
      <c r="S24" t="str">
        <f ca="1">_xlfn.XLOOKUP(Infill[[#This Row],[% 2 Sigma]],AbsRating[Max %],AbsRating[Name],,1)</f>
        <v>Noticeable</v>
      </c>
      <c r="T24" s="2" t="s">
        <v>75</v>
      </c>
      <c r="U24">
        <v>12</v>
      </c>
      <c r="V24">
        <v>49</v>
      </c>
      <c r="W24">
        <v>149.02000000000001</v>
      </c>
      <c r="X24" s="2">
        <f>Infill[[#This Row],[g]]/(997.25*0.15)</f>
        <v>0.99620623380964324</v>
      </c>
      <c r="Y24" s="2" t="str">
        <f>_xlfn.XLOOKUP(Infill[[#This Row],[% Effective]],Rating[Max %],Rating[Name],,1)</f>
        <v>Normal</v>
      </c>
      <c r="Z24">
        <f>Infill[[#This Row],[hs]]*60+Infill[[#This Row],[min]]</f>
        <v>769</v>
      </c>
      <c r="AA24" s="2">
        <f>Infill[[#This Row],[Total Time]]/AVERAGEIFS(Infill[Total Time],Infill[Material Usage],"Normal")</f>
        <v>1.4258744205646858</v>
      </c>
      <c r="AB24" s="2" t="str">
        <f>_xlfn.XLOOKUP(Infill[[#This Row],[t prom]],Rating[Max %],Rating[Name],,1)</f>
        <v>High</v>
      </c>
      <c r="AC24" s="3">
        <f>Infill[[#This Row],[g]]/Infill[[#This Row],[Total Time]]</f>
        <v>0.1937841352405722</v>
      </c>
      <c r="AD24" s="2">
        <f>Infill[[#This Row],[g/t]]/AVERAGEIFS(Infill[g/t],Infill[Material Usage],"Normal")</f>
        <v>0.68152119447498127</v>
      </c>
      <c r="AE24" s="2" t="str">
        <f>_xlfn.XLOOKUP(Infill[[#This Row],[g/t prom]],Rating[Max %],Rating[Name],,1)</f>
        <v>Low</v>
      </c>
      <c r="AF24" s="2" t="str">
        <f>SUBSTITUTE(LOWER(Infill[[#This Row],[name]])," ","-")</f>
        <v>tpms-fk</v>
      </c>
      <c r="AG24" t="str">
        <f>"param_"&amp;Infill[[#This Row],[infill]]</f>
        <v>param_tpmsfk</v>
      </c>
      <c r="AH24" t="str">
        <f>"!["&amp;Infill[[#This Row],[SVG]]&amp;"](https://github.com/SoftFever/OrcaSlicer/blob/main/resources/images/"&amp;Infill[[#This Row],[SVG]]&amp;".svg?raw=true)"</f>
        <v>![param_tpmsfk](https://github.com/SoftFever/OrcaSlicer/blob/main/resources/images/param_tpmsfk.svg?raw=true)</v>
      </c>
      <c r="AI24" s="2" t="str">
        <f>"["&amp;Infill[[#This Row],[name]]&amp;"](#"&amp;Infill[[#This Row],[nameMD]]&amp;")"</f>
        <v>[TPMS-FK](#tpms-fk)</v>
      </c>
      <c r="AJ2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24"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TPMS-FK
Triply Periodic Minimal Surface (Fischer–Koch S) pattern. Its smooth, continuous geometry resembles trabecular bone microstructure, offering a balance between rigidity and energy absorption. Compared to [TPMS-D](#tpms-d), it has more complex curvature, which can improve load distribution and shock absorption in functional parts.
- **Horizontal Strength (X-Y):** Normal-High
- **Vertical Strength (Z):** Normal-High
- **Density Calculation:**  % of  total infill volume
- **Material Usage:** Normal
- **Print Time:** High
- **Layer time Variability:** Noticeable
- **Material/Time (Higher better):** Low
- **Applies to:**
  - **[Sparse Infill](strength_settings_infill#sparse-infill-density)**
![infill-top-tpms-fk](https://github.com/SoftFever/OrcaSlicer/blob/main/doc/images/fill/infill-top-tpms-fk.png?raw=true)
</v>
      </c>
      <c r="AL24" s="5" t="str">
        <f>IF(OR(Infill[[#This Row],[Is Infill]],Infill[[#This Row],[Is Surface]])," { """&amp;Infill[[#This Row],[infill]]&amp;""", "&amp;Infill[[#This Row],[ip]]&amp;" },","")</f>
        <v xml:space="preserve"> { "tpmsfk", ipTpmsFK },</v>
      </c>
      <c r="AM24" s="5" t="str">
        <f>IF(OR(Infill[[#This Row],[Is Infill]],Infill[[#This Row],[Is Surface]]),"def-&gt;enum_values.push_back("""&amp;Infill[[#This Row],[infill]]&amp;""");","")</f>
        <v>def-&gt;enum_values.push_back("tpmsfk");</v>
      </c>
      <c r="AN24" s="5" t="str">
        <f>IF(OR(Infill[[#This Row],[Is Infill]],Infill[[#This Row],[Is Surface]]),"def-&gt;enum_labels.push_back(L("""&amp;Infill[[#This Row],[name]]&amp;"""));","")</f>
        <v>def-&gt;enum_labels.push_back(L("TPMS-FK"));</v>
      </c>
      <c r="AP24" t="str">
        <f>Infill[[#This Row],[SVG Link]]</f>
        <v>![param_tpmsfk](https://github.com/SoftFever/OrcaSlicer/blob/main/resources/images/param_tpmsfk.svg?raw=true)</v>
      </c>
      <c r="AQ24" s="1" t="str">
        <f>Infill[[#This Row],[Pattern]]</f>
        <v>[TPMS-FK](#tpms-fk)</v>
      </c>
      <c r="AR24" t="str">
        <f>Infill[[#This Row],[Applies to]]</f>
        <v xml:space="preserve">  - **[Sparse Infill](strength_settings_infill#sparse-infill-density)**</v>
      </c>
      <c r="AS24" t="str">
        <f>Infill[[#This Row],[X-Y Strength]]</f>
        <v>Normal-High</v>
      </c>
      <c r="AT24" t="str">
        <f>Infill[[#This Row],[Z Strength]]</f>
        <v>Normal-High</v>
      </c>
      <c r="AU24" s="1" t="str">
        <f>Infill[[#This Row],[Material/Time]]</f>
        <v>Low</v>
      </c>
      <c r="AV24" s="1" t="str">
        <f>Infill[[#This Row],[Print Time]]</f>
        <v>High</v>
      </c>
    </row>
    <row r="25" spans="2:48" ht="255" x14ac:dyDescent="0.25">
      <c r="E25">
        <v>23</v>
      </c>
      <c r="F25" t="b">
        <v>1</v>
      </c>
      <c r="G25" t="b">
        <v>0</v>
      </c>
      <c r="H25" t="b">
        <v>0</v>
      </c>
      <c r="I25" t="s">
        <v>7</v>
      </c>
      <c r="J25" t="s">
        <v>159</v>
      </c>
      <c r="K25" t="s">
        <v>101</v>
      </c>
      <c r="L25" t="s">
        <v>130</v>
      </c>
      <c r="M25" s="6" t="s">
        <v>87</v>
      </c>
      <c r="N25">
        <v>6</v>
      </c>
      <c r="O25" t="str">
        <f>_xlfn.XLOOKUP(Infill[[#This Row],[XY-N]],Rating[N],Rating[Name])</f>
        <v>High</v>
      </c>
      <c r="P25">
        <v>6</v>
      </c>
      <c r="Q25" t="str">
        <f>_xlfn.XLOOKUP(Infill[[#This Row],[Z-N]],Rating[N],Rating[Name])</f>
        <v>High</v>
      </c>
      <c r="R25" s="11">
        <f ca="1">_xlfn.XLOOKUP(Infill[[#This Row],[infill]],Tabla7[infill],Tabla7[% 2 Sigma])</f>
        <v>0.98330986490445249</v>
      </c>
      <c r="S25" t="str">
        <f ca="1">_xlfn.XLOOKUP(Infill[[#This Row],[% 2 Sigma]],AbsRating[Max %],AbsRating[Name],,1)</f>
        <v>Highly noticeable</v>
      </c>
      <c r="T25" s="2" t="s">
        <v>75</v>
      </c>
      <c r="U25">
        <v>10</v>
      </c>
      <c r="V25">
        <v>49</v>
      </c>
      <c r="W25">
        <v>141.77000000000001</v>
      </c>
      <c r="X25" s="2">
        <f>Infill[[#This Row],[g]]/(997.25*0.15)</f>
        <v>0.94773961728085576</v>
      </c>
      <c r="Y25" s="2" t="str">
        <f>_xlfn.XLOOKUP(Infill[[#This Row],[% Effective]],Rating[Max %],Rating[Name],,1)</f>
        <v>Normal</v>
      </c>
      <c r="Z25">
        <f>Infill[[#This Row],[hs]]*60+Infill[[#This Row],[min]]</f>
        <v>649</v>
      </c>
      <c r="AA25" s="2">
        <f>Infill[[#This Row],[Total Time]]/AVERAGEIFS(Infill[Total Time],Infill[Material Usage],"Normal")</f>
        <v>1.2033712600084281</v>
      </c>
      <c r="AB25" s="2" t="str">
        <f>_xlfn.XLOOKUP(Infill[[#This Row],[t prom]],Rating[Max %],Rating[Name],,1)</f>
        <v>Normal-High</v>
      </c>
      <c r="AC25" s="3">
        <f>Infill[[#This Row],[g]]/Infill[[#This Row],[Total Time]]</f>
        <v>0.21844375963020032</v>
      </c>
      <c r="AD25" s="2">
        <f>Infill[[#This Row],[g/t]]/AVERAGEIFS(Infill[g/t],Infill[Material Usage],"Normal")</f>
        <v>0.7682468526330134</v>
      </c>
      <c r="AE25" t="str">
        <f>_xlfn.XLOOKUP(Infill[[#This Row],[g/t prom]],Rating[Max %],Rating[Name],,1)</f>
        <v>Normal-Low</v>
      </c>
      <c r="AF25" s="2" t="str">
        <f>SUBSTITUTE(LOWER(Infill[[#This Row],[name]])," ","-")</f>
        <v>gyroid</v>
      </c>
      <c r="AG25" t="str">
        <f>"param_"&amp;Infill[[#This Row],[infill]]</f>
        <v>param_gyroid</v>
      </c>
      <c r="AH25" t="str">
        <f>"!["&amp;Infill[[#This Row],[SVG]]&amp;"](https://github.com/SoftFever/OrcaSlicer/blob/main/resources/images/"&amp;Infill[[#This Row],[SVG]]&amp;".svg?raw=true)"</f>
        <v>![param_gyroid](https://github.com/SoftFever/OrcaSlicer/blob/main/resources/images/param_gyroid.svg?raw=true)</v>
      </c>
      <c r="AI25" s="2" t="str">
        <f>"["&amp;Infill[[#This Row],[name]]&amp;"](#"&amp;Infill[[#This Row],[nameMD]]&amp;")"</f>
        <v>[Gyroid](#gyroid)</v>
      </c>
      <c r="AJ2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K25"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Gyroid
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
- **Horizontal Strength (X-Y):** High
- **Vertical Strength (Z):** High
- **Density Calculation:**  % of  total infill volume
- **Material Usage:** Normal
- **Print Time:** Normal-High
- **Layer time Variability:** Highly noticeable
- **Material/Time (Higher better):** Normal-Low
- **Applies to:**
  - **[Sparse Infill](strength_settings_infill#sparse-infill-density)**
![infill-top-gyroid](https://github.com/SoftFever/OrcaSlicer/blob/main/doc/images/fill/infill-top-gyroid.png?raw=true)
</v>
      </c>
      <c r="AL25" t="str">
        <f>IF(OR(Infill[[#This Row],[Is Infill]],Infill[[#This Row],[Is Surface]])," { """&amp;Infill[[#This Row],[infill]]&amp;""", "&amp;Infill[[#This Row],[ip]]&amp;" },","")</f>
        <v xml:space="preserve"> { "gyroid", ipGyroid },</v>
      </c>
      <c r="AM25" t="str">
        <f>IF(OR(Infill[[#This Row],[Is Infill]],Infill[[#This Row],[Is Surface]]),"def-&gt;enum_values.push_back("""&amp;Infill[[#This Row],[infill]]&amp;""");","")</f>
        <v>def-&gt;enum_values.push_back("gyroid");</v>
      </c>
      <c r="AN25" t="str">
        <f>IF(OR(Infill[[#This Row],[Is Infill]],Infill[[#This Row],[Is Surface]]),"def-&gt;enum_labels.push_back(L("""&amp;Infill[[#This Row],[name]]&amp;"""));","")</f>
        <v>def-&gt;enum_labels.push_back(L("Gyroid"));</v>
      </c>
      <c r="AP25" t="str">
        <f>Infill[[#This Row],[SVG Link]]</f>
        <v>![param_gyroid](https://github.com/SoftFever/OrcaSlicer/blob/main/resources/images/param_gyroid.svg?raw=true)</v>
      </c>
      <c r="AQ25" s="1" t="str">
        <f>Infill[[#This Row],[Pattern]]</f>
        <v>[Gyroid](#gyroid)</v>
      </c>
      <c r="AR25" t="str">
        <f>Infill[[#This Row],[Applies to]]</f>
        <v xml:space="preserve">  - **[Sparse Infill](strength_settings_infill#sparse-infill-density)**</v>
      </c>
      <c r="AS25" t="str">
        <f>Infill[[#This Row],[X-Y Strength]]</f>
        <v>High</v>
      </c>
      <c r="AT25" t="str">
        <f>Infill[[#This Row],[Z Strength]]</f>
        <v>High</v>
      </c>
      <c r="AU25" s="1" t="str">
        <f>Infill[[#This Row],[Material/Time]]</f>
        <v>Normal-Low</v>
      </c>
      <c r="AV25" s="1" t="str">
        <f>Infill[[#This Row],[Print Time]]</f>
        <v>Normal-High</v>
      </c>
    </row>
    <row r="26" spans="2:48" ht="270" x14ac:dyDescent="0.25">
      <c r="E26">
        <v>24</v>
      </c>
      <c r="F26" t="b">
        <v>1</v>
      </c>
      <c r="G26" t="b">
        <v>1</v>
      </c>
      <c r="H26" t="b">
        <v>1</v>
      </c>
      <c r="I26" t="s">
        <v>0</v>
      </c>
      <c r="J26" t="s">
        <v>188</v>
      </c>
      <c r="K26" t="s">
        <v>94</v>
      </c>
      <c r="L26" t="s">
        <v>124</v>
      </c>
      <c r="M26" s="8" t="s">
        <v>53</v>
      </c>
      <c r="N26" s="5">
        <v>2</v>
      </c>
      <c r="O26" t="str">
        <f>_xlfn.XLOOKUP(Infill[[#This Row],[XY-N]],Rating[N],Rating[Name])</f>
        <v>Low</v>
      </c>
      <c r="P26">
        <v>4</v>
      </c>
      <c r="Q26" t="str">
        <f>_xlfn.XLOOKUP(Infill[[#This Row],[Z-N]],Rating[N],Rating[Name])</f>
        <v>Normal</v>
      </c>
      <c r="R26" s="11">
        <f ca="1">_xlfn.XLOOKUP(Infill[[#This Row],[infill]],Tabla7[infill],Tabla7[% 2 Sigma])</f>
        <v>5.7833338222401665E-4</v>
      </c>
      <c r="S26" t="str">
        <f ca="1">_xlfn.XLOOKUP(Infill[[#This Row],[% 2 Sigma]],AbsRating[Max %],AbsRating[Name],,1)</f>
        <v>None</v>
      </c>
      <c r="T26" s="2" t="s">
        <v>75</v>
      </c>
      <c r="U26">
        <v>8</v>
      </c>
      <c r="V26">
        <v>13</v>
      </c>
      <c r="W26">
        <v>158.77000000000001</v>
      </c>
      <c r="X26" s="2">
        <f>Infill[[#This Row],[g]]/(997.25*0.15)</f>
        <v>1.0613854767276678</v>
      </c>
      <c r="Y26" s="2" t="str">
        <f>_xlfn.XLOOKUP(Infill[[#This Row],[% Effective]],Rating[Max %],Rating[Name],,1)</f>
        <v>Normal</v>
      </c>
      <c r="Z26">
        <f>Infill[[#This Row],[hs]]*60+Infill[[#This Row],[min]]</f>
        <v>493</v>
      </c>
      <c r="AA26" s="2">
        <f>Infill[[#This Row],[Total Time]]/AVERAGEIFS(Infill[Total Time],Infill[Material Usage],"Normal")</f>
        <v>0.91411715128529281</v>
      </c>
      <c r="AB26" s="2" t="str">
        <f>_xlfn.XLOOKUP(Infill[[#This Row],[t prom]],Rating[Max %],Rating[Name],,1)</f>
        <v>Normal-Low</v>
      </c>
      <c r="AC26" s="3">
        <f>Infill[[#This Row],[g]]/Infill[[#This Row],[Total Time]]</f>
        <v>0.32204868154158217</v>
      </c>
      <c r="AD26" s="2">
        <f>Infill[[#This Row],[g/t]]/AVERAGEIFS(Infill[g/t],Infill[Material Usage],"Normal")</f>
        <v>1.1326159484151579</v>
      </c>
      <c r="AE26" t="str">
        <f>_xlfn.XLOOKUP(Infill[[#This Row],[g/t prom]],Rating[Max %],Rating[Name],,1)</f>
        <v>Normal-High</v>
      </c>
      <c r="AF26" s="2" t="str">
        <f>SUBSTITUTE(LOWER(Infill[[#This Row],[name]])," ","-")</f>
        <v>concentric</v>
      </c>
      <c r="AG26" t="str">
        <f>"param_"&amp;Infill[[#This Row],[infill]]</f>
        <v>param_concentric</v>
      </c>
      <c r="AH26" t="str">
        <f>"!["&amp;Infill[[#This Row],[SVG]]&amp;"](https://github.com/SoftFever/OrcaSlicer/blob/main/resources/images/"&amp;Infill[[#This Row],[SVG]]&amp;".svg?raw=true)"</f>
        <v>![param_concentric](https://github.com/SoftFever/OrcaSlicer/blob/main/resources/images/param_concentric.svg?raw=true)</v>
      </c>
      <c r="AI26" s="2" t="str">
        <f>"["&amp;Infill[[#This Row],[name]]&amp;"](#"&amp;Infill[[#This Row],[nameMD]]&amp;")"</f>
        <v>[Concentric](#concentric)</v>
      </c>
      <c r="AJ2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
  - **[Ironing](quality_settings_ironing)**</v>
      </c>
      <c r="AK26"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Concentric
Fills the area with progressively smaller versions of the outer contour, creating a concentric pattern. Ideal for 100% infill or flexible prints.
- **Horizontal Strength (X-Y):** Low
- **Vertical Strength (Z):** Normal
- **Density Calculation:**  % of  total infill volume
- **Material Usage:** Normal
- **Print Time:** Normal-Low
- **Layer time Variability:** None
- **Material/Time (Higher better):** Normal-High
- **Applies to:**
  - **[Sparse Infill](strength_settings_infill#sparse-infill-density)**  - **[Solid Infill](strength_settings_infill#internal-solid-infill)**
  - **[Surface](strength_settings_top_bottom_shells)**
  - **[Ironing](quality_settings_ironing)**
![infill-top-concentric](https://github.com/SoftFever/OrcaSlicer/blob/main/doc/images/fill/infill-top-concentric.png?raw=true)
</v>
      </c>
      <c r="AL26" t="str">
        <f>IF(OR(Infill[[#This Row],[Is Infill]],Infill[[#This Row],[Is Surface]])," { """&amp;Infill[[#This Row],[infill]]&amp;""", "&amp;Infill[[#This Row],[ip]]&amp;" },","")</f>
        <v xml:space="preserve"> { "concentric", ipConcentric },</v>
      </c>
      <c r="AM26" t="str">
        <f>IF(OR(Infill[[#This Row],[Is Infill]],Infill[[#This Row],[Is Surface]]),"def-&gt;enum_values.push_back("""&amp;Infill[[#This Row],[infill]]&amp;""");","")</f>
        <v>def-&gt;enum_values.push_back("concentric");</v>
      </c>
      <c r="AN26" t="str">
        <f>IF(OR(Infill[[#This Row],[Is Infill]],Infill[[#This Row],[Is Surface]]),"def-&gt;enum_labels.push_back(L("""&amp;Infill[[#This Row],[name]]&amp;"""));","")</f>
        <v>def-&gt;enum_labels.push_back(L("Concentric"));</v>
      </c>
      <c r="AP26" t="str">
        <f>Infill[[#This Row],[SVG Link]]</f>
        <v>![param_concentric](https://github.com/SoftFever/OrcaSlicer/blob/main/resources/images/param_concentric.svg?raw=true)</v>
      </c>
      <c r="AQ26" s="1" t="str">
        <f>Infill[[#This Row],[Pattern]]</f>
        <v>[Concentric](#concentric)</v>
      </c>
      <c r="AR26" t="str">
        <f>Infill[[#This Row],[Applies to]]</f>
        <v xml:space="preserve">  - **[Sparse Infill](strength_settings_infill#sparse-infill-density)**  - **[Solid Infill](strength_settings_infill#internal-solid-infill)**
  - **[Surface](strength_settings_top_bottom_shells)**
  - **[Ironing](quality_settings_ironing)**</v>
      </c>
      <c r="AS26" t="str">
        <f>Infill[[#This Row],[X-Y Strength]]</f>
        <v>Low</v>
      </c>
      <c r="AT26" t="str">
        <f>Infill[[#This Row],[Z Strength]]</f>
        <v>Normal</v>
      </c>
      <c r="AU26" s="1" t="str">
        <f>Infill[[#This Row],[Material/Time]]</f>
        <v>Normal-High</v>
      </c>
      <c r="AV26" s="1" t="str">
        <f>Infill[[#This Row],[Print Time]]</f>
        <v>Normal-Low</v>
      </c>
    </row>
    <row r="27" spans="2:48" ht="270" x14ac:dyDescent="0.25">
      <c r="E27">
        <v>25</v>
      </c>
      <c r="F27" t="b">
        <v>1</v>
      </c>
      <c r="G27" t="b">
        <v>1</v>
      </c>
      <c r="H27" t="b">
        <v>0</v>
      </c>
      <c r="I27" t="s">
        <v>13</v>
      </c>
      <c r="J27" t="s">
        <v>188</v>
      </c>
      <c r="K27" t="s">
        <v>109</v>
      </c>
      <c r="L27" t="s">
        <v>136</v>
      </c>
      <c r="M27" s="6" t="s">
        <v>190</v>
      </c>
      <c r="N27">
        <v>2</v>
      </c>
      <c r="O27" t="str">
        <f>_xlfn.XLOOKUP(Infill[[#This Row],[XY-N]],Rating[N],Rating[Name])</f>
        <v>Low</v>
      </c>
      <c r="P27">
        <v>4</v>
      </c>
      <c r="Q27" t="str">
        <f>_xlfn.XLOOKUP(Infill[[#This Row],[Z-N]],Rating[N],Rating[Name])</f>
        <v>Normal</v>
      </c>
      <c r="R27" s="11">
        <f ca="1">_xlfn.XLOOKUP(Infill[[#This Row],[infill]],Tabla7[infill],Tabla7[% 2 Sigma])</f>
        <v>7.1054273576010019E-15</v>
      </c>
      <c r="S27" t="str">
        <f ca="1">_xlfn.XLOOKUP(Infill[[#This Row],[% 2 Sigma]],AbsRating[Max %],AbsRating[Name],,1)</f>
        <v>None</v>
      </c>
      <c r="T27" s="2" t="s">
        <v>75</v>
      </c>
      <c r="U27">
        <v>13</v>
      </c>
      <c r="V27">
        <v>24</v>
      </c>
      <c r="W27">
        <v>148.63</v>
      </c>
      <c r="X27" s="2">
        <f>Infill[[#This Row],[g]]/(997.25*0.15)</f>
        <v>0.99359906409292209</v>
      </c>
      <c r="Y27" s="2" t="str">
        <f>_xlfn.XLOOKUP(Infill[[#This Row],[% Effective]],Rating[Max %],Rating[Name],,1)</f>
        <v>Normal</v>
      </c>
      <c r="Z27">
        <f>Infill[[#This Row],[hs]]*60+Infill[[#This Row],[min]]</f>
        <v>804</v>
      </c>
      <c r="AA27" s="2">
        <f>Infill[[#This Row],[Total Time]]/AVERAGEIFS(Infill[Total Time],Infill[Material Usage],"Normal")</f>
        <v>1.4907711757269277</v>
      </c>
      <c r="AB27" s="2" t="str">
        <f>_xlfn.XLOOKUP(Infill[[#This Row],[t prom]],Rating[Max %],Rating[Name],,1)</f>
        <v>High</v>
      </c>
      <c r="AC27" s="3">
        <f>Infill[[#This Row],[g]]/Infill[[#This Row],[Total Time]]</f>
        <v>0.18486318407960198</v>
      </c>
      <c r="AD27" s="2">
        <f>Infill[[#This Row],[g/t]]/AVERAGEIFS(Infill[g/t],Infill[Material Usage],"Normal")</f>
        <v>0.65014701988876111</v>
      </c>
      <c r="AE27" t="str">
        <f>_xlfn.XLOOKUP(Infill[[#This Row],[g/t prom]],Rating[Max %],Rating[Name],,1)</f>
        <v>Low</v>
      </c>
      <c r="AF27" s="2" t="str">
        <f>SUBSTITUTE(LOWER(Infill[[#This Row],[name]])," ","-")</f>
        <v>hilbert-curve</v>
      </c>
      <c r="AG27" t="str">
        <f>"param_"&amp;Infill[[#This Row],[infill]]</f>
        <v>param_hilbertcurve</v>
      </c>
      <c r="AH27" t="str">
        <f>"!["&amp;Infill[[#This Row],[SVG]]&amp;"](https://github.com/SoftFever/OrcaSlicer/blob/main/resources/images/"&amp;Infill[[#This Row],[SVG]]&amp;".svg?raw=true)"</f>
        <v>![param_hilbertcurve](https://github.com/SoftFever/OrcaSlicer/blob/main/resources/images/param_hilbertcurve.svg?raw=true)</v>
      </c>
      <c r="AI27" s="2" t="str">
        <f>"["&amp;Infill[[#This Row],[name]]&amp;"](#"&amp;Infill[[#This Row],[nameMD]]&amp;")"</f>
        <v>[Hilbert Curve](#hilbert-curve)</v>
      </c>
      <c r="AJ2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K27"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Hilbert Curve
Hilbert Curve is a space-filling curve that can be used to create a continuous infill pattern. It is known for its aesthetic appeal and ability to fill space efficiently.
Print speed is very low due to the complexity of the path, which can lead to longer print times. It is not recommended for structural parts but can be used for aesthetic purposes.
- **Horizontal Strength (X-Y):** Low
- **Vertical Strength (Z):** Normal
- **Density Calculation:**  % of  total infill volume
- **Material Usage:** Normal
- **Print Time:** High
- **Layer time Variability:** None
- **Material/Time (Higher better):** Low
- **Applies to:**
  - **[Sparse Infill](strength_settings_infill#sparse-infill-density)**  - **[Solid Infill](strength_settings_infill#internal-solid-infill)**
  - **[Surface](strength_settings_top_bottom_shells)**
![infill-top-hilbert-curve](https://github.com/SoftFever/OrcaSlicer/blob/main/doc/images/fill/infill-top-hilbert-curve.png?raw=true)
</v>
      </c>
      <c r="AL27" t="str">
        <f>IF(OR(Infill[[#This Row],[Is Infill]],Infill[[#This Row],[Is Surface]])," { """&amp;Infill[[#This Row],[infill]]&amp;""", "&amp;Infill[[#This Row],[ip]]&amp;" },","")</f>
        <v xml:space="preserve"> { "hilbertcurve", ipHilbertCurve },</v>
      </c>
      <c r="AM27" t="str">
        <f>IF(OR(Infill[[#This Row],[Is Infill]],Infill[[#This Row],[Is Surface]]),"def-&gt;enum_values.push_back("""&amp;Infill[[#This Row],[infill]]&amp;""");","")</f>
        <v>def-&gt;enum_values.push_back("hilbertcurve");</v>
      </c>
      <c r="AN27" t="str">
        <f>IF(OR(Infill[[#This Row],[Is Infill]],Infill[[#This Row],[Is Surface]]),"def-&gt;enum_labels.push_back(L("""&amp;Infill[[#This Row],[name]]&amp;"""));","")</f>
        <v>def-&gt;enum_labels.push_back(L("Hilbert Curve"));</v>
      </c>
      <c r="AP27" t="str">
        <f>Infill[[#This Row],[SVG Link]]</f>
        <v>![param_hilbertcurve](https://github.com/SoftFever/OrcaSlicer/blob/main/resources/images/param_hilbertcurve.svg?raw=true)</v>
      </c>
      <c r="AQ27" s="1" t="str">
        <f>Infill[[#This Row],[Pattern]]</f>
        <v>[Hilbert Curve](#hilbert-curve)</v>
      </c>
      <c r="AR27" t="str">
        <f>Infill[[#This Row],[Applies to]]</f>
        <v xml:space="preserve">  - **[Sparse Infill](strength_settings_infill#sparse-infill-density)**  - **[Solid Infill](strength_settings_infill#internal-solid-infill)**
  - **[Surface](strength_settings_top_bottom_shells)**</v>
      </c>
      <c r="AS27" t="str">
        <f>Infill[[#This Row],[X-Y Strength]]</f>
        <v>Low</v>
      </c>
      <c r="AT27" t="str">
        <f>Infill[[#This Row],[Z Strength]]</f>
        <v>Normal</v>
      </c>
      <c r="AU27" s="1" t="str">
        <f>Infill[[#This Row],[Material/Time]]</f>
        <v>Low</v>
      </c>
      <c r="AV27" s="1" t="str">
        <f>Infill[[#This Row],[Print Time]]</f>
        <v>High</v>
      </c>
    </row>
    <row r="28" spans="2:48" ht="255" x14ac:dyDescent="0.25">
      <c r="E28">
        <v>26</v>
      </c>
      <c r="F28" t="b">
        <v>1</v>
      </c>
      <c r="G28" t="b">
        <v>1</v>
      </c>
      <c r="H28" t="b">
        <v>0</v>
      </c>
      <c r="I28" t="s">
        <v>14</v>
      </c>
      <c r="J28" t="s">
        <v>188</v>
      </c>
      <c r="K28" t="s">
        <v>110</v>
      </c>
      <c r="L28" t="s">
        <v>137</v>
      </c>
      <c r="M28" s="6" t="s">
        <v>62</v>
      </c>
      <c r="N28">
        <v>2</v>
      </c>
      <c r="O28" t="str">
        <f>_xlfn.XLOOKUP(Infill[[#This Row],[XY-N]],Rating[N],Rating[Name])</f>
        <v>Low</v>
      </c>
      <c r="P28">
        <v>4</v>
      </c>
      <c r="Q28" t="str">
        <f>_xlfn.XLOOKUP(Infill[[#This Row],[Z-N]],Rating[N],Rating[Name])</f>
        <v>Normal</v>
      </c>
      <c r="R28" s="11">
        <f ca="1">_xlfn.XLOOKUP(Infill[[#This Row],[infill]],Tabla7[infill],Tabla7[% 2 Sigma])</f>
        <v>6.675279133494838E-2</v>
      </c>
      <c r="S28" t="str">
        <f ca="1">_xlfn.XLOOKUP(Infill[[#This Row],[% 2 Sigma]],AbsRating[Max %],AbsRating[Name],,1)</f>
        <v>Not noticeable</v>
      </c>
      <c r="T28" s="2" t="s">
        <v>75</v>
      </c>
      <c r="U28">
        <v>7</v>
      </c>
      <c r="V28">
        <v>46</v>
      </c>
      <c r="W28">
        <v>148.21</v>
      </c>
      <c r="X28" s="2">
        <f>Infill[[#This Row],[g]]/(997.25*0.15)</f>
        <v>0.99079134285953041</v>
      </c>
      <c r="Y28" s="2" t="str">
        <f>_xlfn.XLOOKUP(Infill[[#This Row],[% Effective]],Rating[Max %],Rating[Name],,1)</f>
        <v>Normal</v>
      </c>
      <c r="Z28">
        <f>Infill[[#This Row],[hs]]*60+Infill[[#This Row],[min]]</f>
        <v>466</v>
      </c>
      <c r="AA28" s="2">
        <f>Infill[[#This Row],[Total Time]]/AVERAGEIFS(Infill[Total Time],Infill[Material Usage],"Normal")</f>
        <v>0.86405394016013481</v>
      </c>
      <c r="AB28" s="2" t="str">
        <f>_xlfn.XLOOKUP(Infill[[#This Row],[t prom]],Rating[Max %],Rating[Name],,1)</f>
        <v>Normal-Low</v>
      </c>
      <c r="AC28" s="3">
        <f>Infill[[#This Row],[g]]/Infill[[#This Row],[Total Time]]</f>
        <v>0.31804721030042921</v>
      </c>
      <c r="AD28" s="2">
        <f>Infill[[#This Row],[g/t]]/AVERAGEIFS(Infill[g/t],Infill[Material Usage],"Normal")</f>
        <v>1.1185431376737507</v>
      </c>
      <c r="AE28" t="str">
        <f>_xlfn.XLOOKUP(Infill[[#This Row],[g/t prom]],Rating[Max %],Rating[Name],,1)</f>
        <v>Normal-High</v>
      </c>
      <c r="AF28" s="2" t="str">
        <f>SUBSTITUTE(LOWER(Infill[[#This Row],[name]])," ","-")</f>
        <v>archimedean-chords</v>
      </c>
      <c r="AG28" t="str">
        <f>"param_"&amp;Infill[[#This Row],[infill]]</f>
        <v>param_archimedeanchords</v>
      </c>
      <c r="AH28" t="str">
        <f>"!["&amp;Infill[[#This Row],[SVG]]&amp;"](https://github.com/SoftFever/OrcaSlicer/blob/main/resources/images/"&amp;Infill[[#This Row],[SVG]]&amp;".svg?raw=true)"</f>
        <v>![param_archimedeanchords](https://github.com/SoftFever/OrcaSlicer/blob/main/resources/images/param_archimedeanchords.svg?raw=true)</v>
      </c>
      <c r="AI28" s="2" t="str">
        <f>"["&amp;Infill[[#This Row],[name]]&amp;"](#"&amp;Infill[[#This Row],[nameMD]]&amp;")"</f>
        <v>[Archimedean Chords](#archimedean-chords)</v>
      </c>
      <c r="AJ2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K28"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Archimedean Chords
Spiral pattern that fills the area with concentric arcs, creating a smooth and continuous infill. Can be filled with resin thanks to its interconnected hollow structure, which allows the resin to flow through it and cure properly.
- **Horizontal Strength (X-Y):** Low
- **Vertical Strength (Z):** Normal
- **Density Calculation:**  % of  total infill volume
- **Material Usage:** Normal
- **Print Time:** Normal-Low
- **Layer time Variability:** Not noticeable
- **Material/Time (Higher better):** Normal-High
- **Applies to:**
  - **[Sparse Infill](strength_settings_infill#sparse-infill-density)**  - **[Solid Infill](strength_settings_infill#internal-solid-infill)**
  - **[Surface](strength_settings_top_bottom_shells)**
![infill-top-archimedean-chords](https://github.com/SoftFever/OrcaSlicer/blob/main/doc/images/fill/infill-top-archimedean-chords.png?raw=true)
</v>
      </c>
      <c r="AL28" t="str">
        <f>IF(OR(Infill[[#This Row],[Is Infill]],Infill[[#This Row],[Is Surface]])," { """&amp;Infill[[#This Row],[infill]]&amp;""", "&amp;Infill[[#This Row],[ip]]&amp;" },","")</f>
        <v xml:space="preserve"> { "archimedeanchords", ipArchimedeanChords },</v>
      </c>
      <c r="AM28" t="str">
        <f>IF(OR(Infill[[#This Row],[Is Infill]],Infill[[#This Row],[Is Surface]]),"def-&gt;enum_values.push_back("""&amp;Infill[[#This Row],[infill]]&amp;""");","")</f>
        <v>def-&gt;enum_values.push_back("archimedeanchords");</v>
      </c>
      <c r="AN28" t="str">
        <f>IF(OR(Infill[[#This Row],[Is Infill]],Infill[[#This Row],[Is Surface]]),"def-&gt;enum_labels.push_back(L("""&amp;Infill[[#This Row],[name]]&amp;"""));","")</f>
        <v>def-&gt;enum_labels.push_back(L("Archimedean Chords"));</v>
      </c>
      <c r="AP28" t="str">
        <f>Infill[[#This Row],[SVG Link]]</f>
        <v>![param_archimedeanchords](https://github.com/SoftFever/OrcaSlicer/blob/main/resources/images/param_archimedeanchords.svg?raw=true)</v>
      </c>
      <c r="AQ28" s="1" t="str">
        <f>Infill[[#This Row],[Pattern]]</f>
        <v>[Archimedean Chords](#archimedean-chords)</v>
      </c>
      <c r="AR28" t="str">
        <f>Infill[[#This Row],[Applies to]]</f>
        <v xml:space="preserve">  - **[Sparse Infill](strength_settings_infill#sparse-infill-density)**  - **[Solid Infill](strength_settings_infill#internal-solid-infill)**
  - **[Surface](strength_settings_top_bottom_shells)**</v>
      </c>
      <c r="AS28" t="str">
        <f>Infill[[#This Row],[X-Y Strength]]</f>
        <v>Low</v>
      </c>
      <c r="AT28" t="str">
        <f>Infill[[#This Row],[Z Strength]]</f>
        <v>Normal</v>
      </c>
      <c r="AU28" s="1" t="str">
        <f>Infill[[#This Row],[Material/Time]]</f>
        <v>Normal-High</v>
      </c>
      <c r="AV28" s="1" t="str">
        <f>Infill[[#This Row],[Print Time]]</f>
        <v>Normal-Low</v>
      </c>
    </row>
    <row r="29" spans="2:48" ht="255" x14ac:dyDescent="0.25">
      <c r="E29">
        <v>27</v>
      </c>
      <c r="F29" t="b">
        <v>1</v>
      </c>
      <c r="G29" t="b">
        <v>1</v>
      </c>
      <c r="H29" t="b">
        <v>0</v>
      </c>
      <c r="I29" t="s">
        <v>15</v>
      </c>
      <c r="J29" t="s">
        <v>188</v>
      </c>
      <c r="K29" t="s">
        <v>111</v>
      </c>
      <c r="L29" t="s">
        <v>138</v>
      </c>
      <c r="M29" s="6" t="s">
        <v>189</v>
      </c>
      <c r="N29">
        <v>2</v>
      </c>
      <c r="O29" t="str">
        <f>_xlfn.XLOOKUP(Infill[[#This Row],[XY-N]],Rating[N],Rating[Name])</f>
        <v>Low</v>
      </c>
      <c r="P29">
        <v>4</v>
      </c>
      <c r="Q29" t="str">
        <f>_xlfn.XLOOKUP(Infill[[#This Row],[Z-N]],Rating[N],Rating[Name])</f>
        <v>Normal</v>
      </c>
      <c r="R29" s="11">
        <f ca="1">_xlfn.XLOOKUP(Infill[[#This Row],[infill]],Tabla7[infill],Tabla7[% 2 Sigma])</f>
        <v>1.0658141036401503E-14</v>
      </c>
      <c r="S29" t="str">
        <f ca="1">_xlfn.XLOOKUP(Infill[[#This Row],[% 2 Sigma]],AbsRating[Max %],AbsRating[Name],,1)</f>
        <v>None</v>
      </c>
      <c r="T29" s="2" t="s">
        <v>75</v>
      </c>
      <c r="U29">
        <v>9</v>
      </c>
      <c r="V29">
        <v>30</v>
      </c>
      <c r="W29">
        <v>148.72</v>
      </c>
      <c r="X29" s="2">
        <f>Infill[[#This Row],[g]]/(997.25*0.15)</f>
        <v>0.99420071864293469</v>
      </c>
      <c r="Y29" s="2" t="str">
        <f>_xlfn.XLOOKUP(Infill[[#This Row],[% Effective]],Rating[Max %],Rating[Name],,1)</f>
        <v>Normal</v>
      </c>
      <c r="Z29">
        <f>Infill[[#This Row],[hs]]*60+Infill[[#This Row],[min]]</f>
        <v>570</v>
      </c>
      <c r="AA29" s="2">
        <f>Infill[[#This Row],[Total Time]]/AVERAGEIFS(Infill[Total Time],Infill[Material Usage],"Normal")</f>
        <v>1.0568900126422249</v>
      </c>
      <c r="AB29" s="2" t="str">
        <f>_xlfn.XLOOKUP(Infill[[#This Row],[t prom]],Rating[Max %],Rating[Name],,1)</f>
        <v>Normal</v>
      </c>
      <c r="AC29" s="3">
        <f>Infill[[#This Row],[g]]/Infill[[#This Row],[Total Time]]</f>
        <v>0.26091228070175437</v>
      </c>
      <c r="AD29" s="2">
        <f>Infill[[#This Row],[g/t]]/AVERAGEIFS(Infill[g/t],Infill[Material Usage],"Normal")</f>
        <v>0.91760478212677754</v>
      </c>
      <c r="AE29" t="str">
        <f>_xlfn.XLOOKUP(Infill[[#This Row],[g/t prom]],Rating[Max %],Rating[Name],,1)</f>
        <v>Normal-Low</v>
      </c>
      <c r="AF29" s="2" t="str">
        <f>SUBSTITUTE(LOWER(Infill[[#This Row],[name]])," ","-")</f>
        <v>octagram-spiral</v>
      </c>
      <c r="AG29" t="str">
        <f>"param_"&amp;Infill[[#This Row],[infill]]</f>
        <v>param_octagramspiral</v>
      </c>
      <c r="AH29" t="str">
        <f>"!["&amp;Infill[[#This Row],[SVG]]&amp;"](https://github.com/SoftFever/OrcaSlicer/blob/main/resources/images/"&amp;Infill[[#This Row],[SVG]]&amp;".svg?raw=true)"</f>
        <v>![param_octagramspiral](https://github.com/SoftFever/OrcaSlicer/blob/main/resources/images/param_octagramspiral.svg?raw=true)</v>
      </c>
      <c r="AI29" s="2" t="str">
        <f>"["&amp;Infill[[#This Row],[name]]&amp;"](#"&amp;Infill[[#This Row],[nameMD]]&amp;")"</f>
        <v>[Octagram Spiral](#octagram-spiral)</v>
      </c>
      <c r="AJ2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K29"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xml:space="preserve">## Octagram Spiral
Aesthetic pattern with low strength and high print time.
- **Horizontal Strength (X-Y):** Low
- **Vertical Strength (Z):** Normal
- **Density Calculation:**  % of  total infill volume
- **Material Usage:** Normal
- **Print Time:** Normal
- **Layer time Variability:** None
- **Material/Time (Higher better):** Normal-Low
- **Applies to:**
  - **[Sparse Infill](strength_settings_infill#sparse-infill-density)**  - **[Solid Infill](strength_settings_infill#internal-solid-infill)**
  - **[Surface](strength_settings_top_bottom_shells)**
![infill-top-octagram-spiral](https://github.com/SoftFever/OrcaSlicer/blob/main/doc/images/fill/infill-top-octagram-spiral.png?raw=true)
</v>
      </c>
      <c r="AL29" t="str">
        <f>IF(OR(Infill[[#This Row],[Is Infill]],Infill[[#This Row],[Is Surface]])," { """&amp;Infill[[#This Row],[infill]]&amp;""", "&amp;Infill[[#This Row],[ip]]&amp;" },","")</f>
        <v xml:space="preserve"> { "octagramspiral", ipOctagramSpiral },</v>
      </c>
      <c r="AM29" t="str">
        <f>IF(OR(Infill[[#This Row],[Is Infill]],Infill[[#This Row],[Is Surface]]),"def-&gt;enum_values.push_back("""&amp;Infill[[#This Row],[infill]]&amp;""");","")</f>
        <v>def-&gt;enum_values.push_back("octagramspiral");</v>
      </c>
      <c r="AN29" t="str">
        <f>IF(OR(Infill[[#This Row],[Is Infill]],Infill[[#This Row],[Is Surface]]),"def-&gt;enum_labels.push_back(L("""&amp;Infill[[#This Row],[name]]&amp;"""));","")</f>
        <v>def-&gt;enum_labels.push_back(L("Octagram Spiral"));</v>
      </c>
      <c r="AP29" t="str">
        <f>Infill[[#This Row],[SVG Link]]</f>
        <v>![param_octagramspiral](https://github.com/SoftFever/OrcaSlicer/blob/main/resources/images/param_octagramspiral.svg?raw=true)</v>
      </c>
      <c r="AQ29" s="1" t="str">
        <f>Infill[[#This Row],[Pattern]]</f>
        <v>[Octagram Spiral](#octagram-spiral)</v>
      </c>
      <c r="AR29" t="str">
        <f>Infill[[#This Row],[Applies to]]</f>
        <v xml:space="preserve">  - **[Sparse Infill](strength_settings_infill#sparse-infill-density)**  - **[Solid Infill](strength_settings_infill#internal-solid-infill)**
  - **[Surface](strength_settings_top_bottom_shells)**</v>
      </c>
      <c r="AS29" t="str">
        <f>Infill[[#This Row],[X-Y Strength]]</f>
        <v>Low</v>
      </c>
      <c r="AT29" t="str">
        <f>Infill[[#This Row],[Z Strength]]</f>
        <v>Normal</v>
      </c>
      <c r="AU29" s="1" t="str">
        <f>Infill[[#This Row],[Material/Time]]</f>
        <v>Normal-Low</v>
      </c>
      <c r="AV29" s="1" t="str">
        <f>Infill[[#This Row],[Print Time]]</f>
        <v>Normal</v>
      </c>
    </row>
    <row r="30" spans="2:48" x14ac:dyDescent="0.25">
      <c r="E30">
        <v>28</v>
      </c>
      <c r="F30" t="b">
        <v>0</v>
      </c>
      <c r="G30" t="b">
        <v>0</v>
      </c>
      <c r="H30" t="b">
        <v>0</v>
      </c>
      <c r="K30" t="s">
        <v>113</v>
      </c>
      <c r="M30" s="8"/>
      <c r="O30" t="e">
        <f>_xlfn.XLOOKUP(Infill[[#This Row],[XY-N]],Rating[N],Rating[Name])</f>
        <v>#N/A</v>
      </c>
      <c r="Q30" t="e">
        <f>_xlfn.XLOOKUP(Infill[[#This Row],[Z-N]],Rating[N],Rating[Name])</f>
        <v>#N/A</v>
      </c>
      <c r="R30" s="11" t="e">
        <f>_xlfn.XLOOKUP(Infill[[#This Row],[infill]],Tabla7[infill],Tabla7[% 2 Sigma])</f>
        <v>#N/A</v>
      </c>
      <c r="T30" s="2"/>
      <c r="X30" s="2">
        <f>Infill[[#This Row],[g]]/(997.25*0.15)</f>
        <v>0</v>
      </c>
      <c r="Y30" s="2" t="str">
        <f>_xlfn.XLOOKUP(Infill[[#This Row],[% Effective]],Rating[Max %],Rating[Name],,1)</f>
        <v>Ultra-Low</v>
      </c>
      <c r="Z30">
        <f>Infill[[#This Row],[hs]]*60+Infill[[#This Row],[min]]</f>
        <v>0</v>
      </c>
      <c r="AA30" s="2">
        <f>Infill[[#This Row],[Total Time]]/AVERAGEIFS(Infill[Total Time],Infill[Material Usage],"Normal")</f>
        <v>0</v>
      </c>
      <c r="AB30" s="2" t="str">
        <f>_xlfn.XLOOKUP(Infill[[#This Row],[t prom]],Rating[Max %],Rating[Name],,1)</f>
        <v>Ultra-Low</v>
      </c>
      <c r="AC30" s="3" t="e">
        <f>Infill[[#This Row],[g]]/Infill[[#This Row],[Total Time]]</f>
        <v>#DIV/0!</v>
      </c>
      <c r="AD30" s="2" t="e">
        <f>Infill[[#This Row],[g/t]]/AVERAGEIFS(Infill[g/t],Infill[Material Usage],"Normal")</f>
        <v>#DIV/0!</v>
      </c>
      <c r="AE30" s="2" t="e">
        <f>_xlfn.XLOOKUP(Infill[[#This Row],[g/t prom]],Rating[Max %],Rating[Name],,1)</f>
        <v>#DIV/0!</v>
      </c>
      <c r="AF30" s="2" t="str">
        <f>SUBSTITUTE(LOWER(Infill[[#This Row],[name]])," ","-")</f>
        <v/>
      </c>
      <c r="AH30" t="str">
        <f>"!["&amp;Infill[[#This Row],[SVG]]&amp;"](https://github.com/SoftFever/OrcaSlicer/blob/main/resources/images/"&amp;Infill[[#This Row],[SVG]]&amp;".svg?raw=true)"</f>
        <v>![](https://github.com/SoftFever/OrcaSlicer/blob/main/resources/images/.svg?raw=true)</v>
      </c>
      <c r="AI30" s="2" t="str">
        <f>"["&amp;Infill[[#This Row],[name]]&amp;"](#"&amp;Infill[[#This Row],[nameMD]]&amp;")"</f>
        <v>[](#)</v>
      </c>
      <c r="AJ3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K30"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c>
      <c r="AL30" t="str">
        <f>IF(OR(Infill[[#This Row],[Is Infill]],Infill[[#This Row],[Is Surface]])," { """&amp;Infill[[#This Row],[infill]]&amp;""", "&amp;Infill[[#This Row],[ip]]&amp;" },","")</f>
        <v/>
      </c>
      <c r="AM30" t="str">
        <f>IF(OR(Infill[[#This Row],[Is Infill]],Infill[[#This Row],[Is Surface]]),"def-&gt;enum_values.push_back("""&amp;Infill[[#This Row],[infill]]&amp;""");","")</f>
        <v/>
      </c>
      <c r="AN30" t="str">
        <f>IF(OR(Infill[[#This Row],[Is Infill]],Infill[[#This Row],[Is Surface]]),"def-&gt;enum_labels.push_back(L("""&amp;Infill[[#This Row],[name]]&amp;"""));","")</f>
        <v/>
      </c>
      <c r="AP30" t="str">
        <f>Infill[[#This Row],[SVG Link]]</f>
        <v>![](https://github.com/SoftFever/OrcaSlicer/blob/main/resources/images/.svg?raw=true)</v>
      </c>
      <c r="AQ30" s="1" t="str">
        <f>Infill[[#This Row],[Pattern]]</f>
        <v>[](#)</v>
      </c>
      <c r="AR30" t="str">
        <f>Infill[[#This Row],[Applies to]]</f>
        <v/>
      </c>
      <c r="AS30" t="e">
        <f>Infill[[#This Row],[X-Y Strength]]</f>
        <v>#N/A</v>
      </c>
      <c r="AT30" t="e">
        <f>Infill[[#This Row],[Z Strength]]</f>
        <v>#N/A</v>
      </c>
      <c r="AU30" s="1" t="e">
        <f>Infill[[#This Row],[Material/Time]]</f>
        <v>#DIV/0!</v>
      </c>
      <c r="AV30" s="1" t="str">
        <f>Infill[[#This Row],[Print Time]]</f>
        <v>Ultra-Low</v>
      </c>
    </row>
    <row r="31" spans="2:48" x14ac:dyDescent="0.25">
      <c r="E31">
        <v>29</v>
      </c>
      <c r="F31" t="b">
        <v>0</v>
      </c>
      <c r="G31" t="b">
        <v>0</v>
      </c>
      <c r="H31" t="b">
        <v>0</v>
      </c>
      <c r="K31" t="s">
        <v>114</v>
      </c>
      <c r="M31" s="8"/>
      <c r="O31" t="e">
        <f>_xlfn.XLOOKUP(Infill[[#This Row],[XY-N]],Rating[N],Rating[Name])</f>
        <v>#N/A</v>
      </c>
      <c r="Q31" t="e">
        <f>_xlfn.XLOOKUP(Infill[[#This Row],[Z-N]],Rating[N],Rating[Name])</f>
        <v>#N/A</v>
      </c>
      <c r="R31" s="11" t="e">
        <f>_xlfn.XLOOKUP(Infill[[#This Row],[infill]],Tabla7[infill],Tabla7[% 2 Sigma])</f>
        <v>#N/A</v>
      </c>
      <c r="T31" s="2"/>
      <c r="X31" s="2">
        <f>Infill[[#This Row],[g]]/(997.25*0.15)</f>
        <v>0</v>
      </c>
      <c r="Y31" s="2" t="str">
        <f>_xlfn.XLOOKUP(Infill[[#This Row],[% Effective]],Rating[Max %],Rating[Name],,1)</f>
        <v>Ultra-Low</v>
      </c>
      <c r="Z31">
        <f>Infill[[#This Row],[hs]]*60+Infill[[#This Row],[min]]</f>
        <v>0</v>
      </c>
      <c r="AA31" s="2">
        <f>Infill[[#This Row],[Total Time]]/AVERAGEIFS(Infill[Total Time],Infill[Material Usage],"Normal")</f>
        <v>0</v>
      </c>
      <c r="AB31" s="2" t="str">
        <f>_xlfn.XLOOKUP(Infill[[#This Row],[t prom]],Rating[Max %],Rating[Name],,1)</f>
        <v>Ultra-Low</v>
      </c>
      <c r="AC31" s="3" t="e">
        <f>Infill[[#This Row],[g]]/Infill[[#This Row],[Total Time]]</f>
        <v>#DIV/0!</v>
      </c>
      <c r="AD31" s="2" t="e">
        <f>Infill[[#This Row],[g/t]]/AVERAGEIFS(Infill[g/t],Infill[Material Usage],"Normal")</f>
        <v>#DIV/0!</v>
      </c>
      <c r="AE31" s="2" t="e">
        <f>_xlfn.XLOOKUP(Infill[[#This Row],[g/t prom]],Rating[Max %],Rating[Name],,1)</f>
        <v>#DIV/0!</v>
      </c>
      <c r="AF31" s="2" t="str">
        <f>SUBSTITUTE(LOWER(Infill[[#This Row],[name]])," ","-")</f>
        <v/>
      </c>
      <c r="AH31" t="str">
        <f>"!["&amp;Infill[[#This Row],[SVG]]&amp;"](https://github.com/SoftFever/OrcaSlicer/blob/main/resources/images/"&amp;Infill[[#This Row],[SVG]]&amp;".svg?raw=true)"</f>
        <v>![](https://github.com/SoftFever/OrcaSlicer/blob/main/resources/images/.svg?raw=true)</v>
      </c>
      <c r="AI31" s="2" t="str">
        <f>"["&amp;Infill[[#This Row],[name]]&amp;"](#"&amp;Infill[[#This Row],[nameMD]]&amp;")"</f>
        <v>[](#)</v>
      </c>
      <c r="AJ3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K31"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c>
      <c r="AL31" t="str">
        <f>IF(OR(Infill[[#This Row],[Is Infill]],Infill[[#This Row],[Is Surface]])," { """&amp;Infill[[#This Row],[infill]]&amp;""", "&amp;Infill[[#This Row],[ip]]&amp;" },","")</f>
        <v/>
      </c>
      <c r="AM31" t="str">
        <f>IF(OR(Infill[[#This Row],[Is Infill]],Infill[[#This Row],[Is Surface]]),"def-&gt;enum_values.push_back("""&amp;Infill[[#This Row],[infill]]&amp;""");","")</f>
        <v/>
      </c>
      <c r="AN31" t="str">
        <f>IF(OR(Infill[[#This Row],[Is Infill]],Infill[[#This Row],[Is Surface]]),"def-&gt;enum_labels.push_back(L("""&amp;Infill[[#This Row],[name]]&amp;"""));","")</f>
        <v/>
      </c>
      <c r="AP31" t="str">
        <f>Infill[[#This Row],[SVG Link]]</f>
        <v>![](https://github.com/SoftFever/OrcaSlicer/blob/main/resources/images/.svg?raw=true)</v>
      </c>
      <c r="AQ31" s="1" t="str">
        <f>Infill[[#This Row],[Pattern]]</f>
        <v>[](#)</v>
      </c>
      <c r="AR31" t="str">
        <f>Infill[[#This Row],[Applies to]]</f>
        <v/>
      </c>
      <c r="AS31" t="e">
        <f>Infill[[#This Row],[X-Y Strength]]</f>
        <v>#N/A</v>
      </c>
      <c r="AT31" t="e">
        <f>Infill[[#This Row],[Z Strength]]</f>
        <v>#N/A</v>
      </c>
      <c r="AU31" s="1" t="e">
        <f>Infill[[#This Row],[Material/Time]]</f>
        <v>#DIV/0!</v>
      </c>
      <c r="AV31" s="1" t="str">
        <f>Infill[[#This Row],[Print Time]]</f>
        <v>Ultra-Low</v>
      </c>
    </row>
    <row r="32" spans="2:48" x14ac:dyDescent="0.25">
      <c r="B32" s="2"/>
      <c r="E32">
        <v>30</v>
      </c>
      <c r="F32" t="b">
        <v>0</v>
      </c>
      <c r="G32" t="b">
        <v>0</v>
      </c>
      <c r="H32" t="b">
        <v>0</v>
      </c>
      <c r="K32" t="s">
        <v>121</v>
      </c>
      <c r="M32" s="8"/>
      <c r="O32" t="e">
        <f>_xlfn.XLOOKUP(Infill[[#This Row],[XY-N]],Rating[N],Rating[Name])</f>
        <v>#N/A</v>
      </c>
      <c r="Q32" t="e">
        <f>_xlfn.XLOOKUP(Infill[[#This Row],[Z-N]],Rating[N],Rating[Name])</f>
        <v>#N/A</v>
      </c>
      <c r="R32" s="11" t="e">
        <f>_xlfn.XLOOKUP(Infill[[#This Row],[infill]],Tabla7[infill],Tabla7[% 2 Sigma])</f>
        <v>#N/A</v>
      </c>
      <c r="T32" s="2"/>
      <c r="X32" s="2">
        <f>Infill[[#This Row],[g]]/(997.25*0.15)</f>
        <v>0</v>
      </c>
      <c r="Y32" s="2" t="str">
        <f>_xlfn.XLOOKUP(Infill[[#This Row],[% Effective]],Rating[Max %],Rating[Name],,1)</f>
        <v>Ultra-Low</v>
      </c>
      <c r="Z32">
        <f>Infill[[#This Row],[hs]]*60+Infill[[#This Row],[min]]</f>
        <v>0</v>
      </c>
      <c r="AA32" s="2">
        <f>Infill[[#This Row],[Total Time]]/AVERAGEIFS(Infill[Total Time],Infill[Material Usage],"Normal")</f>
        <v>0</v>
      </c>
      <c r="AB32" s="2" t="str">
        <f>_xlfn.XLOOKUP(Infill[[#This Row],[t prom]],Rating[Max %],Rating[Name],,1)</f>
        <v>Ultra-Low</v>
      </c>
      <c r="AC32" s="3" t="e">
        <f>Infill[[#This Row],[g]]/Infill[[#This Row],[Total Time]]</f>
        <v>#DIV/0!</v>
      </c>
      <c r="AD32" s="2" t="e">
        <f>Infill[[#This Row],[g/t]]/AVERAGEIFS(Infill[g/t],Infill[Material Usage],"Normal")</f>
        <v>#DIV/0!</v>
      </c>
      <c r="AE32" s="2" t="e">
        <f>_xlfn.XLOOKUP(Infill[[#This Row],[g/t prom]],Rating[Max %],Rating[Name],,1)</f>
        <v>#DIV/0!</v>
      </c>
      <c r="AF32" s="2" t="str">
        <f>SUBSTITUTE(LOWER(Infill[[#This Row],[name]])," ","-")</f>
        <v/>
      </c>
      <c r="AH32" t="str">
        <f>"!["&amp;Infill[[#This Row],[SVG]]&amp;"](https://github.com/SoftFever/OrcaSlicer/blob/main/resources/images/"&amp;Infill[[#This Row],[SVG]]&amp;".svg?raw=true)"</f>
        <v>![](https://github.com/SoftFever/OrcaSlicer/blob/main/resources/images/.svg?raw=true)</v>
      </c>
      <c r="AI32" s="2" t="str">
        <f>"["&amp;Infill[[#This Row],[name]]&amp;"](#"&amp;Infill[[#This Row],[nameMD]]&amp;")"</f>
        <v>[](#)</v>
      </c>
      <c r="AJ3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K32"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
"&amp;Infill[[#This Row],[Applies to]]&amp;"
![infill-top-"&amp;Infill[[#This Row],[nameMD]]&amp;"](https://github.com/SoftFever/OrcaSlicer/blob/main/doc/images/fill/infill-top-"&amp;Infill[[#This Row],[nameMD]]&amp;".png?raw=true)
","")</f>
        <v/>
      </c>
      <c r="AL32" t="str">
        <f>IF(OR(Infill[[#This Row],[Is Infill]],Infill[[#This Row],[Is Surface]])," { """&amp;Infill[[#This Row],[infill]]&amp;""", "&amp;Infill[[#This Row],[ip]]&amp;" },","")</f>
        <v/>
      </c>
      <c r="AM32" t="str">
        <f>IF(OR(Infill[[#This Row],[Is Infill]],Infill[[#This Row],[Is Surface]]),"def-&gt;enum_values.push_back("""&amp;Infill[[#This Row],[infill]]&amp;""");","")</f>
        <v/>
      </c>
      <c r="AN32" t="str">
        <f>IF(OR(Infill[[#This Row],[Is Infill]],Infill[[#This Row],[Is Surface]]),"def-&gt;enum_labels.push_back(L("""&amp;Infill[[#This Row],[name]]&amp;"""));","")</f>
        <v/>
      </c>
      <c r="AP32" t="str">
        <f>Infill[[#This Row],[SVG Link]]</f>
        <v>![](https://github.com/SoftFever/OrcaSlicer/blob/main/resources/images/.svg?raw=true)</v>
      </c>
      <c r="AQ32" s="1" t="str">
        <f>Infill[[#This Row],[Pattern]]</f>
        <v>[](#)</v>
      </c>
      <c r="AR32" t="str">
        <f>Infill[[#This Row],[Applies to]]</f>
        <v/>
      </c>
      <c r="AS32" t="e">
        <f>Infill[[#This Row],[X-Y Strength]]</f>
        <v>#N/A</v>
      </c>
      <c r="AT32" t="e">
        <f>Infill[[#This Row],[Z Strength]]</f>
        <v>#N/A</v>
      </c>
      <c r="AU32" s="1" t="e">
        <f>Infill[[#This Row],[Material/Time]]</f>
        <v>#DIV/0!</v>
      </c>
      <c r="AV32" s="1" t="str">
        <f>Infill[[#This Row],[Print Time]]</f>
        <v>Ultra-Low</v>
      </c>
    </row>
    <row r="33" spans="2:2" x14ac:dyDescent="0.25">
      <c r="B33" s="2"/>
    </row>
    <row r="34" spans="2:2" x14ac:dyDescent="0.25">
      <c r="B34" s="2"/>
    </row>
    <row r="35" spans="2:2" x14ac:dyDescent="0.25">
      <c r="B35" s="2"/>
    </row>
    <row r="36" spans="2:2" x14ac:dyDescent="0.25">
      <c r="B36" s="2"/>
    </row>
  </sheetData>
  <phoneticPr fontId="2" type="noConversion"/>
  <conditionalFormatting sqref="X2:X32">
    <cfRule type="colorScale" priority="80">
      <colorScale>
        <cfvo type="min"/>
        <cfvo type="percentile" val="50"/>
        <cfvo type="max"/>
        <color rgb="FFF8696B"/>
        <color rgb="FFFFEB84"/>
        <color rgb="FF63BE7B"/>
      </colorScale>
    </cfRule>
  </conditionalFormatting>
  <conditionalFormatting sqref="AA2:AA32">
    <cfRule type="colorScale" priority="82">
      <colorScale>
        <cfvo type="min"/>
        <cfvo type="percentile" val="50"/>
        <cfvo type="max"/>
        <color rgb="FF63BE7B"/>
        <color rgb="FFFFEB84"/>
        <color rgb="FFF8696B"/>
      </colorScale>
    </cfRule>
  </conditionalFormatting>
  <conditionalFormatting sqref="AC2:AC32">
    <cfRule type="colorScale" priority="84">
      <colorScale>
        <cfvo type="min"/>
        <cfvo type="percentile" val="50"/>
        <cfvo type="max"/>
        <color rgb="FFF8696B"/>
        <color rgb="FFFFEB84"/>
        <color rgb="FF63BE7B"/>
      </colorScale>
    </cfRule>
  </conditionalFormatting>
  <conditionalFormatting sqref="AD2:AD32">
    <cfRule type="colorScale" priority="86">
      <colorScale>
        <cfvo type="min"/>
        <cfvo type="percentile" val="50"/>
        <cfvo type="max"/>
        <color rgb="FFF8696B"/>
        <color rgb="FFFFEB84"/>
        <color rgb="FF63BE7B"/>
      </colorScale>
    </cfRule>
  </conditionalFormatting>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5530B-FDDD-4691-A30C-223477887D39}">
  <dimension ref="A1:F10"/>
  <sheetViews>
    <sheetView tabSelected="1" workbookViewId="0">
      <selection activeCell="F16" sqref="F16"/>
    </sheetView>
  </sheetViews>
  <sheetFormatPr baseColWidth="10" defaultRowHeight="15" x14ac:dyDescent="0.25"/>
  <cols>
    <col min="6" max="6" width="16.28515625" bestFit="1" customWidth="1"/>
  </cols>
  <sheetData>
    <row r="1" spans="1:6" x14ac:dyDescent="0.25">
      <c r="A1" t="s">
        <v>42</v>
      </c>
      <c r="B1" t="s">
        <v>71</v>
      </c>
      <c r="C1" t="s">
        <v>41</v>
      </c>
      <c r="E1" t="s">
        <v>71</v>
      </c>
      <c r="F1" t="s">
        <v>41</v>
      </c>
    </row>
    <row r="2" spans="1:6" x14ac:dyDescent="0.25">
      <c r="A2">
        <v>0</v>
      </c>
      <c r="B2" s="7">
        <v>0.15</v>
      </c>
      <c r="C2" t="s">
        <v>67</v>
      </c>
      <c r="E2" s="2">
        <v>0.01</v>
      </c>
      <c r="F2" t="s">
        <v>192</v>
      </c>
    </row>
    <row r="3" spans="1:6" x14ac:dyDescent="0.25">
      <c r="A3">
        <v>1</v>
      </c>
      <c r="B3" s="7">
        <v>0.4</v>
      </c>
      <c r="C3" t="s">
        <v>68</v>
      </c>
      <c r="E3" s="2">
        <v>0.25</v>
      </c>
      <c r="F3" t="s">
        <v>232</v>
      </c>
    </row>
    <row r="4" spans="1:6" x14ac:dyDescent="0.25">
      <c r="A4">
        <v>2</v>
      </c>
      <c r="B4" s="7">
        <v>0.75</v>
      </c>
      <c r="C4" t="s">
        <v>22</v>
      </c>
      <c r="E4" s="2">
        <v>0.75</v>
      </c>
      <c r="F4" t="s">
        <v>233</v>
      </c>
    </row>
    <row r="5" spans="1:6" x14ac:dyDescent="0.25">
      <c r="A5">
        <v>3</v>
      </c>
      <c r="B5" s="7">
        <v>0.92500000000000004</v>
      </c>
      <c r="C5" t="s">
        <v>24</v>
      </c>
      <c r="E5" s="2">
        <v>999</v>
      </c>
      <c r="F5" t="s">
        <v>234</v>
      </c>
    </row>
    <row r="6" spans="1:6" x14ac:dyDescent="0.25">
      <c r="A6">
        <v>4</v>
      </c>
      <c r="B6" s="7">
        <v>1.075</v>
      </c>
      <c r="C6" t="s">
        <v>23</v>
      </c>
    </row>
    <row r="7" spans="1:6" x14ac:dyDescent="0.25">
      <c r="A7">
        <v>5</v>
      </c>
      <c r="B7" s="7">
        <v>1.25</v>
      </c>
      <c r="C7" t="s">
        <v>25</v>
      </c>
    </row>
    <row r="8" spans="1:6" x14ac:dyDescent="0.25">
      <c r="A8">
        <v>6</v>
      </c>
      <c r="B8" s="7">
        <v>1.6</v>
      </c>
      <c r="C8" t="s">
        <v>21</v>
      </c>
    </row>
    <row r="9" spans="1:6" x14ac:dyDescent="0.25">
      <c r="A9">
        <v>7</v>
      </c>
      <c r="B9" s="7">
        <v>1.85</v>
      </c>
      <c r="C9" t="s">
        <v>69</v>
      </c>
    </row>
    <row r="10" spans="1:6" x14ac:dyDescent="0.25">
      <c r="A10">
        <v>8</v>
      </c>
      <c r="B10" s="7">
        <v>9.99</v>
      </c>
      <c r="C10" t="s">
        <v>70</v>
      </c>
    </row>
  </sheetData>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F811-E653-4D71-8D91-683FBEFBAF3B}">
  <dimension ref="I5:AK503"/>
  <sheetViews>
    <sheetView topLeftCell="G1" zoomScale="70" zoomScaleNormal="70" workbookViewId="0">
      <selection activeCell="X250" sqref="X250"/>
    </sheetView>
  </sheetViews>
  <sheetFormatPr baseColWidth="10" defaultRowHeight="15" x14ac:dyDescent="0.25"/>
  <cols>
    <col min="4" max="4" width="13.42578125" bestFit="1" customWidth="1"/>
    <col min="10" max="10" width="36.5703125" bestFit="1" customWidth="1"/>
  </cols>
  <sheetData>
    <row r="5" spans="9:37" x14ac:dyDescent="0.25">
      <c r="I5" t="s">
        <v>195</v>
      </c>
      <c r="J5" t="s">
        <v>197</v>
      </c>
      <c r="K5" t="s">
        <v>198</v>
      </c>
      <c r="L5" t="s">
        <v>199</v>
      </c>
      <c r="M5" t="s">
        <v>200</v>
      </c>
      <c r="N5" t="s">
        <v>201</v>
      </c>
      <c r="O5" t="s">
        <v>202</v>
      </c>
      <c r="P5" t="s">
        <v>203</v>
      </c>
      <c r="Q5" t="s">
        <v>204</v>
      </c>
      <c r="R5" t="s">
        <v>205</v>
      </c>
      <c r="S5" t="s">
        <v>206</v>
      </c>
      <c r="T5" t="s">
        <v>207</v>
      </c>
      <c r="U5" t="s">
        <v>208</v>
      </c>
      <c r="V5" t="s">
        <v>209</v>
      </c>
      <c r="W5" t="s">
        <v>210</v>
      </c>
      <c r="X5" t="s">
        <v>211</v>
      </c>
      <c r="Y5" t="s">
        <v>212</v>
      </c>
      <c r="Z5" t="s">
        <v>213</v>
      </c>
      <c r="AA5" t="s">
        <v>225</v>
      </c>
      <c r="AB5" t="s">
        <v>226</v>
      </c>
      <c r="AC5" t="s">
        <v>214</v>
      </c>
      <c r="AD5" t="s">
        <v>215</v>
      </c>
      <c r="AE5" t="s">
        <v>216</v>
      </c>
      <c r="AF5" t="s">
        <v>217</v>
      </c>
      <c r="AG5" t="s">
        <v>218</v>
      </c>
      <c r="AH5" t="s">
        <v>219</v>
      </c>
      <c r="AI5" t="s">
        <v>220</v>
      </c>
      <c r="AJ5" t="s">
        <v>221</v>
      </c>
      <c r="AK5" t="s">
        <v>222</v>
      </c>
    </row>
    <row r="6" spans="9:37" x14ac:dyDescent="0.25">
      <c r="I6">
        <v>0.4</v>
      </c>
      <c r="J6">
        <v>138.78</v>
      </c>
      <c r="K6">
        <v>50.51</v>
      </c>
      <c r="L6">
        <v>71.55</v>
      </c>
      <c r="M6">
        <v>16.29</v>
      </c>
      <c r="N6">
        <v>64.39</v>
      </c>
      <c r="O6">
        <v>208.12</v>
      </c>
      <c r="P6">
        <v>71.91</v>
      </c>
      <c r="Q6">
        <v>66.739999999999995</v>
      </c>
      <c r="R6">
        <v>69.569999999999993</v>
      </c>
      <c r="S6">
        <v>44.12</v>
      </c>
      <c r="T6">
        <v>137.13999999999999</v>
      </c>
      <c r="U6">
        <v>186.33</v>
      </c>
      <c r="V6">
        <v>47.78</v>
      </c>
      <c r="W6">
        <v>63.95</v>
      </c>
      <c r="Y6">
        <v>61.72</v>
      </c>
      <c r="Z6">
        <v>146.72999999999999</v>
      </c>
      <c r="AA6">
        <v>143.93</v>
      </c>
      <c r="AB6">
        <v>123.5</v>
      </c>
      <c r="AC6">
        <v>83.11</v>
      </c>
      <c r="AD6">
        <v>69.180000000000007</v>
      </c>
      <c r="AE6">
        <v>72.540000000000006</v>
      </c>
      <c r="AF6">
        <v>5.96</v>
      </c>
      <c r="AG6">
        <v>51.11</v>
      </c>
      <c r="AH6">
        <v>31.16</v>
      </c>
      <c r="AI6">
        <v>65.63</v>
      </c>
      <c r="AJ6">
        <v>65.790000000000006</v>
      </c>
      <c r="AK6">
        <v>71.91</v>
      </c>
    </row>
    <row r="7" spans="9:37" x14ac:dyDescent="0.25">
      <c r="I7">
        <v>0.6</v>
      </c>
      <c r="J7">
        <v>147.07</v>
      </c>
      <c r="K7">
        <v>50.17</v>
      </c>
      <c r="L7">
        <v>71.48</v>
      </c>
      <c r="M7">
        <v>15.72</v>
      </c>
      <c r="N7">
        <v>64.41</v>
      </c>
      <c r="O7">
        <v>197.6</v>
      </c>
      <c r="P7">
        <v>73.28</v>
      </c>
      <c r="Q7">
        <v>66.42</v>
      </c>
      <c r="R7">
        <v>68.37</v>
      </c>
      <c r="S7">
        <v>42.64</v>
      </c>
      <c r="T7">
        <v>137.13999999999999</v>
      </c>
      <c r="U7">
        <v>186.23</v>
      </c>
      <c r="V7">
        <v>49.57</v>
      </c>
      <c r="W7">
        <v>64.180000000000007</v>
      </c>
      <c r="Y7">
        <v>61.72</v>
      </c>
      <c r="Z7">
        <v>147.09</v>
      </c>
      <c r="AA7">
        <v>145.16999999999999</v>
      </c>
      <c r="AB7">
        <v>122.09</v>
      </c>
      <c r="AC7">
        <v>83.11</v>
      </c>
      <c r="AD7">
        <v>69.08</v>
      </c>
      <c r="AE7">
        <v>72.47</v>
      </c>
      <c r="AF7">
        <v>5.95</v>
      </c>
      <c r="AG7">
        <v>52.52</v>
      </c>
      <c r="AH7">
        <v>36.950000000000003</v>
      </c>
      <c r="AI7">
        <v>65.040000000000006</v>
      </c>
      <c r="AJ7">
        <v>65.790000000000006</v>
      </c>
      <c r="AK7">
        <v>73.87</v>
      </c>
    </row>
    <row r="8" spans="9:37" x14ac:dyDescent="0.25">
      <c r="I8">
        <v>0.8</v>
      </c>
      <c r="J8">
        <v>151.68</v>
      </c>
      <c r="K8">
        <v>49.92</v>
      </c>
      <c r="L8">
        <v>73.89</v>
      </c>
      <c r="M8">
        <v>16.29</v>
      </c>
      <c r="N8">
        <v>64.400000000000006</v>
      </c>
      <c r="O8">
        <v>183.96</v>
      </c>
      <c r="P8">
        <v>72.010000000000005</v>
      </c>
      <c r="Q8">
        <v>66.959999999999994</v>
      </c>
      <c r="R8">
        <v>69.569999999999993</v>
      </c>
      <c r="S8">
        <v>111.45</v>
      </c>
      <c r="T8">
        <v>137.13999999999999</v>
      </c>
      <c r="U8">
        <v>187.17</v>
      </c>
      <c r="V8">
        <v>48.74</v>
      </c>
      <c r="W8">
        <v>64.36</v>
      </c>
      <c r="Y8">
        <v>61.72</v>
      </c>
      <c r="Z8">
        <v>146.55000000000001</v>
      </c>
      <c r="AA8">
        <v>143.96</v>
      </c>
      <c r="AB8">
        <v>120.9</v>
      </c>
      <c r="AC8">
        <v>83.11</v>
      </c>
      <c r="AD8">
        <v>68.430000000000007</v>
      </c>
      <c r="AE8">
        <v>70.2</v>
      </c>
      <c r="AF8">
        <v>5.95</v>
      </c>
      <c r="AG8">
        <v>52.31</v>
      </c>
      <c r="AH8">
        <v>36.799999999999997</v>
      </c>
      <c r="AI8">
        <v>65.63</v>
      </c>
      <c r="AJ8">
        <v>65.790000000000006</v>
      </c>
      <c r="AK8">
        <v>71.790000000000006</v>
      </c>
    </row>
    <row r="9" spans="9:37" x14ac:dyDescent="0.25">
      <c r="I9">
        <v>1</v>
      </c>
      <c r="J9">
        <v>154.36000000000001</v>
      </c>
      <c r="K9">
        <v>52.02</v>
      </c>
      <c r="L9">
        <v>71.64</v>
      </c>
      <c r="M9">
        <v>17.41</v>
      </c>
      <c r="N9">
        <v>64.38</v>
      </c>
      <c r="O9">
        <v>60.54</v>
      </c>
      <c r="P9">
        <v>73.53</v>
      </c>
      <c r="Q9">
        <v>65.33</v>
      </c>
      <c r="R9">
        <v>68.37</v>
      </c>
      <c r="S9">
        <v>116.35</v>
      </c>
      <c r="T9">
        <v>137.13999999999999</v>
      </c>
      <c r="U9">
        <v>185.39</v>
      </c>
      <c r="V9">
        <v>47.78</v>
      </c>
      <c r="W9">
        <v>63.37</v>
      </c>
      <c r="Y9">
        <v>61.72</v>
      </c>
      <c r="Z9">
        <v>145.34</v>
      </c>
      <c r="AA9">
        <v>145.16999999999999</v>
      </c>
      <c r="AB9">
        <v>123.52</v>
      </c>
      <c r="AC9">
        <v>83.11</v>
      </c>
      <c r="AD9">
        <v>68.44</v>
      </c>
      <c r="AE9">
        <v>73.63</v>
      </c>
      <c r="AF9">
        <v>5.95</v>
      </c>
      <c r="AG9">
        <v>52.24</v>
      </c>
      <c r="AH9">
        <v>41.82</v>
      </c>
      <c r="AI9">
        <v>65.040000000000006</v>
      </c>
      <c r="AJ9">
        <v>65.790000000000006</v>
      </c>
      <c r="AK9">
        <v>73.87</v>
      </c>
    </row>
    <row r="10" spans="9:37" x14ac:dyDescent="0.25">
      <c r="I10">
        <v>1.2</v>
      </c>
      <c r="J10">
        <v>155.11000000000001</v>
      </c>
      <c r="K10">
        <v>52.06</v>
      </c>
      <c r="L10">
        <v>72.25</v>
      </c>
      <c r="M10">
        <v>16.29</v>
      </c>
      <c r="N10">
        <v>64.38</v>
      </c>
      <c r="O10">
        <v>60.95</v>
      </c>
      <c r="P10">
        <v>74.03</v>
      </c>
      <c r="Q10">
        <v>66.849999999999994</v>
      </c>
      <c r="R10">
        <v>69.569999999999993</v>
      </c>
      <c r="S10">
        <v>111.43</v>
      </c>
      <c r="T10">
        <v>137.13999999999999</v>
      </c>
      <c r="U10">
        <v>186.28</v>
      </c>
      <c r="V10">
        <v>47.78</v>
      </c>
      <c r="W10">
        <v>63.56</v>
      </c>
      <c r="Y10">
        <v>61.72</v>
      </c>
      <c r="Z10">
        <v>145.18</v>
      </c>
      <c r="AA10">
        <v>143.96</v>
      </c>
      <c r="AB10">
        <v>123.5</v>
      </c>
      <c r="AC10">
        <v>83.11</v>
      </c>
      <c r="AD10">
        <v>68.98</v>
      </c>
      <c r="AE10">
        <v>70.75</v>
      </c>
      <c r="AF10">
        <v>5.94</v>
      </c>
      <c r="AG10">
        <v>51.76</v>
      </c>
      <c r="AH10">
        <v>61.02</v>
      </c>
      <c r="AI10">
        <v>65.63</v>
      </c>
      <c r="AJ10">
        <v>65.790000000000006</v>
      </c>
      <c r="AK10">
        <v>71.790000000000006</v>
      </c>
    </row>
    <row r="11" spans="9:37" x14ac:dyDescent="0.25">
      <c r="I11">
        <v>1.4</v>
      </c>
      <c r="J11">
        <v>155.03</v>
      </c>
      <c r="K11">
        <v>52.01</v>
      </c>
      <c r="L11">
        <v>71.39</v>
      </c>
      <c r="M11">
        <v>17.41</v>
      </c>
      <c r="N11">
        <v>64.39</v>
      </c>
      <c r="O11">
        <v>60.77</v>
      </c>
      <c r="P11">
        <v>73.069999999999993</v>
      </c>
      <c r="Q11">
        <v>66.66</v>
      </c>
      <c r="R11">
        <v>68.37</v>
      </c>
      <c r="S11">
        <v>105.17</v>
      </c>
      <c r="T11">
        <v>137.13999999999999</v>
      </c>
      <c r="U11">
        <v>186.84</v>
      </c>
      <c r="V11">
        <v>47.78</v>
      </c>
      <c r="W11">
        <v>63.62</v>
      </c>
      <c r="Y11">
        <v>61.72</v>
      </c>
      <c r="Z11">
        <v>144.97</v>
      </c>
      <c r="AA11">
        <v>145.16999999999999</v>
      </c>
      <c r="AB11">
        <v>122.09</v>
      </c>
      <c r="AC11">
        <v>83.11</v>
      </c>
      <c r="AD11">
        <v>69.209999999999994</v>
      </c>
      <c r="AE11">
        <v>73.63</v>
      </c>
      <c r="AF11">
        <v>5.94</v>
      </c>
      <c r="AG11">
        <v>52</v>
      </c>
      <c r="AH11">
        <v>55.47</v>
      </c>
      <c r="AI11">
        <v>65.040000000000006</v>
      </c>
      <c r="AJ11">
        <v>65.790000000000006</v>
      </c>
      <c r="AK11">
        <v>73.87</v>
      </c>
    </row>
    <row r="12" spans="9:37" x14ac:dyDescent="0.25">
      <c r="I12">
        <v>1.6</v>
      </c>
      <c r="J12">
        <v>153.25</v>
      </c>
      <c r="K12">
        <v>51.54</v>
      </c>
      <c r="L12">
        <v>70.44</v>
      </c>
      <c r="M12">
        <v>16.29</v>
      </c>
      <c r="N12">
        <v>64.41</v>
      </c>
      <c r="O12">
        <v>60.62</v>
      </c>
      <c r="P12">
        <v>71.97</v>
      </c>
      <c r="Q12">
        <v>66.790000000000006</v>
      </c>
      <c r="R12">
        <v>69.569999999999993</v>
      </c>
      <c r="S12">
        <v>45.43</v>
      </c>
      <c r="T12">
        <v>137.13999999999999</v>
      </c>
      <c r="U12">
        <v>186.65</v>
      </c>
      <c r="V12">
        <v>47.78</v>
      </c>
      <c r="W12">
        <v>63.53</v>
      </c>
      <c r="Y12">
        <v>61.72</v>
      </c>
      <c r="Z12">
        <v>144.54</v>
      </c>
      <c r="AA12">
        <v>143.96</v>
      </c>
      <c r="AB12">
        <v>120.9</v>
      </c>
      <c r="AC12">
        <v>83.11</v>
      </c>
      <c r="AD12">
        <v>69.38</v>
      </c>
      <c r="AE12">
        <v>70.75</v>
      </c>
      <c r="AF12">
        <v>5.94</v>
      </c>
      <c r="AG12">
        <v>50.84</v>
      </c>
      <c r="AH12">
        <v>55.68</v>
      </c>
      <c r="AI12">
        <v>65.63</v>
      </c>
      <c r="AJ12">
        <v>65.790000000000006</v>
      </c>
      <c r="AK12">
        <v>71.790000000000006</v>
      </c>
    </row>
    <row r="13" spans="9:37" x14ac:dyDescent="0.25">
      <c r="I13">
        <v>1.8</v>
      </c>
      <c r="J13">
        <v>148.65</v>
      </c>
      <c r="K13">
        <v>51.64</v>
      </c>
      <c r="L13">
        <v>71.48</v>
      </c>
      <c r="M13">
        <v>17.41</v>
      </c>
      <c r="N13">
        <v>64.400000000000006</v>
      </c>
      <c r="O13">
        <v>61.11</v>
      </c>
      <c r="P13">
        <v>72.98</v>
      </c>
      <c r="Q13">
        <v>66.739999999999995</v>
      </c>
      <c r="R13">
        <v>68.37</v>
      </c>
      <c r="S13">
        <v>45.29</v>
      </c>
      <c r="T13">
        <v>137.13999999999999</v>
      </c>
      <c r="U13">
        <v>186.19</v>
      </c>
      <c r="V13">
        <v>47.78</v>
      </c>
      <c r="W13">
        <v>63.63</v>
      </c>
      <c r="Y13">
        <v>61.72</v>
      </c>
      <c r="Z13">
        <v>145.35</v>
      </c>
      <c r="AA13">
        <v>145.16999999999999</v>
      </c>
      <c r="AB13">
        <v>123.52</v>
      </c>
      <c r="AC13">
        <v>83.11</v>
      </c>
      <c r="AD13">
        <v>69.900000000000006</v>
      </c>
      <c r="AE13">
        <v>73.63</v>
      </c>
      <c r="AF13">
        <v>5.93</v>
      </c>
      <c r="AG13">
        <v>51.39</v>
      </c>
      <c r="AH13">
        <v>86.35</v>
      </c>
      <c r="AI13">
        <v>65.040000000000006</v>
      </c>
      <c r="AJ13">
        <v>65.790000000000006</v>
      </c>
      <c r="AK13">
        <v>73.87</v>
      </c>
    </row>
    <row r="14" spans="9:37" x14ac:dyDescent="0.25">
      <c r="I14">
        <v>2</v>
      </c>
      <c r="J14">
        <v>144.11000000000001</v>
      </c>
      <c r="K14">
        <v>51.64</v>
      </c>
      <c r="L14">
        <v>73.89</v>
      </c>
      <c r="M14">
        <v>16.29</v>
      </c>
      <c r="N14">
        <v>64.38</v>
      </c>
      <c r="O14">
        <v>61.29</v>
      </c>
      <c r="P14">
        <v>74.23</v>
      </c>
      <c r="Q14">
        <v>67.010000000000005</v>
      </c>
      <c r="R14">
        <v>69.569999999999993</v>
      </c>
      <c r="S14">
        <v>44.75</v>
      </c>
      <c r="T14">
        <v>137.13999999999999</v>
      </c>
      <c r="U14">
        <v>186.84</v>
      </c>
      <c r="V14">
        <v>47.78</v>
      </c>
      <c r="W14">
        <v>64.260000000000005</v>
      </c>
      <c r="Y14">
        <v>61.72</v>
      </c>
      <c r="Z14">
        <v>147.12</v>
      </c>
      <c r="AA14">
        <v>143.96</v>
      </c>
      <c r="AB14">
        <v>123.5</v>
      </c>
      <c r="AC14">
        <v>83.11</v>
      </c>
      <c r="AD14">
        <v>70.5</v>
      </c>
      <c r="AE14">
        <v>70.75</v>
      </c>
      <c r="AF14">
        <v>5.93</v>
      </c>
      <c r="AG14">
        <v>50.28</v>
      </c>
      <c r="AH14">
        <v>59.59</v>
      </c>
      <c r="AI14">
        <v>65.63</v>
      </c>
      <c r="AJ14">
        <v>65.790000000000006</v>
      </c>
      <c r="AK14">
        <v>71.790000000000006</v>
      </c>
    </row>
    <row r="15" spans="9:37" x14ac:dyDescent="0.25">
      <c r="I15">
        <v>2.2000000000000002</v>
      </c>
      <c r="J15">
        <v>136.53</v>
      </c>
      <c r="K15">
        <v>51.9</v>
      </c>
      <c r="L15">
        <v>71.64</v>
      </c>
      <c r="M15">
        <v>17.41</v>
      </c>
      <c r="N15">
        <v>64.400000000000006</v>
      </c>
      <c r="O15">
        <v>60.77</v>
      </c>
      <c r="P15">
        <v>71.8</v>
      </c>
      <c r="Q15">
        <v>67</v>
      </c>
      <c r="R15">
        <v>68.37</v>
      </c>
      <c r="S15">
        <v>48.77</v>
      </c>
      <c r="T15">
        <v>137.13999999999999</v>
      </c>
      <c r="U15">
        <v>186.65</v>
      </c>
      <c r="V15">
        <v>47.78</v>
      </c>
      <c r="W15">
        <v>64.290000000000006</v>
      </c>
      <c r="Y15">
        <v>61.72</v>
      </c>
      <c r="Z15">
        <v>145.29</v>
      </c>
      <c r="AA15">
        <v>145.16999999999999</v>
      </c>
      <c r="AB15">
        <v>122.09</v>
      </c>
      <c r="AC15">
        <v>83.11</v>
      </c>
      <c r="AD15">
        <v>70.09</v>
      </c>
      <c r="AE15">
        <v>73.63</v>
      </c>
      <c r="AF15">
        <v>5.93</v>
      </c>
      <c r="AG15">
        <v>56.43</v>
      </c>
      <c r="AH15">
        <v>66.38</v>
      </c>
      <c r="AI15">
        <v>65.040000000000006</v>
      </c>
      <c r="AJ15">
        <v>65.790000000000006</v>
      </c>
      <c r="AK15">
        <v>73.87</v>
      </c>
    </row>
    <row r="16" spans="9:37" x14ac:dyDescent="0.25">
      <c r="I16">
        <v>2.4</v>
      </c>
      <c r="J16">
        <v>124.69</v>
      </c>
      <c r="K16">
        <v>51.53</v>
      </c>
      <c r="L16">
        <v>72.25</v>
      </c>
      <c r="M16">
        <v>16.29</v>
      </c>
      <c r="N16">
        <v>64.400000000000006</v>
      </c>
      <c r="O16">
        <v>60.62</v>
      </c>
      <c r="P16">
        <v>72.95</v>
      </c>
      <c r="Q16">
        <v>66.91</v>
      </c>
      <c r="R16">
        <v>69.569999999999993</v>
      </c>
      <c r="S16">
        <v>46.06</v>
      </c>
      <c r="T16">
        <v>137.13999999999999</v>
      </c>
      <c r="U16">
        <v>186.19</v>
      </c>
      <c r="V16">
        <v>47.78</v>
      </c>
      <c r="W16">
        <v>64.709999999999994</v>
      </c>
      <c r="Y16">
        <v>61.72</v>
      </c>
      <c r="Z16">
        <v>145.21</v>
      </c>
      <c r="AA16">
        <v>143.96</v>
      </c>
      <c r="AB16">
        <v>120.9</v>
      </c>
      <c r="AC16">
        <v>83.11</v>
      </c>
      <c r="AD16">
        <v>70.3</v>
      </c>
      <c r="AE16">
        <v>70.75</v>
      </c>
      <c r="AF16">
        <v>5.92</v>
      </c>
      <c r="AG16">
        <v>53.03</v>
      </c>
      <c r="AH16">
        <v>55.23</v>
      </c>
      <c r="AI16">
        <v>65.63</v>
      </c>
      <c r="AJ16">
        <v>65.790000000000006</v>
      </c>
      <c r="AK16">
        <v>71.790000000000006</v>
      </c>
    </row>
    <row r="17" spans="9:37" x14ac:dyDescent="0.25">
      <c r="I17">
        <v>2.6</v>
      </c>
      <c r="J17">
        <v>125.05</v>
      </c>
      <c r="K17">
        <v>51.76</v>
      </c>
      <c r="L17">
        <v>71.39</v>
      </c>
      <c r="M17">
        <v>17.41</v>
      </c>
      <c r="N17">
        <v>64.41</v>
      </c>
      <c r="O17">
        <v>61.11</v>
      </c>
      <c r="P17">
        <v>72.42</v>
      </c>
      <c r="Q17">
        <v>65.569999999999993</v>
      </c>
      <c r="R17">
        <v>68.37</v>
      </c>
      <c r="S17">
        <v>45.33</v>
      </c>
      <c r="T17">
        <v>137.13999999999999</v>
      </c>
      <c r="U17">
        <v>186.84</v>
      </c>
      <c r="V17">
        <v>47.78</v>
      </c>
      <c r="W17">
        <v>63.93</v>
      </c>
      <c r="Y17">
        <v>61.72</v>
      </c>
      <c r="Z17">
        <v>145.66999999999999</v>
      </c>
      <c r="AA17">
        <v>145.16999999999999</v>
      </c>
      <c r="AB17">
        <v>123.52</v>
      </c>
      <c r="AC17">
        <v>83.11</v>
      </c>
      <c r="AD17">
        <v>70.3</v>
      </c>
      <c r="AE17">
        <v>73.63</v>
      </c>
      <c r="AF17">
        <v>5.92</v>
      </c>
      <c r="AG17">
        <v>204.05</v>
      </c>
      <c r="AH17">
        <v>37</v>
      </c>
      <c r="AI17">
        <v>65.040000000000006</v>
      </c>
      <c r="AJ17">
        <v>65.790000000000006</v>
      </c>
      <c r="AK17">
        <v>73.87</v>
      </c>
    </row>
    <row r="18" spans="9:37" x14ac:dyDescent="0.25">
      <c r="I18">
        <v>2.8</v>
      </c>
      <c r="J18">
        <v>137.63999999999999</v>
      </c>
      <c r="K18">
        <v>51.75</v>
      </c>
      <c r="L18">
        <v>70.44</v>
      </c>
      <c r="M18">
        <v>16.29</v>
      </c>
      <c r="N18">
        <v>64.400000000000006</v>
      </c>
      <c r="O18">
        <v>61.29</v>
      </c>
      <c r="P18">
        <v>74.08</v>
      </c>
      <c r="Q18">
        <v>66.260000000000005</v>
      </c>
      <c r="R18">
        <v>69.569999999999993</v>
      </c>
      <c r="S18">
        <v>46.64</v>
      </c>
      <c r="T18">
        <v>137.13999999999999</v>
      </c>
      <c r="U18">
        <v>186.65</v>
      </c>
      <c r="V18">
        <v>92.79</v>
      </c>
      <c r="W18">
        <v>63.73</v>
      </c>
      <c r="Y18">
        <v>61.72</v>
      </c>
      <c r="Z18">
        <v>147.61000000000001</v>
      </c>
      <c r="AA18">
        <v>143.96</v>
      </c>
      <c r="AB18">
        <v>123.5</v>
      </c>
      <c r="AC18">
        <v>83.11</v>
      </c>
      <c r="AD18">
        <v>70.61</v>
      </c>
      <c r="AE18">
        <v>70.75</v>
      </c>
      <c r="AF18">
        <v>5.92</v>
      </c>
      <c r="AG18">
        <v>59</v>
      </c>
      <c r="AH18">
        <v>39.47</v>
      </c>
      <c r="AI18">
        <v>65.63</v>
      </c>
      <c r="AJ18">
        <v>65.790000000000006</v>
      </c>
      <c r="AK18">
        <v>71.790000000000006</v>
      </c>
    </row>
    <row r="19" spans="9:37" x14ac:dyDescent="0.25">
      <c r="I19">
        <v>3</v>
      </c>
      <c r="J19">
        <v>143.55000000000001</v>
      </c>
      <c r="K19">
        <v>51.37</v>
      </c>
      <c r="L19">
        <v>71.48</v>
      </c>
      <c r="M19">
        <v>17.41</v>
      </c>
      <c r="N19">
        <v>64.37</v>
      </c>
      <c r="O19">
        <v>179.78</v>
      </c>
      <c r="P19">
        <v>70.599999999999994</v>
      </c>
      <c r="Q19">
        <v>66.849999999999994</v>
      </c>
      <c r="R19">
        <v>68.37</v>
      </c>
      <c r="S19">
        <v>109.11</v>
      </c>
      <c r="T19">
        <v>137.13999999999999</v>
      </c>
      <c r="U19">
        <v>186.19</v>
      </c>
      <c r="V19">
        <v>93.08</v>
      </c>
      <c r="W19">
        <v>63.47</v>
      </c>
      <c r="Y19">
        <v>61.72</v>
      </c>
      <c r="Z19">
        <v>145.74</v>
      </c>
      <c r="AA19">
        <v>145.16999999999999</v>
      </c>
      <c r="AB19">
        <v>122.09</v>
      </c>
      <c r="AC19">
        <v>83.11</v>
      </c>
      <c r="AD19">
        <v>70.290000000000006</v>
      </c>
      <c r="AE19">
        <v>73.63</v>
      </c>
      <c r="AF19">
        <v>5.91</v>
      </c>
      <c r="AG19">
        <v>100.47</v>
      </c>
      <c r="AH19">
        <v>35.65</v>
      </c>
      <c r="AI19">
        <v>65.040000000000006</v>
      </c>
      <c r="AJ19">
        <v>65.790000000000006</v>
      </c>
      <c r="AK19">
        <v>73.87</v>
      </c>
    </row>
    <row r="20" spans="9:37" x14ac:dyDescent="0.25">
      <c r="I20">
        <v>3.2</v>
      </c>
      <c r="J20">
        <v>150.5</v>
      </c>
      <c r="K20">
        <v>51.8</v>
      </c>
      <c r="L20">
        <v>73.89</v>
      </c>
      <c r="M20">
        <v>16.29</v>
      </c>
      <c r="N20">
        <v>64.41</v>
      </c>
      <c r="O20">
        <v>193.44</v>
      </c>
      <c r="P20">
        <v>72.23</v>
      </c>
      <c r="Q20">
        <v>66.77</v>
      </c>
      <c r="R20">
        <v>69.569999999999993</v>
      </c>
      <c r="S20">
        <v>48.5</v>
      </c>
      <c r="T20">
        <v>137.13999999999999</v>
      </c>
      <c r="U20">
        <v>186.84</v>
      </c>
      <c r="V20">
        <v>93.28</v>
      </c>
      <c r="W20">
        <v>62.82</v>
      </c>
      <c r="Y20">
        <v>61.72</v>
      </c>
      <c r="Z20">
        <v>145.65</v>
      </c>
      <c r="AA20">
        <v>143.96</v>
      </c>
      <c r="AB20">
        <v>120.9</v>
      </c>
      <c r="AC20">
        <v>83.11</v>
      </c>
      <c r="AD20">
        <v>70.569999999999993</v>
      </c>
      <c r="AE20">
        <v>70.75</v>
      </c>
      <c r="AF20">
        <v>5.91</v>
      </c>
      <c r="AG20">
        <v>51.34</v>
      </c>
      <c r="AH20">
        <v>35.53</v>
      </c>
      <c r="AI20">
        <v>65.63</v>
      </c>
      <c r="AJ20">
        <v>65.790000000000006</v>
      </c>
      <c r="AK20">
        <v>71.790000000000006</v>
      </c>
    </row>
    <row r="21" spans="9:37" x14ac:dyDescent="0.25">
      <c r="I21">
        <v>3.4</v>
      </c>
      <c r="J21">
        <v>154.09</v>
      </c>
      <c r="K21">
        <v>51.92</v>
      </c>
      <c r="L21">
        <v>71.64</v>
      </c>
      <c r="M21">
        <v>17.41</v>
      </c>
      <c r="N21">
        <v>64.400000000000006</v>
      </c>
      <c r="O21">
        <v>205.12</v>
      </c>
      <c r="P21">
        <v>72.349999999999994</v>
      </c>
      <c r="Q21">
        <v>66.760000000000005</v>
      </c>
      <c r="R21">
        <v>68.37</v>
      </c>
      <c r="S21">
        <v>43.07</v>
      </c>
      <c r="T21">
        <v>137.13999999999999</v>
      </c>
      <c r="U21">
        <v>186.65</v>
      </c>
      <c r="V21">
        <v>93.01</v>
      </c>
      <c r="W21">
        <v>62.25</v>
      </c>
      <c r="Y21">
        <v>61.72</v>
      </c>
      <c r="Z21">
        <v>144.44</v>
      </c>
      <c r="AA21">
        <v>145.16999999999999</v>
      </c>
      <c r="AB21">
        <v>123.52</v>
      </c>
      <c r="AC21">
        <v>83.11</v>
      </c>
      <c r="AD21">
        <v>70.239999999999995</v>
      </c>
      <c r="AE21">
        <v>73.63</v>
      </c>
      <c r="AF21">
        <v>5.91</v>
      </c>
      <c r="AG21">
        <v>50.97</v>
      </c>
      <c r="AH21">
        <v>38.36</v>
      </c>
      <c r="AI21">
        <v>65.040000000000006</v>
      </c>
      <c r="AJ21">
        <v>65.790000000000006</v>
      </c>
      <c r="AK21">
        <v>73.87</v>
      </c>
    </row>
    <row r="22" spans="9:37" x14ac:dyDescent="0.25">
      <c r="I22">
        <v>3.6</v>
      </c>
      <c r="J22">
        <v>155.5</v>
      </c>
      <c r="K22">
        <v>52.25</v>
      </c>
      <c r="L22">
        <v>72.25</v>
      </c>
      <c r="M22">
        <v>16.29</v>
      </c>
      <c r="N22">
        <v>64.41</v>
      </c>
      <c r="O22">
        <v>218.65</v>
      </c>
      <c r="P22">
        <v>73.040000000000006</v>
      </c>
      <c r="Q22">
        <v>66.86</v>
      </c>
      <c r="R22">
        <v>69.569999999999993</v>
      </c>
      <c r="S22">
        <v>107.02</v>
      </c>
      <c r="T22">
        <v>137.13999999999999</v>
      </c>
      <c r="U22">
        <v>186.19</v>
      </c>
      <c r="V22">
        <v>92.85</v>
      </c>
      <c r="W22">
        <v>63.16</v>
      </c>
      <c r="Y22">
        <v>61.72</v>
      </c>
      <c r="Z22">
        <v>144.85</v>
      </c>
      <c r="AA22">
        <v>143.96</v>
      </c>
      <c r="AB22">
        <v>123.5</v>
      </c>
      <c r="AC22">
        <v>83.11</v>
      </c>
      <c r="AD22">
        <v>70.48</v>
      </c>
      <c r="AE22">
        <v>70.75</v>
      </c>
      <c r="AF22">
        <v>5.91</v>
      </c>
      <c r="AG22">
        <v>50.75</v>
      </c>
      <c r="AH22">
        <v>33.840000000000003</v>
      </c>
      <c r="AI22">
        <v>65.63</v>
      </c>
      <c r="AJ22">
        <v>65.790000000000006</v>
      </c>
      <c r="AK22">
        <v>71.790000000000006</v>
      </c>
    </row>
    <row r="23" spans="9:37" x14ac:dyDescent="0.25">
      <c r="I23">
        <v>3.8</v>
      </c>
      <c r="J23">
        <v>155.53</v>
      </c>
      <c r="K23">
        <v>52.27</v>
      </c>
      <c r="L23">
        <v>71.39</v>
      </c>
      <c r="M23">
        <v>17.41</v>
      </c>
      <c r="N23">
        <v>64.400000000000006</v>
      </c>
      <c r="O23">
        <v>207.78</v>
      </c>
      <c r="P23">
        <v>71.25</v>
      </c>
      <c r="Q23">
        <v>65.84</v>
      </c>
      <c r="R23">
        <v>68.37</v>
      </c>
      <c r="S23">
        <v>41.35</v>
      </c>
      <c r="T23">
        <v>137.13999999999999</v>
      </c>
      <c r="U23">
        <v>186.84</v>
      </c>
      <c r="V23">
        <v>92.55</v>
      </c>
      <c r="W23">
        <v>63.1</v>
      </c>
      <c r="Y23">
        <v>61.72</v>
      </c>
      <c r="Z23">
        <v>145.44</v>
      </c>
      <c r="AA23">
        <v>145.16999999999999</v>
      </c>
      <c r="AB23">
        <v>122.09</v>
      </c>
      <c r="AC23">
        <v>83.11</v>
      </c>
      <c r="AD23">
        <v>70.06</v>
      </c>
      <c r="AE23">
        <v>73.63</v>
      </c>
      <c r="AF23">
        <v>5.9</v>
      </c>
      <c r="AG23">
        <v>51.32</v>
      </c>
      <c r="AH23">
        <v>35.79</v>
      </c>
      <c r="AI23">
        <v>65.040000000000006</v>
      </c>
      <c r="AJ23">
        <v>65.790000000000006</v>
      </c>
      <c r="AK23">
        <v>73.87</v>
      </c>
    </row>
    <row r="24" spans="9:37" x14ac:dyDescent="0.25">
      <c r="I24">
        <v>4</v>
      </c>
      <c r="J24">
        <v>153.88999999999999</v>
      </c>
      <c r="K24">
        <v>52.56</v>
      </c>
      <c r="L24">
        <v>70.44</v>
      </c>
      <c r="M24">
        <v>16.29</v>
      </c>
      <c r="N24">
        <v>64.36</v>
      </c>
      <c r="O24">
        <v>195.38</v>
      </c>
      <c r="P24">
        <v>71.540000000000006</v>
      </c>
      <c r="Q24">
        <v>68.62</v>
      </c>
      <c r="R24">
        <v>69.569999999999993</v>
      </c>
      <c r="S24">
        <v>43.95</v>
      </c>
      <c r="T24">
        <v>137.13999999999999</v>
      </c>
      <c r="U24">
        <v>186.65</v>
      </c>
      <c r="V24">
        <v>50.02</v>
      </c>
      <c r="W24">
        <v>63.43</v>
      </c>
      <c r="Y24">
        <v>61.72</v>
      </c>
      <c r="Z24">
        <v>145.27000000000001</v>
      </c>
      <c r="AA24">
        <v>143.96</v>
      </c>
      <c r="AB24">
        <v>120.9</v>
      </c>
      <c r="AC24">
        <v>83.11</v>
      </c>
      <c r="AD24">
        <v>69.19</v>
      </c>
      <c r="AE24">
        <v>70.75</v>
      </c>
      <c r="AF24">
        <v>5.9</v>
      </c>
      <c r="AG24">
        <v>50.69</v>
      </c>
      <c r="AH24">
        <v>35.619999999999997</v>
      </c>
      <c r="AI24">
        <v>65.63</v>
      </c>
      <c r="AJ24">
        <v>65.790000000000006</v>
      </c>
      <c r="AK24">
        <v>71.790000000000006</v>
      </c>
    </row>
    <row r="25" spans="9:37" x14ac:dyDescent="0.25">
      <c r="I25">
        <v>4.2</v>
      </c>
      <c r="J25">
        <v>151.99</v>
      </c>
      <c r="K25">
        <v>52.53</v>
      </c>
      <c r="L25">
        <v>71.48</v>
      </c>
      <c r="M25">
        <v>17.41</v>
      </c>
      <c r="N25">
        <v>64.41</v>
      </c>
      <c r="O25">
        <v>182.19</v>
      </c>
      <c r="P25">
        <v>71.84</v>
      </c>
      <c r="Q25">
        <v>68.3</v>
      </c>
      <c r="R25">
        <v>68.37</v>
      </c>
      <c r="S25">
        <v>39.54</v>
      </c>
      <c r="T25">
        <v>137.13999999999999</v>
      </c>
      <c r="U25">
        <v>186.19</v>
      </c>
      <c r="V25">
        <v>49.17</v>
      </c>
      <c r="W25">
        <v>64.67</v>
      </c>
      <c r="Y25">
        <v>61.72</v>
      </c>
      <c r="Z25">
        <v>144.94</v>
      </c>
      <c r="AA25">
        <v>145.16999999999999</v>
      </c>
      <c r="AB25">
        <v>123.52</v>
      </c>
      <c r="AC25">
        <v>83.11</v>
      </c>
      <c r="AD25">
        <v>69.02</v>
      </c>
      <c r="AE25">
        <v>73.63</v>
      </c>
      <c r="AF25">
        <v>5.9</v>
      </c>
      <c r="AG25">
        <v>51.66</v>
      </c>
      <c r="AH25">
        <v>32.74</v>
      </c>
      <c r="AI25">
        <v>65.040000000000006</v>
      </c>
      <c r="AJ25">
        <v>65.790000000000006</v>
      </c>
      <c r="AK25">
        <v>73.87</v>
      </c>
    </row>
    <row r="26" spans="9:37" x14ac:dyDescent="0.25">
      <c r="I26">
        <v>4.4000000000000004</v>
      </c>
      <c r="J26">
        <v>145.54</v>
      </c>
      <c r="K26">
        <v>50.5</v>
      </c>
      <c r="L26">
        <v>73.89</v>
      </c>
      <c r="M26">
        <v>16.29</v>
      </c>
      <c r="N26">
        <v>64.400000000000006</v>
      </c>
      <c r="O26">
        <v>61.15</v>
      </c>
      <c r="P26">
        <v>71.84</v>
      </c>
      <c r="Q26">
        <v>67.069999999999993</v>
      </c>
      <c r="R26">
        <v>69.569999999999993</v>
      </c>
      <c r="S26">
        <v>43.1</v>
      </c>
      <c r="T26">
        <v>137.13999999999999</v>
      </c>
      <c r="U26">
        <v>186.84</v>
      </c>
      <c r="V26">
        <v>50.93</v>
      </c>
      <c r="W26">
        <v>64.03</v>
      </c>
      <c r="Y26">
        <v>61.72</v>
      </c>
      <c r="Z26">
        <v>144.97</v>
      </c>
      <c r="AA26">
        <v>143.96</v>
      </c>
      <c r="AB26">
        <v>123.5</v>
      </c>
      <c r="AC26">
        <v>83.11</v>
      </c>
      <c r="AD26">
        <v>68.8</v>
      </c>
      <c r="AE26">
        <v>70.75</v>
      </c>
      <c r="AF26">
        <v>5.89</v>
      </c>
      <c r="AG26">
        <v>52.7</v>
      </c>
      <c r="AH26">
        <v>39.520000000000003</v>
      </c>
      <c r="AI26">
        <v>65.63</v>
      </c>
      <c r="AJ26">
        <v>65.790000000000006</v>
      </c>
      <c r="AK26">
        <v>71.790000000000006</v>
      </c>
    </row>
    <row r="27" spans="9:37" x14ac:dyDescent="0.25">
      <c r="I27">
        <v>4.5999999999999996</v>
      </c>
      <c r="J27">
        <v>139.55000000000001</v>
      </c>
      <c r="K27">
        <v>49.88</v>
      </c>
      <c r="L27">
        <v>71.64</v>
      </c>
      <c r="M27">
        <v>17.41</v>
      </c>
      <c r="N27">
        <v>64.41</v>
      </c>
      <c r="O27">
        <v>61.53</v>
      </c>
      <c r="P27">
        <v>74.7</v>
      </c>
      <c r="Q27">
        <v>67.53</v>
      </c>
      <c r="R27">
        <v>68.37</v>
      </c>
      <c r="S27">
        <v>39.65</v>
      </c>
      <c r="T27">
        <v>137.13999999999999</v>
      </c>
      <c r="U27">
        <v>186.65</v>
      </c>
      <c r="V27">
        <v>49.53</v>
      </c>
      <c r="W27">
        <v>63.99</v>
      </c>
      <c r="Y27">
        <v>61.72</v>
      </c>
      <c r="Z27">
        <v>146.37</v>
      </c>
      <c r="AA27">
        <v>145.16999999999999</v>
      </c>
      <c r="AB27">
        <v>122.09</v>
      </c>
      <c r="AC27">
        <v>83.11</v>
      </c>
      <c r="AD27">
        <v>68.47</v>
      </c>
      <c r="AE27">
        <v>73.63</v>
      </c>
      <c r="AF27">
        <v>5.89</v>
      </c>
      <c r="AG27">
        <v>102.06</v>
      </c>
      <c r="AH27">
        <v>43.4</v>
      </c>
      <c r="AI27">
        <v>65.040000000000006</v>
      </c>
      <c r="AJ27">
        <v>65.790000000000006</v>
      </c>
      <c r="AK27">
        <v>73.87</v>
      </c>
    </row>
    <row r="28" spans="9:37" x14ac:dyDescent="0.25">
      <c r="I28">
        <v>4.8</v>
      </c>
      <c r="J28">
        <v>131.52000000000001</v>
      </c>
      <c r="K28">
        <v>49.91</v>
      </c>
      <c r="L28">
        <v>72.25</v>
      </c>
      <c r="M28">
        <v>16.29</v>
      </c>
      <c r="N28">
        <v>64.39</v>
      </c>
      <c r="O28">
        <v>61.23</v>
      </c>
      <c r="P28">
        <v>72.23</v>
      </c>
      <c r="Q28">
        <v>67.430000000000007</v>
      </c>
      <c r="R28">
        <v>69.569999999999993</v>
      </c>
      <c r="S28">
        <v>44.98</v>
      </c>
      <c r="T28">
        <v>137.13999999999999</v>
      </c>
      <c r="U28">
        <v>186.19</v>
      </c>
      <c r="V28">
        <v>50.81</v>
      </c>
      <c r="W28">
        <v>64.33</v>
      </c>
      <c r="Y28">
        <v>61.72</v>
      </c>
      <c r="Z28">
        <v>146.41999999999999</v>
      </c>
      <c r="AA28">
        <v>143.96</v>
      </c>
      <c r="AB28">
        <v>120.9</v>
      </c>
      <c r="AC28">
        <v>83.11</v>
      </c>
      <c r="AD28">
        <v>68.66</v>
      </c>
      <c r="AE28">
        <v>70.75</v>
      </c>
      <c r="AF28">
        <v>5.89</v>
      </c>
      <c r="AG28">
        <v>62.99</v>
      </c>
      <c r="AH28">
        <v>82.42</v>
      </c>
      <c r="AI28">
        <v>65.63</v>
      </c>
      <c r="AJ28">
        <v>65.790000000000006</v>
      </c>
      <c r="AK28">
        <v>71.790000000000006</v>
      </c>
    </row>
    <row r="29" spans="9:37" x14ac:dyDescent="0.25">
      <c r="I29">
        <v>5</v>
      </c>
      <c r="J29">
        <v>51.46</v>
      </c>
      <c r="K29">
        <v>52.53</v>
      </c>
      <c r="L29">
        <v>71.39</v>
      </c>
      <c r="M29">
        <v>17.41</v>
      </c>
      <c r="N29">
        <v>64.349999999999994</v>
      </c>
      <c r="O29">
        <v>62.28</v>
      </c>
      <c r="P29">
        <v>73.92</v>
      </c>
      <c r="Q29">
        <v>67.19</v>
      </c>
      <c r="R29">
        <v>68.37</v>
      </c>
      <c r="S29">
        <v>101.59</v>
      </c>
      <c r="T29">
        <v>137.13999999999999</v>
      </c>
      <c r="U29">
        <v>186.84</v>
      </c>
      <c r="V29">
        <v>49.6</v>
      </c>
      <c r="W29">
        <v>63.53</v>
      </c>
      <c r="Y29">
        <v>61.72</v>
      </c>
      <c r="Z29">
        <v>145.9</v>
      </c>
      <c r="AA29">
        <v>145.16999999999999</v>
      </c>
      <c r="AB29">
        <v>123.52</v>
      </c>
      <c r="AC29">
        <v>83.11</v>
      </c>
      <c r="AD29">
        <v>68.87</v>
      </c>
      <c r="AE29">
        <v>73.63</v>
      </c>
      <c r="AF29">
        <v>5.88</v>
      </c>
      <c r="AG29">
        <v>212.53</v>
      </c>
      <c r="AH29">
        <v>62.87</v>
      </c>
      <c r="AI29">
        <v>65.040000000000006</v>
      </c>
      <c r="AJ29">
        <v>65.790000000000006</v>
      </c>
      <c r="AK29">
        <v>73.87</v>
      </c>
    </row>
    <row r="30" spans="9:37" x14ac:dyDescent="0.25">
      <c r="I30">
        <v>5.2</v>
      </c>
      <c r="J30">
        <v>131.57</v>
      </c>
      <c r="K30">
        <v>52.08</v>
      </c>
      <c r="L30">
        <v>70.44</v>
      </c>
      <c r="M30">
        <v>16.29</v>
      </c>
      <c r="N30">
        <v>64.41</v>
      </c>
      <c r="O30">
        <v>60.14</v>
      </c>
      <c r="P30">
        <v>72.56</v>
      </c>
      <c r="Q30">
        <v>67.22</v>
      </c>
      <c r="R30">
        <v>69.569999999999993</v>
      </c>
      <c r="S30">
        <v>143.41999999999999</v>
      </c>
      <c r="T30">
        <v>137.13999999999999</v>
      </c>
      <c r="U30">
        <v>186.65</v>
      </c>
      <c r="V30">
        <v>50.93</v>
      </c>
      <c r="W30">
        <v>63.62</v>
      </c>
      <c r="Y30">
        <v>61.72</v>
      </c>
      <c r="Z30">
        <v>147.19</v>
      </c>
      <c r="AA30">
        <v>143.96</v>
      </c>
      <c r="AB30">
        <v>123.5</v>
      </c>
      <c r="AC30">
        <v>83.11</v>
      </c>
      <c r="AD30">
        <v>69.540000000000006</v>
      </c>
      <c r="AE30">
        <v>70.75</v>
      </c>
      <c r="AF30">
        <v>5.88</v>
      </c>
      <c r="AG30">
        <v>57.6</v>
      </c>
      <c r="AH30">
        <v>61.1</v>
      </c>
      <c r="AI30">
        <v>65.63</v>
      </c>
      <c r="AJ30">
        <v>65.790000000000006</v>
      </c>
      <c r="AK30">
        <v>71.790000000000006</v>
      </c>
    </row>
    <row r="31" spans="9:37" x14ac:dyDescent="0.25">
      <c r="I31">
        <v>5.4</v>
      </c>
      <c r="J31">
        <v>139.79</v>
      </c>
      <c r="K31">
        <v>52.04</v>
      </c>
      <c r="L31">
        <v>71.48</v>
      </c>
      <c r="M31">
        <v>17.41</v>
      </c>
      <c r="N31">
        <v>64.400000000000006</v>
      </c>
      <c r="O31">
        <v>61.23</v>
      </c>
      <c r="P31">
        <v>72.03</v>
      </c>
      <c r="Q31">
        <v>66.349999999999994</v>
      </c>
      <c r="R31">
        <v>68.37</v>
      </c>
      <c r="S31">
        <v>50.91</v>
      </c>
      <c r="T31">
        <v>137.13999999999999</v>
      </c>
      <c r="U31">
        <v>186.19</v>
      </c>
      <c r="V31">
        <v>49.53</v>
      </c>
      <c r="W31">
        <v>63.48</v>
      </c>
      <c r="Y31">
        <v>61.72</v>
      </c>
      <c r="Z31">
        <v>142.81</v>
      </c>
      <c r="AA31">
        <v>145.16999999999999</v>
      </c>
      <c r="AB31">
        <v>122.09</v>
      </c>
      <c r="AC31">
        <v>83.11</v>
      </c>
      <c r="AD31">
        <v>69.819999999999993</v>
      </c>
      <c r="AE31">
        <v>73.63</v>
      </c>
      <c r="AF31">
        <v>5.88</v>
      </c>
      <c r="AG31">
        <v>49.94</v>
      </c>
      <c r="AH31">
        <v>59.71</v>
      </c>
      <c r="AI31">
        <v>65.040000000000006</v>
      </c>
      <c r="AJ31">
        <v>65.790000000000006</v>
      </c>
      <c r="AK31">
        <v>73.87</v>
      </c>
    </row>
    <row r="32" spans="9:37" x14ac:dyDescent="0.25">
      <c r="I32">
        <v>5.6</v>
      </c>
      <c r="J32">
        <v>147.63999999999999</v>
      </c>
      <c r="K32">
        <v>51.87</v>
      </c>
      <c r="L32">
        <v>73.89</v>
      </c>
      <c r="M32">
        <v>16.29</v>
      </c>
      <c r="N32">
        <v>64.41</v>
      </c>
      <c r="O32">
        <v>62.28</v>
      </c>
      <c r="P32">
        <v>73.069999999999993</v>
      </c>
      <c r="Q32">
        <v>68.66</v>
      </c>
      <c r="R32">
        <v>69.569999999999993</v>
      </c>
      <c r="S32">
        <v>110.2</v>
      </c>
      <c r="T32">
        <v>137.13999999999999</v>
      </c>
      <c r="U32">
        <v>186.84</v>
      </c>
      <c r="V32">
        <v>50.81</v>
      </c>
      <c r="W32">
        <v>63.5</v>
      </c>
      <c r="Y32">
        <v>61.72</v>
      </c>
      <c r="Z32">
        <v>143.91999999999999</v>
      </c>
      <c r="AA32">
        <v>143.96</v>
      </c>
      <c r="AB32">
        <v>120.9</v>
      </c>
      <c r="AC32">
        <v>83.11</v>
      </c>
      <c r="AD32">
        <v>70.27</v>
      </c>
      <c r="AE32">
        <v>70.75</v>
      </c>
      <c r="AF32">
        <v>5.87</v>
      </c>
      <c r="AG32">
        <v>52.75</v>
      </c>
      <c r="AH32">
        <v>59.71</v>
      </c>
      <c r="AI32">
        <v>65.63</v>
      </c>
      <c r="AJ32">
        <v>65.790000000000006</v>
      </c>
      <c r="AK32">
        <v>71.790000000000006</v>
      </c>
    </row>
    <row r="33" spans="9:37" x14ac:dyDescent="0.25">
      <c r="I33">
        <v>5.8</v>
      </c>
      <c r="J33">
        <v>151.31</v>
      </c>
      <c r="K33">
        <v>52.85</v>
      </c>
      <c r="L33">
        <v>71.64</v>
      </c>
      <c r="M33">
        <v>17.41</v>
      </c>
      <c r="N33">
        <v>64.39</v>
      </c>
      <c r="O33">
        <v>60.14</v>
      </c>
      <c r="P33">
        <v>72.77</v>
      </c>
      <c r="Q33">
        <v>66.55</v>
      </c>
      <c r="R33">
        <v>68.37</v>
      </c>
      <c r="S33">
        <v>109.31</v>
      </c>
      <c r="T33">
        <v>137.13999999999999</v>
      </c>
      <c r="U33">
        <v>186.65</v>
      </c>
      <c r="V33">
        <v>49.6</v>
      </c>
      <c r="W33">
        <v>64.56</v>
      </c>
      <c r="Y33">
        <v>61.72</v>
      </c>
      <c r="Z33">
        <v>145.82</v>
      </c>
      <c r="AA33">
        <v>145.16999999999999</v>
      </c>
      <c r="AB33">
        <v>123.52</v>
      </c>
      <c r="AC33">
        <v>83.11</v>
      </c>
      <c r="AD33">
        <v>69.63</v>
      </c>
      <c r="AE33">
        <v>73.63</v>
      </c>
      <c r="AF33">
        <v>5.87</v>
      </c>
      <c r="AG33">
        <v>51.24</v>
      </c>
      <c r="AH33">
        <v>79.61</v>
      </c>
      <c r="AI33">
        <v>65.040000000000006</v>
      </c>
      <c r="AJ33">
        <v>65.790000000000006</v>
      </c>
      <c r="AK33">
        <v>73.87</v>
      </c>
    </row>
    <row r="34" spans="9:37" x14ac:dyDescent="0.25">
      <c r="I34">
        <v>6</v>
      </c>
      <c r="J34">
        <v>154.82</v>
      </c>
      <c r="K34">
        <v>52.81</v>
      </c>
      <c r="L34">
        <v>72.25</v>
      </c>
      <c r="M34">
        <v>16.29</v>
      </c>
      <c r="N34">
        <v>64.33</v>
      </c>
      <c r="O34">
        <v>61.23</v>
      </c>
      <c r="P34">
        <v>71.78</v>
      </c>
      <c r="Q34">
        <v>68.400000000000006</v>
      </c>
      <c r="R34">
        <v>69.569999999999993</v>
      </c>
      <c r="S34">
        <v>45.17</v>
      </c>
      <c r="T34">
        <v>137.13999999999999</v>
      </c>
      <c r="U34">
        <v>186.19</v>
      </c>
      <c r="V34">
        <v>50.93</v>
      </c>
      <c r="W34">
        <v>64.34</v>
      </c>
      <c r="Y34">
        <v>61.72</v>
      </c>
      <c r="Z34">
        <v>147.21</v>
      </c>
      <c r="AA34">
        <v>143.96</v>
      </c>
      <c r="AB34">
        <v>123.5</v>
      </c>
      <c r="AC34">
        <v>83.11</v>
      </c>
      <c r="AD34">
        <v>69.099999999999994</v>
      </c>
      <c r="AE34">
        <v>70.75</v>
      </c>
      <c r="AF34">
        <v>5.87</v>
      </c>
      <c r="AG34">
        <v>51.7</v>
      </c>
      <c r="AH34">
        <v>43.34</v>
      </c>
      <c r="AI34">
        <v>65.63</v>
      </c>
      <c r="AJ34">
        <v>65.790000000000006</v>
      </c>
      <c r="AK34">
        <v>71.790000000000006</v>
      </c>
    </row>
    <row r="35" spans="9:37" x14ac:dyDescent="0.25">
      <c r="I35">
        <v>6.2</v>
      </c>
      <c r="J35">
        <v>155</v>
      </c>
      <c r="K35">
        <v>50.41</v>
      </c>
      <c r="L35">
        <v>71.39</v>
      </c>
      <c r="M35">
        <v>17.41</v>
      </c>
      <c r="N35">
        <v>64.400000000000006</v>
      </c>
      <c r="O35">
        <v>62.28</v>
      </c>
      <c r="P35">
        <v>72.319999999999993</v>
      </c>
      <c r="Q35">
        <v>65.86</v>
      </c>
      <c r="R35">
        <v>68.37</v>
      </c>
      <c r="S35">
        <v>45.17</v>
      </c>
      <c r="T35">
        <v>137.13999999999999</v>
      </c>
      <c r="U35">
        <v>186.84</v>
      </c>
      <c r="V35">
        <v>49.53</v>
      </c>
      <c r="W35">
        <v>64.17</v>
      </c>
      <c r="Y35">
        <v>61.72</v>
      </c>
      <c r="Z35">
        <v>145.16</v>
      </c>
      <c r="AA35">
        <v>145.16999999999999</v>
      </c>
      <c r="AB35">
        <v>122.09</v>
      </c>
      <c r="AC35">
        <v>83.11</v>
      </c>
      <c r="AD35">
        <v>68.709999999999994</v>
      </c>
      <c r="AE35">
        <v>73.63</v>
      </c>
      <c r="AF35">
        <v>5.86</v>
      </c>
      <c r="AG35">
        <v>52.42</v>
      </c>
      <c r="AH35">
        <v>32.99</v>
      </c>
      <c r="AI35">
        <v>65.040000000000006</v>
      </c>
      <c r="AJ35">
        <v>65.790000000000006</v>
      </c>
      <c r="AK35">
        <v>73.87</v>
      </c>
    </row>
    <row r="36" spans="9:37" x14ac:dyDescent="0.25">
      <c r="I36">
        <v>6.4</v>
      </c>
      <c r="J36">
        <v>155.37</v>
      </c>
      <c r="K36">
        <v>50.34</v>
      </c>
      <c r="L36">
        <v>70.44</v>
      </c>
      <c r="M36">
        <v>16.29</v>
      </c>
      <c r="N36">
        <v>64.400000000000006</v>
      </c>
      <c r="O36">
        <v>180.38</v>
      </c>
      <c r="P36">
        <v>72.7</v>
      </c>
      <c r="Q36">
        <v>68.61</v>
      </c>
      <c r="R36">
        <v>69.569999999999993</v>
      </c>
      <c r="S36">
        <v>45.19</v>
      </c>
      <c r="T36">
        <v>137.13999999999999</v>
      </c>
      <c r="U36">
        <v>186.65</v>
      </c>
      <c r="V36">
        <v>50.81</v>
      </c>
      <c r="W36">
        <v>63.99</v>
      </c>
      <c r="Y36">
        <v>61.72</v>
      </c>
      <c r="Z36">
        <v>145.75</v>
      </c>
      <c r="AA36">
        <v>143.96</v>
      </c>
      <c r="AB36">
        <v>120.9</v>
      </c>
      <c r="AC36">
        <v>83.11</v>
      </c>
      <c r="AD36">
        <v>69.37</v>
      </c>
      <c r="AE36">
        <v>70.75</v>
      </c>
      <c r="AF36">
        <v>5.86</v>
      </c>
      <c r="AG36">
        <v>49.84</v>
      </c>
      <c r="AH36">
        <v>33.31</v>
      </c>
      <c r="AI36">
        <v>65.63</v>
      </c>
      <c r="AJ36">
        <v>65.790000000000006</v>
      </c>
      <c r="AK36">
        <v>71.790000000000006</v>
      </c>
    </row>
    <row r="37" spans="9:37" x14ac:dyDescent="0.25">
      <c r="I37">
        <v>6.6</v>
      </c>
      <c r="J37">
        <v>152.74</v>
      </c>
      <c r="K37">
        <v>50.26</v>
      </c>
      <c r="L37">
        <v>71.48</v>
      </c>
      <c r="M37">
        <v>17.41</v>
      </c>
      <c r="N37">
        <v>64.400000000000006</v>
      </c>
      <c r="O37">
        <v>194.27</v>
      </c>
      <c r="P37">
        <v>73.900000000000006</v>
      </c>
      <c r="Q37">
        <v>68.23</v>
      </c>
      <c r="R37">
        <v>68.37</v>
      </c>
      <c r="S37">
        <v>48.11</v>
      </c>
      <c r="T37">
        <v>137.13999999999999</v>
      </c>
      <c r="U37">
        <v>186.19</v>
      </c>
      <c r="V37">
        <v>92.42</v>
      </c>
      <c r="W37">
        <v>63.2</v>
      </c>
      <c r="Y37">
        <v>61.72</v>
      </c>
      <c r="Z37">
        <v>144.81</v>
      </c>
      <c r="AA37">
        <v>145.16999999999999</v>
      </c>
      <c r="AB37">
        <v>123.52</v>
      </c>
      <c r="AC37">
        <v>83.11</v>
      </c>
      <c r="AD37">
        <v>70.31</v>
      </c>
      <c r="AE37">
        <v>73.63</v>
      </c>
      <c r="AF37">
        <v>5.85</v>
      </c>
      <c r="AG37">
        <v>52.01</v>
      </c>
      <c r="AH37">
        <v>31.49</v>
      </c>
      <c r="AI37">
        <v>65.040000000000006</v>
      </c>
      <c r="AJ37">
        <v>65.790000000000006</v>
      </c>
      <c r="AK37">
        <v>73.87</v>
      </c>
    </row>
    <row r="38" spans="9:37" x14ac:dyDescent="0.25">
      <c r="I38">
        <v>6.8</v>
      </c>
      <c r="J38">
        <v>148.81</v>
      </c>
      <c r="K38">
        <v>50.17</v>
      </c>
      <c r="L38">
        <v>73.89</v>
      </c>
      <c r="M38">
        <v>16.29</v>
      </c>
      <c r="N38">
        <v>64.39</v>
      </c>
      <c r="O38">
        <v>206.54</v>
      </c>
      <c r="P38">
        <v>70.650000000000006</v>
      </c>
      <c r="Q38">
        <v>67.36</v>
      </c>
      <c r="R38">
        <v>69.569999999999993</v>
      </c>
      <c r="S38">
        <v>47.44</v>
      </c>
      <c r="T38">
        <v>137.13999999999999</v>
      </c>
      <c r="U38">
        <v>186.84</v>
      </c>
      <c r="V38">
        <v>92.91</v>
      </c>
      <c r="W38">
        <v>63.37</v>
      </c>
      <c r="Y38">
        <v>61.72</v>
      </c>
      <c r="Z38">
        <v>145.4</v>
      </c>
      <c r="AA38">
        <v>143.96</v>
      </c>
      <c r="AB38">
        <v>123.5</v>
      </c>
      <c r="AC38">
        <v>83.11</v>
      </c>
      <c r="AD38">
        <v>69.8</v>
      </c>
      <c r="AE38">
        <v>70.75</v>
      </c>
      <c r="AF38">
        <v>5.85</v>
      </c>
      <c r="AG38">
        <v>50.81</v>
      </c>
      <c r="AH38">
        <v>27.83</v>
      </c>
      <c r="AI38">
        <v>65.63</v>
      </c>
      <c r="AJ38">
        <v>65.790000000000006</v>
      </c>
      <c r="AK38">
        <v>71.790000000000006</v>
      </c>
    </row>
    <row r="39" spans="9:37" x14ac:dyDescent="0.25">
      <c r="I39">
        <v>7</v>
      </c>
      <c r="J39">
        <v>143.35</v>
      </c>
      <c r="K39">
        <v>50.06</v>
      </c>
      <c r="L39">
        <v>71.64</v>
      </c>
      <c r="M39">
        <v>17.41</v>
      </c>
      <c r="N39">
        <v>64.38</v>
      </c>
      <c r="O39">
        <v>218.46</v>
      </c>
      <c r="P39">
        <v>72.41</v>
      </c>
      <c r="Q39">
        <v>67.56</v>
      </c>
      <c r="R39">
        <v>68.37</v>
      </c>
      <c r="S39">
        <v>46.74</v>
      </c>
      <c r="T39">
        <v>137.13999999999999</v>
      </c>
      <c r="U39">
        <v>186.65</v>
      </c>
      <c r="V39">
        <v>93.34</v>
      </c>
      <c r="W39">
        <v>63.82</v>
      </c>
      <c r="Y39">
        <v>61.72</v>
      </c>
      <c r="Z39">
        <v>145.97999999999999</v>
      </c>
      <c r="AA39">
        <v>145.16999999999999</v>
      </c>
      <c r="AB39">
        <v>122.09</v>
      </c>
      <c r="AC39">
        <v>83.11</v>
      </c>
      <c r="AD39">
        <v>69.66</v>
      </c>
      <c r="AE39">
        <v>73.63</v>
      </c>
      <c r="AF39">
        <v>5.84</v>
      </c>
      <c r="AG39">
        <v>49.82</v>
      </c>
      <c r="AH39">
        <v>32.92</v>
      </c>
      <c r="AI39">
        <v>65.040000000000006</v>
      </c>
      <c r="AJ39">
        <v>65.790000000000006</v>
      </c>
      <c r="AK39">
        <v>73.87</v>
      </c>
    </row>
    <row r="40" spans="9:37" x14ac:dyDescent="0.25">
      <c r="I40">
        <v>7.2</v>
      </c>
      <c r="J40">
        <v>136.38999999999999</v>
      </c>
      <c r="K40">
        <v>49.93</v>
      </c>
      <c r="L40">
        <v>72.25</v>
      </c>
      <c r="M40">
        <v>16.29</v>
      </c>
      <c r="N40">
        <v>64.39</v>
      </c>
      <c r="O40">
        <v>207.07</v>
      </c>
      <c r="P40">
        <v>71.63</v>
      </c>
      <c r="Q40">
        <v>67.33</v>
      </c>
      <c r="R40">
        <v>69.569999999999993</v>
      </c>
      <c r="S40">
        <v>110.83</v>
      </c>
      <c r="T40">
        <v>137.13999999999999</v>
      </c>
      <c r="U40">
        <v>186.19</v>
      </c>
      <c r="V40">
        <v>93.75</v>
      </c>
      <c r="W40">
        <v>63.9</v>
      </c>
      <c r="Y40">
        <v>61.72</v>
      </c>
      <c r="Z40">
        <v>146.12</v>
      </c>
      <c r="AA40">
        <v>143.96</v>
      </c>
      <c r="AB40">
        <v>120.9</v>
      </c>
      <c r="AC40">
        <v>83.11</v>
      </c>
      <c r="AD40">
        <v>69.819999999999993</v>
      </c>
      <c r="AE40">
        <v>70.75</v>
      </c>
      <c r="AF40">
        <v>5.84</v>
      </c>
      <c r="AG40">
        <v>57.12</v>
      </c>
      <c r="AH40">
        <v>35.369999999999997</v>
      </c>
      <c r="AI40">
        <v>65.63</v>
      </c>
      <c r="AJ40">
        <v>65.790000000000006</v>
      </c>
      <c r="AK40">
        <v>71.790000000000006</v>
      </c>
    </row>
    <row r="41" spans="9:37" x14ac:dyDescent="0.25">
      <c r="I41">
        <v>7.4</v>
      </c>
      <c r="J41">
        <v>124.41</v>
      </c>
      <c r="K41">
        <v>49.79</v>
      </c>
      <c r="L41">
        <v>71.39</v>
      </c>
      <c r="M41">
        <v>17.41</v>
      </c>
      <c r="N41">
        <v>64.41</v>
      </c>
      <c r="O41">
        <v>195.67</v>
      </c>
      <c r="P41">
        <v>72.23</v>
      </c>
      <c r="Q41">
        <v>67.55</v>
      </c>
      <c r="R41">
        <v>68.37</v>
      </c>
      <c r="S41">
        <v>145.72999999999999</v>
      </c>
      <c r="T41">
        <v>137.13999999999999</v>
      </c>
      <c r="U41">
        <v>186.84</v>
      </c>
      <c r="V41">
        <v>93.32</v>
      </c>
      <c r="W41">
        <v>64.22</v>
      </c>
      <c r="Y41">
        <v>61.72</v>
      </c>
      <c r="Z41">
        <v>143.68</v>
      </c>
      <c r="AA41">
        <v>145.16999999999999</v>
      </c>
      <c r="AB41">
        <v>123.52</v>
      </c>
      <c r="AC41">
        <v>83.11</v>
      </c>
      <c r="AD41">
        <v>69.680000000000007</v>
      </c>
      <c r="AE41">
        <v>73.63</v>
      </c>
      <c r="AF41">
        <v>5.83</v>
      </c>
      <c r="AG41">
        <v>52.35</v>
      </c>
      <c r="AH41">
        <v>31.36</v>
      </c>
      <c r="AI41">
        <v>65.040000000000006</v>
      </c>
      <c r="AJ41">
        <v>65.790000000000006</v>
      </c>
      <c r="AK41">
        <v>73.87</v>
      </c>
    </row>
    <row r="42" spans="9:37" x14ac:dyDescent="0.25">
      <c r="I42">
        <v>7.6</v>
      </c>
      <c r="J42">
        <v>125.58</v>
      </c>
      <c r="K42">
        <v>49.61</v>
      </c>
      <c r="L42">
        <v>70.44</v>
      </c>
      <c r="M42">
        <v>16.29</v>
      </c>
      <c r="N42">
        <v>64.400000000000006</v>
      </c>
      <c r="O42">
        <v>182.1</v>
      </c>
      <c r="P42">
        <v>72.66</v>
      </c>
      <c r="Q42">
        <v>66.930000000000007</v>
      </c>
      <c r="R42">
        <v>69.569999999999993</v>
      </c>
      <c r="S42">
        <v>121.65</v>
      </c>
      <c r="T42">
        <v>137.13999999999999</v>
      </c>
      <c r="U42">
        <v>186.65</v>
      </c>
      <c r="V42">
        <v>92.62</v>
      </c>
      <c r="W42">
        <v>64.36</v>
      </c>
      <c r="Y42">
        <v>61.72</v>
      </c>
      <c r="Z42">
        <v>142.94</v>
      </c>
      <c r="AA42">
        <v>143.96</v>
      </c>
      <c r="AB42">
        <v>123.5</v>
      </c>
      <c r="AC42">
        <v>83.11</v>
      </c>
      <c r="AD42">
        <v>70.430000000000007</v>
      </c>
      <c r="AE42">
        <v>70.75</v>
      </c>
      <c r="AF42">
        <v>5.82</v>
      </c>
      <c r="AG42">
        <v>205.2</v>
      </c>
      <c r="AH42">
        <v>38.200000000000003</v>
      </c>
      <c r="AI42">
        <v>65.63</v>
      </c>
      <c r="AJ42">
        <v>65.790000000000006</v>
      </c>
      <c r="AK42">
        <v>71.790000000000006</v>
      </c>
    </row>
    <row r="43" spans="9:37" x14ac:dyDescent="0.25">
      <c r="I43">
        <v>7.8</v>
      </c>
      <c r="J43">
        <v>136.86000000000001</v>
      </c>
      <c r="K43">
        <v>49.89</v>
      </c>
      <c r="L43">
        <v>71.48</v>
      </c>
      <c r="M43">
        <v>17.41</v>
      </c>
      <c r="N43">
        <v>64.38</v>
      </c>
      <c r="O43">
        <v>60.9</v>
      </c>
      <c r="P43">
        <v>72.239999999999995</v>
      </c>
      <c r="Q43">
        <v>68.7</v>
      </c>
      <c r="R43">
        <v>68.37</v>
      </c>
      <c r="S43">
        <v>144.34</v>
      </c>
      <c r="T43">
        <v>137.13999999999999</v>
      </c>
      <c r="U43">
        <v>186.19</v>
      </c>
      <c r="V43">
        <v>90.59</v>
      </c>
      <c r="W43">
        <v>63.97</v>
      </c>
      <c r="Y43">
        <v>61.72</v>
      </c>
      <c r="Z43">
        <v>148.63</v>
      </c>
      <c r="AA43">
        <v>145.16999999999999</v>
      </c>
      <c r="AB43">
        <v>122.09</v>
      </c>
      <c r="AC43">
        <v>83.11</v>
      </c>
      <c r="AD43">
        <v>70.28</v>
      </c>
      <c r="AE43">
        <v>73.63</v>
      </c>
      <c r="AF43">
        <v>5.81</v>
      </c>
      <c r="AG43">
        <v>64.97</v>
      </c>
      <c r="AH43">
        <v>33.700000000000003</v>
      </c>
      <c r="AI43">
        <v>65.040000000000006</v>
      </c>
      <c r="AJ43">
        <v>65.790000000000006</v>
      </c>
      <c r="AK43">
        <v>73.87</v>
      </c>
    </row>
    <row r="44" spans="9:37" x14ac:dyDescent="0.25">
      <c r="I44">
        <v>8</v>
      </c>
      <c r="J44">
        <v>143.86000000000001</v>
      </c>
      <c r="K44">
        <v>48.93</v>
      </c>
      <c r="L44">
        <v>73.89</v>
      </c>
      <c r="M44">
        <v>16.29</v>
      </c>
      <c r="N44">
        <v>64.400000000000006</v>
      </c>
      <c r="O44">
        <v>61.21</v>
      </c>
      <c r="P44">
        <v>72.28</v>
      </c>
      <c r="Q44">
        <v>68.67</v>
      </c>
      <c r="R44">
        <v>69.569999999999993</v>
      </c>
      <c r="S44">
        <v>101.97</v>
      </c>
      <c r="T44">
        <v>137.13999999999999</v>
      </c>
      <c r="U44">
        <v>186.84</v>
      </c>
      <c r="V44">
        <v>49.61</v>
      </c>
      <c r="W44">
        <v>63.58</v>
      </c>
      <c r="Y44">
        <v>61.72</v>
      </c>
      <c r="Z44">
        <v>146.44</v>
      </c>
      <c r="AA44">
        <v>143.96</v>
      </c>
      <c r="AB44">
        <v>120.9</v>
      </c>
      <c r="AC44">
        <v>83.11</v>
      </c>
      <c r="AD44">
        <v>69.77</v>
      </c>
      <c r="AE44">
        <v>70.75</v>
      </c>
      <c r="AF44">
        <v>5.8</v>
      </c>
      <c r="AG44">
        <v>134.31</v>
      </c>
      <c r="AH44">
        <v>35.31</v>
      </c>
      <c r="AI44">
        <v>65.63</v>
      </c>
      <c r="AJ44">
        <v>65.790000000000006</v>
      </c>
      <c r="AK44">
        <v>71.790000000000006</v>
      </c>
    </row>
    <row r="45" spans="9:37" x14ac:dyDescent="0.25">
      <c r="I45">
        <v>8.1999999999999993</v>
      </c>
      <c r="J45">
        <v>151.1</v>
      </c>
      <c r="K45">
        <v>48.82</v>
      </c>
      <c r="L45">
        <v>71.64</v>
      </c>
      <c r="M45">
        <v>17.41</v>
      </c>
      <c r="N45">
        <v>64.400000000000006</v>
      </c>
      <c r="O45">
        <v>61.11</v>
      </c>
      <c r="P45">
        <v>73.11</v>
      </c>
      <c r="Q45">
        <v>67.86</v>
      </c>
      <c r="R45">
        <v>68.37</v>
      </c>
      <c r="S45">
        <v>41.75</v>
      </c>
      <c r="T45">
        <v>137.13999999999999</v>
      </c>
      <c r="U45">
        <v>186.65</v>
      </c>
      <c r="V45">
        <v>47.78</v>
      </c>
      <c r="W45">
        <v>63.51</v>
      </c>
      <c r="Y45">
        <v>61.72</v>
      </c>
      <c r="Z45">
        <v>143.59</v>
      </c>
      <c r="AA45">
        <v>145.16999999999999</v>
      </c>
      <c r="AB45">
        <v>123.52</v>
      </c>
      <c r="AC45">
        <v>83.11</v>
      </c>
      <c r="AD45">
        <v>69.650000000000006</v>
      </c>
      <c r="AE45">
        <v>73.63</v>
      </c>
      <c r="AF45">
        <v>5.79</v>
      </c>
      <c r="AG45">
        <v>94.67</v>
      </c>
      <c r="AH45">
        <v>46.5</v>
      </c>
      <c r="AI45">
        <v>65.040000000000006</v>
      </c>
      <c r="AJ45">
        <v>65.790000000000006</v>
      </c>
      <c r="AK45">
        <v>73.87</v>
      </c>
    </row>
    <row r="46" spans="9:37" x14ac:dyDescent="0.25">
      <c r="I46">
        <v>8.4</v>
      </c>
      <c r="J46">
        <v>151.02000000000001</v>
      </c>
      <c r="K46">
        <v>48.99</v>
      </c>
      <c r="L46">
        <v>72.25</v>
      </c>
      <c r="M46">
        <v>16.29</v>
      </c>
      <c r="N46">
        <v>64.41</v>
      </c>
      <c r="O46">
        <v>61.29</v>
      </c>
      <c r="P46">
        <v>72.31</v>
      </c>
      <c r="Q46">
        <v>68.52</v>
      </c>
      <c r="R46">
        <v>69.569999999999993</v>
      </c>
      <c r="S46">
        <v>41.33</v>
      </c>
      <c r="T46">
        <v>137.13999999999999</v>
      </c>
      <c r="U46">
        <v>186.19</v>
      </c>
      <c r="V46">
        <v>47.78</v>
      </c>
      <c r="W46">
        <v>63.49</v>
      </c>
      <c r="Y46">
        <v>61.72</v>
      </c>
      <c r="Z46">
        <v>145.5</v>
      </c>
      <c r="AA46">
        <v>143.96</v>
      </c>
      <c r="AB46">
        <v>123.5</v>
      </c>
      <c r="AC46">
        <v>83.11</v>
      </c>
      <c r="AD46">
        <v>69.69</v>
      </c>
      <c r="AE46">
        <v>70.75</v>
      </c>
      <c r="AF46">
        <v>5.78</v>
      </c>
      <c r="AG46">
        <v>49.23</v>
      </c>
      <c r="AH46">
        <v>62.97</v>
      </c>
      <c r="AI46">
        <v>65.63</v>
      </c>
      <c r="AJ46">
        <v>65.790000000000006</v>
      </c>
      <c r="AK46">
        <v>71.790000000000006</v>
      </c>
    </row>
    <row r="47" spans="9:37" x14ac:dyDescent="0.25">
      <c r="I47">
        <v>8.6</v>
      </c>
      <c r="J47">
        <v>155.25</v>
      </c>
      <c r="K47">
        <v>48.84</v>
      </c>
      <c r="L47">
        <v>71.39</v>
      </c>
      <c r="M47">
        <v>17.41</v>
      </c>
      <c r="N47">
        <v>64.400000000000006</v>
      </c>
      <c r="O47">
        <v>60.77</v>
      </c>
      <c r="P47">
        <v>72.78</v>
      </c>
      <c r="Q47">
        <v>67.55</v>
      </c>
      <c r="R47">
        <v>68.37</v>
      </c>
      <c r="S47">
        <v>44.88</v>
      </c>
      <c r="T47">
        <v>137.13999999999999</v>
      </c>
      <c r="U47">
        <v>186.84</v>
      </c>
      <c r="V47">
        <v>47.78</v>
      </c>
      <c r="W47">
        <v>63.66</v>
      </c>
      <c r="Y47">
        <v>61.72</v>
      </c>
      <c r="Z47">
        <v>145.43</v>
      </c>
      <c r="AA47">
        <v>145.16999999999999</v>
      </c>
      <c r="AB47">
        <v>122.09</v>
      </c>
      <c r="AC47">
        <v>83.11</v>
      </c>
      <c r="AD47">
        <v>69.59</v>
      </c>
      <c r="AE47">
        <v>73.63</v>
      </c>
      <c r="AF47">
        <v>5.76</v>
      </c>
      <c r="AG47">
        <v>52.34</v>
      </c>
      <c r="AH47">
        <v>60.74</v>
      </c>
      <c r="AI47">
        <v>65.040000000000006</v>
      </c>
      <c r="AJ47">
        <v>65.790000000000006</v>
      </c>
      <c r="AK47">
        <v>73.87</v>
      </c>
    </row>
    <row r="48" spans="9:37" x14ac:dyDescent="0.25">
      <c r="I48">
        <v>8.8000000000000007</v>
      </c>
      <c r="J48">
        <v>154.83000000000001</v>
      </c>
      <c r="K48">
        <v>47.39</v>
      </c>
      <c r="L48">
        <v>70.44</v>
      </c>
      <c r="M48">
        <v>16.29</v>
      </c>
      <c r="N48">
        <v>64.37</v>
      </c>
      <c r="O48">
        <v>60.62</v>
      </c>
      <c r="P48">
        <v>73.790000000000006</v>
      </c>
      <c r="Q48">
        <v>68.400000000000006</v>
      </c>
      <c r="R48">
        <v>69.569999999999993</v>
      </c>
      <c r="S48">
        <v>37.799999999999997</v>
      </c>
      <c r="T48">
        <v>137.13999999999999</v>
      </c>
      <c r="U48">
        <v>186.65</v>
      </c>
      <c r="V48">
        <v>47.78</v>
      </c>
      <c r="W48">
        <v>63.74</v>
      </c>
      <c r="Y48">
        <v>61.72</v>
      </c>
      <c r="Z48">
        <v>145.68</v>
      </c>
      <c r="AA48">
        <v>143.96</v>
      </c>
      <c r="AB48">
        <v>120.9</v>
      </c>
      <c r="AC48">
        <v>83.11</v>
      </c>
      <c r="AD48">
        <v>69.239999999999995</v>
      </c>
      <c r="AE48">
        <v>70.75</v>
      </c>
      <c r="AF48">
        <v>5.74</v>
      </c>
      <c r="AG48">
        <v>92.2</v>
      </c>
      <c r="AH48">
        <v>87.55</v>
      </c>
      <c r="AI48">
        <v>65.63</v>
      </c>
      <c r="AJ48">
        <v>65.790000000000006</v>
      </c>
      <c r="AK48">
        <v>71.790000000000006</v>
      </c>
    </row>
    <row r="49" spans="9:37" x14ac:dyDescent="0.25">
      <c r="I49">
        <v>9</v>
      </c>
      <c r="J49">
        <v>153.88999999999999</v>
      </c>
      <c r="K49">
        <v>46.3</v>
      </c>
      <c r="L49">
        <v>71.48</v>
      </c>
      <c r="M49">
        <v>17.41</v>
      </c>
      <c r="N49">
        <v>64.41</v>
      </c>
      <c r="O49">
        <v>61.11</v>
      </c>
      <c r="P49">
        <v>71.91</v>
      </c>
      <c r="Q49">
        <v>66.67</v>
      </c>
      <c r="R49">
        <v>68.37</v>
      </c>
      <c r="S49">
        <v>41.06</v>
      </c>
      <c r="T49">
        <v>137.13999999999999</v>
      </c>
      <c r="U49">
        <v>186.19</v>
      </c>
      <c r="V49">
        <v>47.78</v>
      </c>
      <c r="W49">
        <v>64.290000000000006</v>
      </c>
      <c r="Y49">
        <v>61.72</v>
      </c>
      <c r="Z49">
        <v>145.91</v>
      </c>
      <c r="AA49">
        <v>145.16999999999999</v>
      </c>
      <c r="AB49">
        <v>123.52</v>
      </c>
      <c r="AC49">
        <v>83.11</v>
      </c>
      <c r="AD49">
        <v>68.650000000000006</v>
      </c>
      <c r="AE49">
        <v>73.63</v>
      </c>
      <c r="AF49">
        <v>5.71</v>
      </c>
      <c r="AG49">
        <v>50.89</v>
      </c>
      <c r="AH49">
        <v>61.67</v>
      </c>
      <c r="AI49">
        <v>65.040000000000006</v>
      </c>
      <c r="AJ49">
        <v>65.790000000000006</v>
      </c>
      <c r="AK49">
        <v>73.87</v>
      </c>
    </row>
    <row r="50" spans="9:37" x14ac:dyDescent="0.25">
      <c r="I50">
        <v>9.1999999999999993</v>
      </c>
      <c r="J50">
        <v>151.58000000000001</v>
      </c>
      <c r="K50">
        <v>46.49</v>
      </c>
      <c r="L50">
        <v>73.89</v>
      </c>
      <c r="M50">
        <v>16.29</v>
      </c>
      <c r="N50">
        <v>64.400000000000006</v>
      </c>
      <c r="O50">
        <v>61.29</v>
      </c>
      <c r="P50">
        <v>73.17</v>
      </c>
      <c r="Q50">
        <v>67.95</v>
      </c>
      <c r="R50">
        <v>69.569999999999993</v>
      </c>
      <c r="S50">
        <v>44.14</v>
      </c>
      <c r="T50">
        <v>137.13999999999999</v>
      </c>
      <c r="U50">
        <v>186.84</v>
      </c>
      <c r="V50">
        <v>47.78</v>
      </c>
      <c r="W50">
        <v>64.45</v>
      </c>
      <c r="Y50">
        <v>61.72</v>
      </c>
      <c r="Z50">
        <v>146.78</v>
      </c>
      <c r="AA50">
        <v>143.96</v>
      </c>
      <c r="AB50">
        <v>123.5</v>
      </c>
      <c r="AC50">
        <v>83.11</v>
      </c>
      <c r="AD50">
        <v>69.239999999999995</v>
      </c>
      <c r="AE50">
        <v>70.75</v>
      </c>
      <c r="AF50">
        <v>5.67</v>
      </c>
      <c r="AG50">
        <v>50.24</v>
      </c>
      <c r="AH50">
        <v>60.6</v>
      </c>
      <c r="AI50">
        <v>65.63</v>
      </c>
      <c r="AJ50">
        <v>65.790000000000006</v>
      </c>
      <c r="AK50">
        <v>71.790000000000006</v>
      </c>
    </row>
    <row r="51" spans="9:37" x14ac:dyDescent="0.25">
      <c r="I51">
        <v>9.4</v>
      </c>
      <c r="J51">
        <v>147.65</v>
      </c>
      <c r="K51">
        <v>46.44</v>
      </c>
      <c r="L51">
        <v>71.64</v>
      </c>
      <c r="M51">
        <v>17.41</v>
      </c>
      <c r="N51">
        <v>64.41</v>
      </c>
      <c r="O51">
        <v>60.77</v>
      </c>
      <c r="P51">
        <v>71.31</v>
      </c>
      <c r="Q51">
        <v>66.510000000000005</v>
      </c>
      <c r="R51">
        <v>68.37</v>
      </c>
      <c r="S51">
        <v>107.26</v>
      </c>
      <c r="T51">
        <v>137.13999999999999</v>
      </c>
      <c r="U51">
        <v>186.65</v>
      </c>
      <c r="V51">
        <v>47.78</v>
      </c>
      <c r="W51">
        <v>63.09</v>
      </c>
      <c r="Y51">
        <v>61.72</v>
      </c>
      <c r="Z51">
        <v>142.13999999999999</v>
      </c>
      <c r="AA51">
        <v>145.16999999999999</v>
      </c>
      <c r="AB51">
        <v>122.09</v>
      </c>
      <c r="AC51">
        <v>83.11</v>
      </c>
      <c r="AD51">
        <v>67.61</v>
      </c>
      <c r="AE51">
        <v>73.63</v>
      </c>
      <c r="AF51">
        <v>5.61</v>
      </c>
      <c r="AG51">
        <v>51.65</v>
      </c>
      <c r="AH51">
        <v>68.06</v>
      </c>
      <c r="AI51">
        <v>65.040000000000006</v>
      </c>
      <c r="AJ51">
        <v>65.790000000000006</v>
      </c>
      <c r="AK51">
        <v>73.87</v>
      </c>
    </row>
    <row r="52" spans="9:37" x14ac:dyDescent="0.25">
      <c r="I52">
        <v>9.6</v>
      </c>
      <c r="J52">
        <v>139.97</v>
      </c>
      <c r="K52">
        <v>46.9</v>
      </c>
      <c r="L52">
        <v>72.25</v>
      </c>
      <c r="M52">
        <v>16.29</v>
      </c>
      <c r="N52">
        <v>64.400000000000006</v>
      </c>
      <c r="O52">
        <v>60.62</v>
      </c>
      <c r="P52">
        <v>73.459999999999994</v>
      </c>
      <c r="Q52">
        <v>66.64</v>
      </c>
      <c r="R52">
        <v>69.569999999999993</v>
      </c>
      <c r="S52">
        <v>146.9</v>
      </c>
      <c r="T52">
        <v>137.13999999999999</v>
      </c>
      <c r="U52">
        <v>186.19</v>
      </c>
      <c r="V52">
        <v>47.78</v>
      </c>
      <c r="W52">
        <v>63.53</v>
      </c>
      <c r="Y52">
        <v>61.72</v>
      </c>
      <c r="Z52">
        <v>143.72</v>
      </c>
      <c r="AA52">
        <v>143.96</v>
      </c>
      <c r="AB52">
        <v>120.9</v>
      </c>
      <c r="AC52">
        <v>83.11</v>
      </c>
      <c r="AD52">
        <v>68.41</v>
      </c>
      <c r="AE52">
        <v>70.75</v>
      </c>
      <c r="AF52">
        <v>5.7</v>
      </c>
      <c r="AG52">
        <v>102.22</v>
      </c>
      <c r="AH52">
        <v>40.549999999999997</v>
      </c>
      <c r="AI52">
        <v>65.63</v>
      </c>
      <c r="AJ52">
        <v>65.790000000000006</v>
      </c>
      <c r="AK52">
        <v>71.790000000000006</v>
      </c>
    </row>
    <row r="53" spans="9:37" x14ac:dyDescent="0.25">
      <c r="I53">
        <v>9.8000000000000007</v>
      </c>
      <c r="J53">
        <v>131.27000000000001</v>
      </c>
      <c r="K53">
        <v>47.17</v>
      </c>
      <c r="L53">
        <v>71.39</v>
      </c>
      <c r="M53">
        <v>17.41</v>
      </c>
      <c r="N53">
        <v>64.36</v>
      </c>
      <c r="O53">
        <v>183.05</v>
      </c>
      <c r="P53">
        <v>71.3</v>
      </c>
      <c r="Q53">
        <v>67.41</v>
      </c>
      <c r="R53">
        <v>68.37</v>
      </c>
      <c r="S53">
        <v>51.88</v>
      </c>
      <c r="T53">
        <v>137.13999999999999</v>
      </c>
      <c r="U53">
        <v>186.84</v>
      </c>
      <c r="V53">
        <v>47.78</v>
      </c>
      <c r="W53">
        <v>63.23</v>
      </c>
      <c r="Y53">
        <v>61.72</v>
      </c>
      <c r="Z53">
        <v>146.5</v>
      </c>
      <c r="AA53">
        <v>145.16999999999999</v>
      </c>
      <c r="AB53">
        <v>123.52</v>
      </c>
      <c r="AC53">
        <v>83.11</v>
      </c>
      <c r="AD53">
        <v>67.39</v>
      </c>
      <c r="AE53">
        <v>73.63</v>
      </c>
      <c r="AF53">
        <v>5.76</v>
      </c>
      <c r="AG53">
        <v>50.91</v>
      </c>
      <c r="AH53">
        <v>35.56</v>
      </c>
      <c r="AI53">
        <v>65.040000000000006</v>
      </c>
      <c r="AJ53">
        <v>65.790000000000006</v>
      </c>
      <c r="AK53">
        <v>73.87</v>
      </c>
    </row>
    <row r="54" spans="9:37" x14ac:dyDescent="0.25">
      <c r="I54">
        <v>10</v>
      </c>
      <c r="J54">
        <v>50.48</v>
      </c>
      <c r="K54">
        <v>47.44</v>
      </c>
      <c r="L54">
        <v>70.44</v>
      </c>
      <c r="M54">
        <v>16.29</v>
      </c>
      <c r="N54">
        <v>64.41</v>
      </c>
      <c r="O54">
        <v>195.19</v>
      </c>
      <c r="P54">
        <v>73.73</v>
      </c>
      <c r="Q54">
        <v>67.05</v>
      </c>
      <c r="R54">
        <v>69.569999999999993</v>
      </c>
      <c r="S54">
        <v>146.76</v>
      </c>
      <c r="T54">
        <v>137.13999999999999</v>
      </c>
      <c r="U54">
        <v>186.65</v>
      </c>
      <c r="V54">
        <v>47.78</v>
      </c>
      <c r="W54">
        <v>62.45</v>
      </c>
      <c r="Y54">
        <v>61.72</v>
      </c>
      <c r="Z54">
        <v>146.86000000000001</v>
      </c>
      <c r="AA54">
        <v>143.96</v>
      </c>
      <c r="AB54">
        <v>123.5</v>
      </c>
      <c r="AC54">
        <v>83.11</v>
      </c>
      <c r="AD54">
        <v>67.08</v>
      </c>
      <c r="AE54">
        <v>70.75</v>
      </c>
      <c r="AF54">
        <v>5.81</v>
      </c>
      <c r="AG54">
        <v>104.25</v>
      </c>
      <c r="AH54">
        <v>33.53</v>
      </c>
      <c r="AI54">
        <v>65.63</v>
      </c>
      <c r="AJ54">
        <v>65.790000000000006</v>
      </c>
      <c r="AK54">
        <v>71.790000000000006</v>
      </c>
    </row>
    <row r="55" spans="9:37" x14ac:dyDescent="0.25">
      <c r="I55">
        <v>10.199999999999999</v>
      </c>
      <c r="J55">
        <v>132.47</v>
      </c>
      <c r="K55">
        <v>47.38</v>
      </c>
      <c r="L55">
        <v>71.48</v>
      </c>
      <c r="M55">
        <v>17.41</v>
      </c>
      <c r="N55">
        <v>64.400000000000006</v>
      </c>
      <c r="O55">
        <v>207.23</v>
      </c>
      <c r="P55">
        <v>71.41</v>
      </c>
      <c r="Q55">
        <v>69.86</v>
      </c>
      <c r="R55">
        <v>68.37</v>
      </c>
      <c r="S55">
        <v>109.04</v>
      </c>
      <c r="T55">
        <v>137.13999999999999</v>
      </c>
      <c r="U55">
        <v>186.19</v>
      </c>
      <c r="V55">
        <v>47.78</v>
      </c>
      <c r="W55">
        <v>62.43</v>
      </c>
      <c r="Y55">
        <v>61.72</v>
      </c>
      <c r="Z55">
        <v>144.22</v>
      </c>
      <c r="AA55">
        <v>145.16999999999999</v>
      </c>
      <c r="AB55">
        <v>122.09</v>
      </c>
      <c r="AC55">
        <v>83.11</v>
      </c>
      <c r="AD55">
        <v>66.88</v>
      </c>
      <c r="AE55">
        <v>73.63</v>
      </c>
      <c r="AF55">
        <v>5.85</v>
      </c>
      <c r="AG55">
        <v>51.95</v>
      </c>
      <c r="AH55">
        <v>33.659999999999997</v>
      </c>
      <c r="AI55">
        <v>65.040000000000006</v>
      </c>
      <c r="AJ55">
        <v>65.790000000000006</v>
      </c>
      <c r="AK55">
        <v>73.87</v>
      </c>
    </row>
    <row r="56" spans="9:37" x14ac:dyDescent="0.25">
      <c r="I56">
        <v>10.4</v>
      </c>
      <c r="J56">
        <v>141.16</v>
      </c>
      <c r="K56">
        <v>47.6</v>
      </c>
      <c r="L56">
        <v>73.89</v>
      </c>
      <c r="M56">
        <v>16.29</v>
      </c>
      <c r="N56">
        <v>64.41</v>
      </c>
      <c r="O56">
        <v>218.62</v>
      </c>
      <c r="P56">
        <v>72.89</v>
      </c>
      <c r="Q56">
        <v>68.61</v>
      </c>
      <c r="R56">
        <v>69.569999999999993</v>
      </c>
      <c r="S56">
        <v>45.35</v>
      </c>
      <c r="T56">
        <v>137.13999999999999</v>
      </c>
      <c r="U56">
        <v>186.84</v>
      </c>
      <c r="V56">
        <v>47.78</v>
      </c>
      <c r="W56">
        <v>63.08</v>
      </c>
      <c r="Y56">
        <v>61.72</v>
      </c>
      <c r="Z56">
        <v>145.56</v>
      </c>
      <c r="AA56">
        <v>143.96</v>
      </c>
      <c r="AB56">
        <v>120.9</v>
      </c>
      <c r="AC56">
        <v>83.11</v>
      </c>
      <c r="AD56">
        <v>66.09</v>
      </c>
      <c r="AE56">
        <v>70.75</v>
      </c>
      <c r="AF56">
        <v>5.89</v>
      </c>
      <c r="AG56">
        <v>50.92</v>
      </c>
      <c r="AH56">
        <v>37.049999999999997</v>
      </c>
      <c r="AI56">
        <v>65.63</v>
      </c>
      <c r="AJ56">
        <v>65.790000000000006</v>
      </c>
      <c r="AK56">
        <v>71.790000000000006</v>
      </c>
    </row>
    <row r="57" spans="9:37" x14ac:dyDescent="0.25">
      <c r="I57">
        <v>10.6</v>
      </c>
      <c r="J57">
        <v>147.4</v>
      </c>
      <c r="K57">
        <v>47.76</v>
      </c>
      <c r="L57">
        <v>71.64</v>
      </c>
      <c r="M57">
        <v>17.41</v>
      </c>
      <c r="N57">
        <v>64.39</v>
      </c>
      <c r="O57">
        <v>207.22</v>
      </c>
      <c r="P57">
        <v>71.709999999999994</v>
      </c>
      <c r="Q57">
        <v>65.87</v>
      </c>
      <c r="R57">
        <v>68.37</v>
      </c>
      <c r="S57">
        <v>45.95</v>
      </c>
      <c r="T57">
        <v>137.13999999999999</v>
      </c>
      <c r="U57">
        <v>186.65</v>
      </c>
      <c r="V57">
        <v>92.96</v>
      </c>
      <c r="W57">
        <v>63.4</v>
      </c>
      <c r="Y57">
        <v>61.72</v>
      </c>
      <c r="Z57">
        <v>144.75</v>
      </c>
      <c r="AA57">
        <v>145.16999999999999</v>
      </c>
      <c r="AB57">
        <v>123.52</v>
      </c>
      <c r="AC57">
        <v>83.11</v>
      </c>
      <c r="AD57">
        <v>66.73</v>
      </c>
      <c r="AE57">
        <v>73.63</v>
      </c>
      <c r="AF57">
        <v>5.92</v>
      </c>
      <c r="AG57">
        <v>53.34</v>
      </c>
      <c r="AH57">
        <v>33.24</v>
      </c>
      <c r="AI57">
        <v>65.040000000000006</v>
      </c>
      <c r="AJ57">
        <v>65.790000000000006</v>
      </c>
      <c r="AK57">
        <v>73.87</v>
      </c>
    </row>
    <row r="58" spans="9:37" x14ac:dyDescent="0.25">
      <c r="I58">
        <v>10.8</v>
      </c>
      <c r="J58">
        <v>151.57</v>
      </c>
      <c r="K58">
        <v>47.95</v>
      </c>
      <c r="L58">
        <v>72.25</v>
      </c>
      <c r="M58">
        <v>16.29</v>
      </c>
      <c r="N58">
        <v>64.349999999999994</v>
      </c>
      <c r="O58">
        <v>195.29</v>
      </c>
      <c r="P58">
        <v>73.010000000000005</v>
      </c>
      <c r="Q58">
        <v>65.72</v>
      </c>
      <c r="R58">
        <v>69.569999999999993</v>
      </c>
      <c r="S58">
        <v>48.41</v>
      </c>
      <c r="T58">
        <v>137.13999999999999</v>
      </c>
      <c r="U58">
        <v>186.19</v>
      </c>
      <c r="V58">
        <v>93.56</v>
      </c>
      <c r="W58">
        <v>63.63</v>
      </c>
      <c r="Y58">
        <v>61.72</v>
      </c>
      <c r="Z58">
        <v>144.18</v>
      </c>
      <c r="AA58">
        <v>143.96</v>
      </c>
      <c r="AB58">
        <v>123.5</v>
      </c>
      <c r="AC58">
        <v>83.11</v>
      </c>
      <c r="AD58">
        <v>65.08</v>
      </c>
      <c r="AE58">
        <v>70.75</v>
      </c>
      <c r="AF58">
        <v>5.96</v>
      </c>
      <c r="AG58">
        <v>50.89</v>
      </c>
      <c r="AH58">
        <v>35.85</v>
      </c>
      <c r="AI58">
        <v>65.63</v>
      </c>
      <c r="AJ58">
        <v>65.790000000000006</v>
      </c>
      <c r="AK58">
        <v>71.790000000000006</v>
      </c>
    </row>
    <row r="59" spans="9:37" x14ac:dyDescent="0.25">
      <c r="I59">
        <v>11</v>
      </c>
      <c r="J59">
        <v>153.66</v>
      </c>
      <c r="K59">
        <v>52.31</v>
      </c>
      <c r="L59">
        <v>71.39</v>
      </c>
      <c r="M59">
        <v>17.41</v>
      </c>
      <c r="N59">
        <v>64.41</v>
      </c>
      <c r="O59">
        <v>180.95</v>
      </c>
      <c r="P59">
        <v>72.7</v>
      </c>
      <c r="Q59">
        <v>67.31</v>
      </c>
      <c r="R59">
        <v>68.37</v>
      </c>
      <c r="S59">
        <v>47.41</v>
      </c>
      <c r="T59">
        <v>137.13999999999999</v>
      </c>
      <c r="U59">
        <v>186.84</v>
      </c>
      <c r="V59">
        <v>93.72</v>
      </c>
      <c r="W59">
        <v>64.7</v>
      </c>
      <c r="Y59">
        <v>61.72</v>
      </c>
      <c r="Z59">
        <v>144.86000000000001</v>
      </c>
      <c r="AA59">
        <v>145.16999999999999</v>
      </c>
      <c r="AB59">
        <v>122.09</v>
      </c>
      <c r="AC59">
        <v>83.11</v>
      </c>
      <c r="AD59">
        <v>65.260000000000005</v>
      </c>
      <c r="AE59">
        <v>73.63</v>
      </c>
      <c r="AF59">
        <v>5.99</v>
      </c>
      <c r="AG59">
        <v>53.42</v>
      </c>
      <c r="AH59">
        <v>32.130000000000003</v>
      </c>
      <c r="AI59">
        <v>65.040000000000006</v>
      </c>
      <c r="AJ59">
        <v>65.790000000000006</v>
      </c>
      <c r="AK59">
        <v>73.87</v>
      </c>
    </row>
    <row r="60" spans="9:37" x14ac:dyDescent="0.25">
      <c r="I60">
        <v>11.2</v>
      </c>
      <c r="J60">
        <v>156.52000000000001</v>
      </c>
      <c r="K60">
        <v>52.34</v>
      </c>
      <c r="L60">
        <v>70.44</v>
      </c>
      <c r="M60">
        <v>16.29</v>
      </c>
      <c r="N60">
        <v>64.400000000000006</v>
      </c>
      <c r="O60">
        <v>61.57</v>
      </c>
      <c r="P60">
        <v>71.59</v>
      </c>
      <c r="Q60">
        <v>65.900000000000006</v>
      </c>
      <c r="R60">
        <v>69.569999999999993</v>
      </c>
      <c r="S60">
        <v>47.49</v>
      </c>
      <c r="T60">
        <v>137.13999999999999</v>
      </c>
      <c r="U60">
        <v>186.65</v>
      </c>
      <c r="V60">
        <v>93.48</v>
      </c>
      <c r="W60">
        <v>64.31</v>
      </c>
      <c r="Y60">
        <v>61.72</v>
      </c>
      <c r="Z60">
        <v>145.38</v>
      </c>
      <c r="AA60">
        <v>143.96</v>
      </c>
      <c r="AB60">
        <v>120.9</v>
      </c>
      <c r="AC60">
        <v>83.11</v>
      </c>
      <c r="AD60">
        <v>65.38</v>
      </c>
      <c r="AE60">
        <v>70.75</v>
      </c>
      <c r="AF60">
        <v>6.02</v>
      </c>
      <c r="AG60">
        <v>53.67</v>
      </c>
      <c r="AH60">
        <v>38.950000000000003</v>
      </c>
      <c r="AI60">
        <v>65.63</v>
      </c>
      <c r="AJ60">
        <v>65.790000000000006</v>
      </c>
      <c r="AK60">
        <v>71.790000000000006</v>
      </c>
    </row>
    <row r="61" spans="9:37" x14ac:dyDescent="0.25">
      <c r="I61">
        <v>11.4</v>
      </c>
      <c r="J61">
        <v>154.66</v>
      </c>
      <c r="K61">
        <v>52.46</v>
      </c>
      <c r="L61">
        <v>71.48</v>
      </c>
      <c r="M61">
        <v>17.41</v>
      </c>
      <c r="N61">
        <v>64.41</v>
      </c>
      <c r="O61">
        <v>61.53</v>
      </c>
      <c r="P61">
        <v>72.45</v>
      </c>
      <c r="Q61">
        <v>66.02</v>
      </c>
      <c r="R61">
        <v>68.37</v>
      </c>
      <c r="S61">
        <v>45.26</v>
      </c>
      <c r="T61">
        <v>137.13999999999999</v>
      </c>
      <c r="U61">
        <v>186.19</v>
      </c>
      <c r="V61">
        <v>93.15</v>
      </c>
      <c r="W61">
        <v>64.12</v>
      </c>
      <c r="Y61">
        <v>61.72</v>
      </c>
      <c r="Z61">
        <v>141.26</v>
      </c>
      <c r="AA61">
        <v>145.16999999999999</v>
      </c>
      <c r="AB61">
        <v>123.52</v>
      </c>
      <c r="AC61">
        <v>83.11</v>
      </c>
      <c r="AD61">
        <v>68.650000000000006</v>
      </c>
      <c r="AE61">
        <v>73.63</v>
      </c>
      <c r="AF61">
        <v>6.05</v>
      </c>
      <c r="AG61">
        <v>50.27</v>
      </c>
      <c r="AH61">
        <v>35.1</v>
      </c>
      <c r="AI61">
        <v>65.040000000000006</v>
      </c>
      <c r="AJ61">
        <v>65.790000000000006</v>
      </c>
      <c r="AK61">
        <v>73.87</v>
      </c>
    </row>
    <row r="62" spans="9:37" x14ac:dyDescent="0.25">
      <c r="I62">
        <v>11.6</v>
      </c>
      <c r="J62">
        <v>152.38999999999999</v>
      </c>
      <c r="K62">
        <v>52.6</v>
      </c>
      <c r="L62">
        <v>73.89</v>
      </c>
      <c r="M62">
        <v>16.29</v>
      </c>
      <c r="N62">
        <v>64.39</v>
      </c>
      <c r="O62">
        <v>61.23</v>
      </c>
      <c r="P62">
        <v>72.06</v>
      </c>
      <c r="Q62">
        <v>65.790000000000006</v>
      </c>
      <c r="R62">
        <v>69.569999999999993</v>
      </c>
      <c r="S62">
        <v>110.27</v>
      </c>
      <c r="T62">
        <v>137.13999999999999</v>
      </c>
      <c r="U62">
        <v>186.84</v>
      </c>
      <c r="V62">
        <v>92.34</v>
      </c>
      <c r="W62">
        <v>64.88</v>
      </c>
      <c r="Y62">
        <v>61.72</v>
      </c>
      <c r="Z62">
        <v>141.77000000000001</v>
      </c>
      <c r="AA62">
        <v>143.96</v>
      </c>
      <c r="AB62">
        <v>123.5</v>
      </c>
      <c r="AC62">
        <v>83.11</v>
      </c>
      <c r="AD62">
        <v>67.680000000000007</v>
      </c>
      <c r="AE62">
        <v>70.75</v>
      </c>
      <c r="AF62">
        <v>6.08</v>
      </c>
      <c r="AG62">
        <v>50.26</v>
      </c>
      <c r="AH62">
        <v>42.29</v>
      </c>
      <c r="AI62">
        <v>65.63</v>
      </c>
      <c r="AJ62">
        <v>65.790000000000006</v>
      </c>
      <c r="AK62">
        <v>71.790000000000006</v>
      </c>
    </row>
    <row r="63" spans="9:37" x14ac:dyDescent="0.25">
      <c r="I63">
        <v>11.8</v>
      </c>
      <c r="J63">
        <v>149.06</v>
      </c>
      <c r="K63">
        <v>51.4</v>
      </c>
      <c r="L63">
        <v>71.64</v>
      </c>
      <c r="M63">
        <v>17.41</v>
      </c>
      <c r="N63">
        <v>64.33</v>
      </c>
      <c r="O63">
        <v>62.28</v>
      </c>
      <c r="P63">
        <v>73.64</v>
      </c>
      <c r="Q63">
        <v>65.97</v>
      </c>
      <c r="R63">
        <v>68.37</v>
      </c>
      <c r="S63">
        <v>46.78</v>
      </c>
      <c r="T63">
        <v>137.13999999999999</v>
      </c>
      <c r="U63">
        <v>186.65</v>
      </c>
      <c r="V63">
        <v>49.61</v>
      </c>
      <c r="W63">
        <v>63.54</v>
      </c>
      <c r="Y63">
        <v>61.72</v>
      </c>
      <c r="Z63">
        <v>146.12</v>
      </c>
      <c r="AA63">
        <v>145.16999999999999</v>
      </c>
      <c r="AB63">
        <v>122.09</v>
      </c>
      <c r="AC63">
        <v>83.11</v>
      </c>
      <c r="AD63">
        <v>67.680000000000007</v>
      </c>
      <c r="AE63">
        <v>73.63</v>
      </c>
      <c r="AF63">
        <v>6.11</v>
      </c>
      <c r="AG63">
        <v>51.72</v>
      </c>
      <c r="AH63">
        <v>71.28</v>
      </c>
      <c r="AI63">
        <v>65.040000000000006</v>
      </c>
      <c r="AJ63">
        <v>65.790000000000006</v>
      </c>
      <c r="AK63">
        <v>73.87</v>
      </c>
    </row>
    <row r="64" spans="9:37" x14ac:dyDescent="0.25">
      <c r="I64">
        <v>12</v>
      </c>
      <c r="J64">
        <v>143.94999999999999</v>
      </c>
      <c r="K64">
        <v>49.64</v>
      </c>
      <c r="L64">
        <v>72.25</v>
      </c>
      <c r="M64">
        <v>16.29</v>
      </c>
      <c r="N64">
        <v>64.400000000000006</v>
      </c>
      <c r="O64">
        <v>60.14</v>
      </c>
      <c r="P64">
        <v>72.510000000000005</v>
      </c>
      <c r="Q64">
        <v>67.84</v>
      </c>
      <c r="R64">
        <v>69.569999999999993</v>
      </c>
      <c r="S64">
        <v>106.78</v>
      </c>
      <c r="T64">
        <v>137.13999999999999</v>
      </c>
      <c r="U64">
        <v>186.19</v>
      </c>
      <c r="V64">
        <v>50.93</v>
      </c>
      <c r="W64">
        <v>63.63</v>
      </c>
      <c r="Y64">
        <v>61.72</v>
      </c>
      <c r="Z64">
        <v>145.34</v>
      </c>
      <c r="AA64">
        <v>143.96</v>
      </c>
      <c r="AB64">
        <v>120.9</v>
      </c>
      <c r="AC64">
        <v>83.11</v>
      </c>
      <c r="AD64">
        <v>67.709999999999994</v>
      </c>
      <c r="AE64">
        <v>70.75</v>
      </c>
      <c r="AF64">
        <v>6.13</v>
      </c>
      <c r="AG64">
        <v>50.3</v>
      </c>
      <c r="AH64">
        <v>63.58</v>
      </c>
      <c r="AI64">
        <v>65.63</v>
      </c>
      <c r="AJ64">
        <v>65.790000000000006</v>
      </c>
      <c r="AK64">
        <v>71.790000000000006</v>
      </c>
    </row>
    <row r="65" spans="9:37" x14ac:dyDescent="0.25">
      <c r="I65">
        <v>12.2</v>
      </c>
      <c r="J65">
        <v>136.16</v>
      </c>
      <c r="K65">
        <v>50.53</v>
      </c>
      <c r="L65">
        <v>71.39</v>
      </c>
      <c r="M65">
        <v>17.41</v>
      </c>
      <c r="N65">
        <v>64.400000000000006</v>
      </c>
      <c r="O65">
        <v>61.23</v>
      </c>
      <c r="P65">
        <v>72.680000000000007</v>
      </c>
      <c r="Q65">
        <v>67.28</v>
      </c>
      <c r="R65">
        <v>68.37</v>
      </c>
      <c r="S65">
        <v>115.14</v>
      </c>
      <c r="T65">
        <v>137.13999999999999</v>
      </c>
      <c r="U65">
        <v>186.84</v>
      </c>
      <c r="V65">
        <v>49.53</v>
      </c>
      <c r="W65">
        <v>63.45</v>
      </c>
      <c r="Y65">
        <v>61.72</v>
      </c>
      <c r="Z65">
        <v>146.88</v>
      </c>
      <c r="AA65">
        <v>145.16999999999999</v>
      </c>
      <c r="AB65">
        <v>123.52</v>
      </c>
      <c r="AC65">
        <v>83.11</v>
      </c>
      <c r="AD65">
        <v>67.69</v>
      </c>
      <c r="AE65">
        <v>73.63</v>
      </c>
      <c r="AF65">
        <v>6.16</v>
      </c>
      <c r="AG65">
        <v>51.74</v>
      </c>
      <c r="AH65">
        <v>60.28</v>
      </c>
      <c r="AI65">
        <v>65.040000000000006</v>
      </c>
      <c r="AJ65">
        <v>65.790000000000006</v>
      </c>
      <c r="AK65">
        <v>73.87</v>
      </c>
    </row>
    <row r="66" spans="9:37" x14ac:dyDescent="0.25">
      <c r="I66">
        <v>12.4</v>
      </c>
      <c r="J66">
        <v>124.69</v>
      </c>
      <c r="K66">
        <v>50.29</v>
      </c>
      <c r="L66">
        <v>70.44</v>
      </c>
      <c r="M66">
        <v>16.29</v>
      </c>
      <c r="N66">
        <v>64.400000000000006</v>
      </c>
      <c r="O66">
        <v>62.28</v>
      </c>
      <c r="P66">
        <v>71.45</v>
      </c>
      <c r="Q66">
        <v>67</v>
      </c>
      <c r="R66">
        <v>69.569999999999993</v>
      </c>
      <c r="S66">
        <v>104.29</v>
      </c>
      <c r="T66">
        <v>137.13999999999999</v>
      </c>
      <c r="U66">
        <v>186.65</v>
      </c>
      <c r="V66">
        <v>50.81</v>
      </c>
      <c r="W66">
        <v>63.93</v>
      </c>
      <c r="Y66">
        <v>61.72</v>
      </c>
      <c r="Z66">
        <v>144.62</v>
      </c>
      <c r="AA66">
        <v>143.96</v>
      </c>
      <c r="AB66">
        <v>123.5</v>
      </c>
      <c r="AC66">
        <v>83.11</v>
      </c>
      <c r="AD66">
        <v>67.81</v>
      </c>
      <c r="AE66">
        <v>70.75</v>
      </c>
      <c r="AF66">
        <v>6.19</v>
      </c>
      <c r="AG66">
        <v>58.3</v>
      </c>
      <c r="AH66">
        <v>84.74</v>
      </c>
      <c r="AI66">
        <v>65.63</v>
      </c>
      <c r="AJ66">
        <v>65.790000000000006</v>
      </c>
      <c r="AK66">
        <v>71.790000000000006</v>
      </c>
    </row>
    <row r="67" spans="9:37" x14ac:dyDescent="0.25">
      <c r="I67">
        <v>12.6</v>
      </c>
      <c r="J67">
        <v>125.05</v>
      </c>
      <c r="K67">
        <v>50.21</v>
      </c>
      <c r="L67">
        <v>71.48</v>
      </c>
      <c r="M67">
        <v>17.41</v>
      </c>
      <c r="N67">
        <v>64.39</v>
      </c>
      <c r="O67">
        <v>60.14</v>
      </c>
      <c r="P67">
        <v>73.260000000000005</v>
      </c>
      <c r="Q67">
        <v>67.72</v>
      </c>
      <c r="R67">
        <v>68.37</v>
      </c>
      <c r="S67">
        <v>42.29</v>
      </c>
      <c r="T67">
        <v>137.13999999999999</v>
      </c>
      <c r="U67">
        <v>186.19</v>
      </c>
      <c r="V67">
        <v>49.6</v>
      </c>
      <c r="W67">
        <v>63.81</v>
      </c>
      <c r="Y67">
        <v>61.72</v>
      </c>
      <c r="Z67">
        <v>143.43</v>
      </c>
      <c r="AA67">
        <v>145.16999999999999</v>
      </c>
      <c r="AB67">
        <v>122.09</v>
      </c>
      <c r="AC67">
        <v>83.11</v>
      </c>
      <c r="AD67">
        <v>69.540000000000006</v>
      </c>
      <c r="AE67">
        <v>73.63</v>
      </c>
      <c r="AF67">
        <v>6.21</v>
      </c>
      <c r="AG67">
        <v>186.42</v>
      </c>
      <c r="AH67">
        <v>58.92</v>
      </c>
      <c r="AI67">
        <v>65.040000000000006</v>
      </c>
      <c r="AJ67">
        <v>65.790000000000006</v>
      </c>
      <c r="AK67">
        <v>73.87</v>
      </c>
    </row>
    <row r="68" spans="9:37" x14ac:dyDescent="0.25">
      <c r="I68">
        <v>12.8</v>
      </c>
      <c r="J68">
        <v>137.63999999999999</v>
      </c>
      <c r="K68">
        <v>48.08</v>
      </c>
      <c r="L68">
        <v>73.89</v>
      </c>
      <c r="M68">
        <v>16.29</v>
      </c>
      <c r="N68">
        <v>64.37</v>
      </c>
      <c r="O68">
        <v>61.23</v>
      </c>
      <c r="P68">
        <v>72.459999999999994</v>
      </c>
      <c r="Q68">
        <v>68.099999999999994</v>
      </c>
      <c r="R68">
        <v>69.569999999999993</v>
      </c>
      <c r="S68">
        <v>41.53</v>
      </c>
      <c r="T68">
        <v>137.13999999999999</v>
      </c>
      <c r="U68">
        <v>186.84</v>
      </c>
      <c r="V68">
        <v>50.93</v>
      </c>
      <c r="W68">
        <v>64.31</v>
      </c>
      <c r="Y68">
        <v>61.72</v>
      </c>
      <c r="Z68">
        <v>145.93</v>
      </c>
      <c r="AA68">
        <v>143.96</v>
      </c>
      <c r="AB68">
        <v>120.9</v>
      </c>
      <c r="AC68">
        <v>83.11</v>
      </c>
      <c r="AD68">
        <v>67.94</v>
      </c>
      <c r="AE68">
        <v>70.75</v>
      </c>
      <c r="AF68">
        <v>6.24</v>
      </c>
      <c r="AG68">
        <v>49.44</v>
      </c>
      <c r="AH68">
        <v>59.87</v>
      </c>
      <c r="AI68">
        <v>65.63</v>
      </c>
      <c r="AJ68">
        <v>65.790000000000006</v>
      </c>
      <c r="AK68">
        <v>71.790000000000006</v>
      </c>
    </row>
    <row r="69" spans="9:37" x14ac:dyDescent="0.25">
      <c r="I69">
        <v>13</v>
      </c>
      <c r="J69">
        <v>143.9</v>
      </c>
      <c r="K69">
        <v>47.94</v>
      </c>
      <c r="L69">
        <v>71.64</v>
      </c>
      <c r="M69">
        <v>17.41</v>
      </c>
      <c r="N69">
        <v>64.39</v>
      </c>
      <c r="O69">
        <v>62.28</v>
      </c>
      <c r="P69">
        <v>72.73</v>
      </c>
      <c r="Q69">
        <v>67.03</v>
      </c>
      <c r="R69">
        <v>68.37</v>
      </c>
      <c r="S69">
        <v>41.07</v>
      </c>
      <c r="T69">
        <v>137.13999999999999</v>
      </c>
      <c r="U69">
        <v>186.65</v>
      </c>
      <c r="V69">
        <v>49.53</v>
      </c>
      <c r="W69">
        <v>64.03</v>
      </c>
      <c r="Y69">
        <v>61.72</v>
      </c>
      <c r="Z69">
        <v>145.88</v>
      </c>
      <c r="AA69">
        <v>145.16999999999999</v>
      </c>
      <c r="AB69">
        <v>123.52</v>
      </c>
      <c r="AC69">
        <v>83.11</v>
      </c>
      <c r="AD69">
        <v>67.900000000000006</v>
      </c>
      <c r="AE69">
        <v>73.63</v>
      </c>
      <c r="AF69">
        <v>6.26</v>
      </c>
      <c r="AG69">
        <v>60.57</v>
      </c>
      <c r="AH69">
        <v>47.22</v>
      </c>
      <c r="AI69">
        <v>65.040000000000006</v>
      </c>
      <c r="AJ69">
        <v>65.790000000000006</v>
      </c>
      <c r="AK69">
        <v>73.87</v>
      </c>
    </row>
    <row r="70" spans="9:37" x14ac:dyDescent="0.25">
      <c r="I70">
        <v>13.2</v>
      </c>
      <c r="J70">
        <v>148.86000000000001</v>
      </c>
      <c r="K70">
        <v>47.75</v>
      </c>
      <c r="L70">
        <v>72.25</v>
      </c>
      <c r="M70">
        <v>16.29</v>
      </c>
      <c r="N70">
        <v>64.41</v>
      </c>
      <c r="O70">
        <v>184.14</v>
      </c>
      <c r="P70">
        <v>72.64</v>
      </c>
      <c r="Q70">
        <v>67.05</v>
      </c>
      <c r="R70">
        <v>69.569999999999993</v>
      </c>
      <c r="S70">
        <v>43.12</v>
      </c>
      <c r="T70">
        <v>137.13999999999999</v>
      </c>
      <c r="U70">
        <v>186.19</v>
      </c>
      <c r="V70">
        <v>50.81</v>
      </c>
      <c r="W70">
        <v>63.84</v>
      </c>
      <c r="Y70">
        <v>61.72</v>
      </c>
      <c r="Z70">
        <v>146.78</v>
      </c>
      <c r="AA70">
        <v>143.96</v>
      </c>
      <c r="AB70">
        <v>123.5</v>
      </c>
      <c r="AC70">
        <v>83.11</v>
      </c>
      <c r="AD70">
        <v>67.900000000000006</v>
      </c>
      <c r="AE70">
        <v>70.75</v>
      </c>
      <c r="AF70">
        <v>6.29</v>
      </c>
      <c r="AG70">
        <v>92.63</v>
      </c>
      <c r="AH70">
        <v>35.64</v>
      </c>
      <c r="AI70">
        <v>65.63</v>
      </c>
      <c r="AJ70">
        <v>65.790000000000006</v>
      </c>
      <c r="AK70">
        <v>71.790000000000006</v>
      </c>
    </row>
    <row r="71" spans="9:37" x14ac:dyDescent="0.25">
      <c r="I71">
        <v>13.4</v>
      </c>
      <c r="J71">
        <v>153.35</v>
      </c>
      <c r="K71">
        <v>47.59</v>
      </c>
      <c r="L71">
        <v>71.39</v>
      </c>
      <c r="M71">
        <v>17.41</v>
      </c>
      <c r="N71">
        <v>64.400000000000006</v>
      </c>
      <c r="O71">
        <v>196.34</v>
      </c>
      <c r="P71">
        <v>72.88</v>
      </c>
      <c r="Q71">
        <v>66.78</v>
      </c>
      <c r="R71">
        <v>68.37</v>
      </c>
      <c r="S71">
        <v>46.37</v>
      </c>
      <c r="T71">
        <v>137.13999999999999</v>
      </c>
      <c r="U71">
        <v>186.84</v>
      </c>
      <c r="V71">
        <v>49.6</v>
      </c>
      <c r="W71">
        <v>63.15</v>
      </c>
      <c r="Y71">
        <v>61.72</v>
      </c>
      <c r="Z71">
        <v>139.80000000000001</v>
      </c>
      <c r="AA71">
        <v>145.16999999999999</v>
      </c>
      <c r="AB71">
        <v>122.09</v>
      </c>
      <c r="AC71">
        <v>83.11</v>
      </c>
      <c r="AD71">
        <v>67.84</v>
      </c>
      <c r="AE71">
        <v>73.63</v>
      </c>
      <c r="AF71">
        <v>6.31</v>
      </c>
      <c r="AG71">
        <v>49.99</v>
      </c>
      <c r="AH71">
        <v>33.4</v>
      </c>
      <c r="AI71">
        <v>65.040000000000006</v>
      </c>
      <c r="AJ71">
        <v>65.790000000000006</v>
      </c>
      <c r="AK71">
        <v>73.87</v>
      </c>
    </row>
    <row r="72" spans="9:37" x14ac:dyDescent="0.25">
      <c r="I72">
        <v>13.6</v>
      </c>
      <c r="J72">
        <v>155.44999999999999</v>
      </c>
      <c r="K72">
        <v>47.37</v>
      </c>
      <c r="L72">
        <v>70.44</v>
      </c>
      <c r="M72">
        <v>16.29</v>
      </c>
      <c r="N72">
        <v>64.38</v>
      </c>
      <c r="O72">
        <v>208.06</v>
      </c>
      <c r="P72">
        <v>71.27</v>
      </c>
      <c r="Q72">
        <v>65.38</v>
      </c>
      <c r="R72">
        <v>69.569999999999993</v>
      </c>
      <c r="S72">
        <v>41.32</v>
      </c>
      <c r="T72">
        <v>137.13999999999999</v>
      </c>
      <c r="U72">
        <v>186.65</v>
      </c>
      <c r="V72">
        <v>50.93</v>
      </c>
      <c r="W72">
        <v>63.56</v>
      </c>
      <c r="Y72">
        <v>61.72</v>
      </c>
      <c r="Z72">
        <v>140.55000000000001</v>
      </c>
      <c r="AA72">
        <v>143.96</v>
      </c>
      <c r="AB72">
        <v>120.9</v>
      </c>
      <c r="AC72">
        <v>83.11</v>
      </c>
      <c r="AD72">
        <v>67.06</v>
      </c>
      <c r="AE72">
        <v>70.75</v>
      </c>
      <c r="AF72">
        <v>6.34</v>
      </c>
      <c r="AG72">
        <v>51.15</v>
      </c>
      <c r="AH72">
        <v>34.78</v>
      </c>
      <c r="AI72">
        <v>65.63</v>
      </c>
      <c r="AJ72">
        <v>65.790000000000006</v>
      </c>
      <c r="AK72">
        <v>71.790000000000006</v>
      </c>
    </row>
    <row r="73" spans="9:37" x14ac:dyDescent="0.25">
      <c r="I73">
        <v>13.8</v>
      </c>
      <c r="J73">
        <v>155.75</v>
      </c>
      <c r="K73">
        <v>47.17</v>
      </c>
      <c r="L73">
        <v>71.48</v>
      </c>
      <c r="M73">
        <v>17.41</v>
      </c>
      <c r="N73">
        <v>64.400000000000006</v>
      </c>
      <c r="O73">
        <v>217.85</v>
      </c>
      <c r="P73">
        <v>72.12</v>
      </c>
      <c r="Q73">
        <v>66.63</v>
      </c>
      <c r="R73">
        <v>68.37</v>
      </c>
      <c r="S73">
        <v>109.7</v>
      </c>
      <c r="T73">
        <v>137.13999999999999</v>
      </c>
      <c r="U73">
        <v>186.19</v>
      </c>
      <c r="V73">
        <v>49.53</v>
      </c>
      <c r="W73">
        <v>63.96</v>
      </c>
      <c r="Y73">
        <v>61.72</v>
      </c>
      <c r="Z73">
        <v>145.72999999999999</v>
      </c>
      <c r="AA73">
        <v>145.16999999999999</v>
      </c>
      <c r="AB73">
        <v>123.52</v>
      </c>
      <c r="AC73">
        <v>83.11</v>
      </c>
      <c r="AD73">
        <v>66.33</v>
      </c>
      <c r="AE73">
        <v>73.63</v>
      </c>
      <c r="AF73">
        <v>6.36</v>
      </c>
      <c r="AG73">
        <v>52.6</v>
      </c>
      <c r="AH73">
        <v>31.71</v>
      </c>
      <c r="AI73">
        <v>65.040000000000006</v>
      </c>
      <c r="AJ73">
        <v>65.790000000000006</v>
      </c>
      <c r="AK73">
        <v>73.87</v>
      </c>
    </row>
    <row r="74" spans="9:37" x14ac:dyDescent="0.25">
      <c r="I74">
        <v>14</v>
      </c>
      <c r="J74">
        <v>154.65</v>
      </c>
      <c r="K74">
        <v>46.9</v>
      </c>
      <c r="L74">
        <v>73.89</v>
      </c>
      <c r="M74">
        <v>16.29</v>
      </c>
      <c r="N74">
        <v>64.400000000000006</v>
      </c>
      <c r="O74">
        <v>205.27</v>
      </c>
      <c r="P74">
        <v>71.88</v>
      </c>
      <c r="Q74">
        <v>67.3</v>
      </c>
      <c r="R74">
        <v>69.569999999999993</v>
      </c>
      <c r="S74">
        <v>103.81</v>
      </c>
      <c r="T74">
        <v>137.13999999999999</v>
      </c>
      <c r="U74">
        <v>186.84</v>
      </c>
      <c r="V74">
        <v>50.81</v>
      </c>
      <c r="W74">
        <v>64.22</v>
      </c>
      <c r="Y74">
        <v>61.72</v>
      </c>
      <c r="Z74">
        <v>146.47</v>
      </c>
      <c r="AA74">
        <v>143.96</v>
      </c>
      <c r="AB74">
        <v>123.5</v>
      </c>
      <c r="AC74">
        <v>83.11</v>
      </c>
      <c r="AD74">
        <v>65.010000000000005</v>
      </c>
      <c r="AE74">
        <v>70.75</v>
      </c>
      <c r="AF74">
        <v>6.39</v>
      </c>
      <c r="AG74">
        <v>51.24</v>
      </c>
      <c r="AH74">
        <v>33.909999999999997</v>
      </c>
      <c r="AI74">
        <v>65.63</v>
      </c>
      <c r="AJ74">
        <v>65.790000000000006</v>
      </c>
      <c r="AK74">
        <v>71.790000000000006</v>
      </c>
    </row>
    <row r="75" spans="9:37" x14ac:dyDescent="0.25">
      <c r="I75">
        <v>14.2</v>
      </c>
      <c r="J75">
        <v>150.55000000000001</v>
      </c>
      <c r="K75">
        <v>46.63</v>
      </c>
      <c r="L75">
        <v>71.64</v>
      </c>
      <c r="M75">
        <v>17.41</v>
      </c>
      <c r="N75">
        <v>64.41</v>
      </c>
      <c r="O75">
        <v>193.96</v>
      </c>
      <c r="P75">
        <v>74.45</v>
      </c>
      <c r="Q75">
        <v>65.88</v>
      </c>
      <c r="R75">
        <v>68.37</v>
      </c>
      <c r="S75">
        <v>51.6</v>
      </c>
      <c r="T75">
        <v>137.13999999999999</v>
      </c>
      <c r="U75">
        <v>186.65</v>
      </c>
      <c r="V75">
        <v>49.6</v>
      </c>
      <c r="W75">
        <v>64.209999999999994</v>
      </c>
      <c r="Y75">
        <v>61.72</v>
      </c>
      <c r="Z75">
        <v>144.72</v>
      </c>
      <c r="AA75">
        <v>145.16999999999999</v>
      </c>
      <c r="AB75">
        <v>122.09</v>
      </c>
      <c r="AC75">
        <v>83.11</v>
      </c>
      <c r="AD75">
        <v>67.150000000000006</v>
      </c>
      <c r="AE75">
        <v>73.63</v>
      </c>
      <c r="AF75">
        <v>6.41</v>
      </c>
      <c r="AG75">
        <v>52.72</v>
      </c>
      <c r="AH75">
        <v>31.56</v>
      </c>
      <c r="AI75">
        <v>65.040000000000006</v>
      </c>
      <c r="AJ75">
        <v>65.790000000000006</v>
      </c>
      <c r="AK75">
        <v>73.87</v>
      </c>
    </row>
    <row r="76" spans="9:37" x14ac:dyDescent="0.25">
      <c r="I76">
        <v>14.4</v>
      </c>
      <c r="J76">
        <v>146.80000000000001</v>
      </c>
      <c r="K76">
        <v>46.14</v>
      </c>
      <c r="L76">
        <v>72.25</v>
      </c>
      <c r="M76">
        <v>16.29</v>
      </c>
      <c r="N76">
        <v>64.400000000000006</v>
      </c>
      <c r="O76">
        <v>180.71</v>
      </c>
      <c r="P76">
        <v>72.430000000000007</v>
      </c>
      <c r="Q76">
        <v>65.36</v>
      </c>
      <c r="R76">
        <v>69.569999999999993</v>
      </c>
      <c r="S76">
        <v>113.73</v>
      </c>
      <c r="T76">
        <v>137.13999999999999</v>
      </c>
      <c r="U76">
        <v>186.19</v>
      </c>
      <c r="V76">
        <v>92.19</v>
      </c>
      <c r="W76">
        <v>64.510000000000005</v>
      </c>
      <c r="Y76">
        <v>61.72</v>
      </c>
      <c r="Z76">
        <v>142.54</v>
      </c>
      <c r="AA76">
        <v>143.96</v>
      </c>
      <c r="AB76">
        <v>120.9</v>
      </c>
      <c r="AC76">
        <v>83.11</v>
      </c>
      <c r="AD76">
        <v>66.66</v>
      </c>
      <c r="AE76">
        <v>70.75</v>
      </c>
      <c r="AF76">
        <v>6.44</v>
      </c>
      <c r="AG76">
        <v>50.08</v>
      </c>
      <c r="AH76">
        <v>31.32</v>
      </c>
      <c r="AI76">
        <v>65.63</v>
      </c>
      <c r="AJ76">
        <v>65.790000000000006</v>
      </c>
      <c r="AK76">
        <v>71.790000000000006</v>
      </c>
    </row>
    <row r="77" spans="9:37" x14ac:dyDescent="0.25">
      <c r="I77">
        <v>14.6</v>
      </c>
      <c r="J77">
        <v>139.97</v>
      </c>
      <c r="K77">
        <v>46.23</v>
      </c>
      <c r="L77">
        <v>71.39</v>
      </c>
      <c r="M77">
        <v>17.41</v>
      </c>
      <c r="N77">
        <v>64.37</v>
      </c>
      <c r="O77">
        <v>61.33</v>
      </c>
      <c r="P77">
        <v>72.37</v>
      </c>
      <c r="Q77">
        <v>64.97</v>
      </c>
      <c r="R77">
        <v>68.37</v>
      </c>
      <c r="S77">
        <v>104.64</v>
      </c>
      <c r="T77">
        <v>137.13999999999999</v>
      </c>
      <c r="U77">
        <v>186.84</v>
      </c>
      <c r="V77">
        <v>93.05</v>
      </c>
      <c r="W77">
        <v>63.95</v>
      </c>
      <c r="Y77">
        <v>61.72</v>
      </c>
      <c r="Z77">
        <v>145.38</v>
      </c>
      <c r="AA77">
        <v>145.16999999999999</v>
      </c>
      <c r="AB77">
        <v>123.52</v>
      </c>
      <c r="AC77">
        <v>83.11</v>
      </c>
      <c r="AD77">
        <v>67.02</v>
      </c>
      <c r="AE77">
        <v>73.63</v>
      </c>
      <c r="AF77">
        <v>6.46</v>
      </c>
      <c r="AG77">
        <v>100.83</v>
      </c>
      <c r="AH77">
        <v>33.26</v>
      </c>
      <c r="AI77">
        <v>65.040000000000006</v>
      </c>
      <c r="AJ77">
        <v>65.790000000000006</v>
      </c>
      <c r="AK77">
        <v>73.87</v>
      </c>
    </row>
    <row r="78" spans="9:37" x14ac:dyDescent="0.25">
      <c r="I78">
        <v>14.8</v>
      </c>
      <c r="J78">
        <v>131.27000000000001</v>
      </c>
      <c r="K78">
        <v>46.02</v>
      </c>
      <c r="L78">
        <v>70.44</v>
      </c>
      <c r="M78">
        <v>16.29</v>
      </c>
      <c r="N78">
        <v>64.41</v>
      </c>
      <c r="O78">
        <v>61.21</v>
      </c>
      <c r="P78">
        <v>72.790000000000006</v>
      </c>
      <c r="Q78">
        <v>66.7</v>
      </c>
      <c r="R78">
        <v>69.569999999999993</v>
      </c>
      <c r="S78">
        <v>45.26</v>
      </c>
      <c r="T78">
        <v>137.13999999999999</v>
      </c>
      <c r="U78">
        <v>186.65</v>
      </c>
      <c r="V78">
        <v>93.59</v>
      </c>
      <c r="W78">
        <v>63.44</v>
      </c>
      <c r="Y78">
        <v>61.72</v>
      </c>
      <c r="Z78">
        <v>144.35</v>
      </c>
      <c r="AA78">
        <v>143.96</v>
      </c>
      <c r="AB78">
        <v>123.5</v>
      </c>
      <c r="AC78">
        <v>83.11</v>
      </c>
      <c r="AD78">
        <v>67.13</v>
      </c>
      <c r="AE78">
        <v>70.75</v>
      </c>
      <c r="AF78">
        <v>6.49</v>
      </c>
      <c r="AG78">
        <v>56.37</v>
      </c>
      <c r="AH78">
        <v>32.74</v>
      </c>
      <c r="AI78">
        <v>65.63</v>
      </c>
      <c r="AJ78">
        <v>65.790000000000006</v>
      </c>
      <c r="AK78">
        <v>71.790000000000006</v>
      </c>
    </row>
    <row r="79" spans="9:37" x14ac:dyDescent="0.25">
      <c r="I79">
        <v>15</v>
      </c>
      <c r="J79">
        <v>50.48</v>
      </c>
      <c r="K79">
        <v>46.27</v>
      </c>
      <c r="L79">
        <v>71.48</v>
      </c>
      <c r="M79">
        <v>17.41</v>
      </c>
      <c r="N79">
        <v>64.400000000000006</v>
      </c>
      <c r="O79">
        <v>61.11</v>
      </c>
      <c r="P79">
        <v>74.12</v>
      </c>
      <c r="Q79">
        <v>66.16</v>
      </c>
      <c r="R79">
        <v>68.37</v>
      </c>
      <c r="S79">
        <v>45.15</v>
      </c>
      <c r="T79">
        <v>137.13999999999999</v>
      </c>
      <c r="U79">
        <v>186.19</v>
      </c>
      <c r="V79">
        <v>93.38</v>
      </c>
      <c r="W79">
        <v>63.5</v>
      </c>
      <c r="Y79">
        <v>61.72</v>
      </c>
      <c r="Z79">
        <v>145.88</v>
      </c>
      <c r="AA79">
        <v>145.16999999999999</v>
      </c>
      <c r="AB79">
        <v>122.09</v>
      </c>
      <c r="AC79">
        <v>83.11</v>
      </c>
      <c r="AD79">
        <v>68.94</v>
      </c>
      <c r="AE79">
        <v>73.63</v>
      </c>
      <c r="AF79">
        <v>6.5</v>
      </c>
      <c r="AG79">
        <v>64.349999999999994</v>
      </c>
      <c r="AH79">
        <v>33.17</v>
      </c>
      <c r="AI79">
        <v>65.040000000000006</v>
      </c>
      <c r="AJ79">
        <v>65.790000000000006</v>
      </c>
      <c r="AK79">
        <v>73.87</v>
      </c>
    </row>
    <row r="80" spans="9:37" x14ac:dyDescent="0.25">
      <c r="I80">
        <v>15.2</v>
      </c>
      <c r="J80">
        <v>132.47</v>
      </c>
      <c r="K80">
        <v>46.39</v>
      </c>
      <c r="L80">
        <v>73.89</v>
      </c>
      <c r="M80">
        <v>16.29</v>
      </c>
      <c r="N80">
        <v>64.41</v>
      </c>
      <c r="O80">
        <v>61.29</v>
      </c>
      <c r="P80">
        <v>71.790000000000006</v>
      </c>
      <c r="Q80">
        <v>66.83</v>
      </c>
      <c r="R80">
        <v>69.569999999999993</v>
      </c>
      <c r="S80">
        <v>45.14</v>
      </c>
      <c r="T80">
        <v>137.13999999999999</v>
      </c>
      <c r="U80">
        <v>186.84</v>
      </c>
      <c r="V80">
        <v>93.35</v>
      </c>
      <c r="W80">
        <v>63.53</v>
      </c>
      <c r="Y80">
        <v>61.72</v>
      </c>
      <c r="Z80">
        <v>147.08000000000001</v>
      </c>
      <c r="AA80">
        <v>143.96</v>
      </c>
      <c r="AB80">
        <v>120.9</v>
      </c>
      <c r="AC80">
        <v>83.11</v>
      </c>
      <c r="AD80">
        <v>69.58</v>
      </c>
      <c r="AE80">
        <v>70.75</v>
      </c>
      <c r="AF80">
        <v>6.49</v>
      </c>
      <c r="AG80">
        <v>102.54</v>
      </c>
      <c r="AH80">
        <v>41.23</v>
      </c>
      <c r="AI80">
        <v>65.63</v>
      </c>
      <c r="AJ80">
        <v>65.790000000000006</v>
      </c>
      <c r="AK80">
        <v>71.790000000000006</v>
      </c>
    </row>
    <row r="81" spans="9:37" x14ac:dyDescent="0.25">
      <c r="I81">
        <v>15.4</v>
      </c>
      <c r="J81">
        <v>141.16</v>
      </c>
      <c r="K81">
        <v>46.49</v>
      </c>
      <c r="L81">
        <v>71.64</v>
      </c>
      <c r="M81">
        <v>17.41</v>
      </c>
      <c r="N81">
        <v>64.400000000000006</v>
      </c>
      <c r="O81">
        <v>60.77</v>
      </c>
      <c r="P81">
        <v>72.72</v>
      </c>
      <c r="Q81">
        <v>67.180000000000007</v>
      </c>
      <c r="R81">
        <v>68.37</v>
      </c>
      <c r="S81">
        <v>45.99</v>
      </c>
      <c r="T81">
        <v>137.13999999999999</v>
      </c>
      <c r="U81">
        <v>186.65</v>
      </c>
      <c r="V81">
        <v>92.78</v>
      </c>
      <c r="W81">
        <v>64</v>
      </c>
      <c r="Y81">
        <v>61.72</v>
      </c>
      <c r="Z81">
        <v>139.69999999999999</v>
      </c>
      <c r="AA81">
        <v>145.16999999999999</v>
      </c>
      <c r="AB81">
        <v>123.52</v>
      </c>
      <c r="AC81">
        <v>83.11</v>
      </c>
      <c r="AD81">
        <v>67.72</v>
      </c>
      <c r="AE81">
        <v>73.63</v>
      </c>
      <c r="AF81">
        <v>6.54</v>
      </c>
      <c r="AG81">
        <v>55.47</v>
      </c>
      <c r="AH81">
        <v>79.8</v>
      </c>
      <c r="AI81">
        <v>65.040000000000006</v>
      </c>
      <c r="AJ81">
        <v>65.790000000000006</v>
      </c>
      <c r="AK81">
        <v>73.87</v>
      </c>
    </row>
    <row r="82" spans="9:37" x14ac:dyDescent="0.25">
      <c r="I82">
        <v>15.6</v>
      </c>
      <c r="J82">
        <v>147.4</v>
      </c>
      <c r="K82">
        <v>48.53</v>
      </c>
      <c r="L82">
        <v>72.25</v>
      </c>
      <c r="M82">
        <v>16.29</v>
      </c>
      <c r="N82">
        <v>64.36</v>
      </c>
      <c r="O82">
        <v>60.62</v>
      </c>
      <c r="P82">
        <v>71.930000000000007</v>
      </c>
      <c r="Q82">
        <v>67.069999999999993</v>
      </c>
      <c r="R82">
        <v>69.569999999999993</v>
      </c>
      <c r="S82">
        <v>48.22</v>
      </c>
      <c r="T82">
        <v>137.13999999999999</v>
      </c>
      <c r="U82">
        <v>186.19</v>
      </c>
      <c r="V82">
        <v>91.18</v>
      </c>
      <c r="W82">
        <v>63.92</v>
      </c>
      <c r="Y82">
        <v>61.72</v>
      </c>
      <c r="Z82">
        <v>139.63</v>
      </c>
      <c r="AA82">
        <v>143.96</v>
      </c>
      <c r="AB82">
        <v>123.5</v>
      </c>
      <c r="AC82">
        <v>83.11</v>
      </c>
      <c r="AD82">
        <v>70.040000000000006</v>
      </c>
      <c r="AE82">
        <v>70.75</v>
      </c>
      <c r="AF82">
        <v>6.59</v>
      </c>
      <c r="AG82">
        <v>51.86</v>
      </c>
      <c r="AH82">
        <v>59.63</v>
      </c>
      <c r="AI82">
        <v>65.63</v>
      </c>
      <c r="AJ82">
        <v>65.790000000000006</v>
      </c>
      <c r="AK82">
        <v>71.790000000000006</v>
      </c>
    </row>
    <row r="83" spans="9:37" x14ac:dyDescent="0.25">
      <c r="I83">
        <v>15.8</v>
      </c>
      <c r="J83">
        <v>151.57</v>
      </c>
      <c r="K83">
        <v>48.68</v>
      </c>
      <c r="L83">
        <v>71.39</v>
      </c>
      <c r="M83">
        <v>17.41</v>
      </c>
      <c r="N83">
        <v>64.41</v>
      </c>
      <c r="O83">
        <v>61.11</v>
      </c>
      <c r="P83">
        <v>70.75</v>
      </c>
      <c r="Q83">
        <v>66.72</v>
      </c>
      <c r="R83">
        <v>68.37</v>
      </c>
      <c r="S83">
        <v>45.25</v>
      </c>
      <c r="T83">
        <v>137.13999999999999</v>
      </c>
      <c r="U83">
        <v>186.84</v>
      </c>
      <c r="V83">
        <v>50.2</v>
      </c>
      <c r="W83">
        <v>64.14</v>
      </c>
      <c r="Y83">
        <v>61.72</v>
      </c>
      <c r="Z83">
        <v>145.54</v>
      </c>
      <c r="AA83">
        <v>145.16999999999999</v>
      </c>
      <c r="AB83">
        <v>122.09</v>
      </c>
      <c r="AC83">
        <v>83.11</v>
      </c>
      <c r="AD83">
        <v>69.64</v>
      </c>
      <c r="AE83">
        <v>73.63</v>
      </c>
      <c r="AF83">
        <v>6.61</v>
      </c>
      <c r="AG83">
        <v>50.76</v>
      </c>
      <c r="AH83">
        <v>62.99</v>
      </c>
      <c r="AI83">
        <v>65.040000000000006</v>
      </c>
      <c r="AJ83">
        <v>65.790000000000006</v>
      </c>
      <c r="AK83">
        <v>73.87</v>
      </c>
    </row>
    <row r="84" spans="9:37" x14ac:dyDescent="0.25">
      <c r="I84">
        <v>16</v>
      </c>
      <c r="J84">
        <v>153.66</v>
      </c>
      <c r="K84">
        <v>49.1</v>
      </c>
      <c r="L84">
        <v>70.44</v>
      </c>
      <c r="M84">
        <v>16.29</v>
      </c>
      <c r="N84">
        <v>64.400000000000006</v>
      </c>
      <c r="O84">
        <v>61.29</v>
      </c>
      <c r="P84">
        <v>71.709999999999994</v>
      </c>
      <c r="Q84">
        <v>67.3</v>
      </c>
      <c r="R84">
        <v>69.569999999999993</v>
      </c>
      <c r="S84">
        <v>113.1</v>
      </c>
      <c r="T84">
        <v>137.13999999999999</v>
      </c>
      <c r="U84">
        <v>186.65</v>
      </c>
      <c r="V84">
        <v>47.78</v>
      </c>
      <c r="W84">
        <v>64.11</v>
      </c>
      <c r="Y84">
        <v>61.72</v>
      </c>
      <c r="Z84">
        <v>145.65</v>
      </c>
      <c r="AA84">
        <v>143.96</v>
      </c>
      <c r="AB84">
        <v>120.9</v>
      </c>
      <c r="AC84">
        <v>83.11</v>
      </c>
      <c r="AD84">
        <v>70.31</v>
      </c>
      <c r="AE84">
        <v>70.75</v>
      </c>
      <c r="AF84">
        <v>6.64</v>
      </c>
      <c r="AG84">
        <v>52.27</v>
      </c>
      <c r="AH84">
        <v>61.09</v>
      </c>
      <c r="AI84">
        <v>65.63</v>
      </c>
      <c r="AJ84">
        <v>65.790000000000006</v>
      </c>
      <c r="AK84">
        <v>71.790000000000006</v>
      </c>
    </row>
    <row r="85" spans="9:37" x14ac:dyDescent="0.25">
      <c r="I85">
        <v>16.2</v>
      </c>
      <c r="J85">
        <v>156.52000000000001</v>
      </c>
      <c r="K85">
        <v>48.35</v>
      </c>
      <c r="L85">
        <v>71.48</v>
      </c>
      <c r="M85">
        <v>17.41</v>
      </c>
      <c r="N85">
        <v>64.41</v>
      </c>
      <c r="O85">
        <v>60.77</v>
      </c>
      <c r="P85">
        <v>72.09</v>
      </c>
      <c r="Q85">
        <v>66.86</v>
      </c>
      <c r="R85">
        <v>68.37</v>
      </c>
      <c r="S85">
        <v>113.02</v>
      </c>
      <c r="T85">
        <v>137.13999999999999</v>
      </c>
      <c r="U85">
        <v>186.19</v>
      </c>
      <c r="V85">
        <v>49.57</v>
      </c>
      <c r="W85">
        <v>63.71</v>
      </c>
      <c r="Y85">
        <v>61.72</v>
      </c>
      <c r="Z85">
        <v>144.76</v>
      </c>
      <c r="AA85">
        <v>145.16999999999999</v>
      </c>
      <c r="AB85">
        <v>123.52</v>
      </c>
      <c r="AC85">
        <v>83.11</v>
      </c>
      <c r="AD85">
        <v>70.099999999999994</v>
      </c>
      <c r="AE85">
        <v>73.63</v>
      </c>
      <c r="AF85">
        <v>6.66</v>
      </c>
      <c r="AG85">
        <v>52.33</v>
      </c>
      <c r="AH85">
        <v>61.8</v>
      </c>
      <c r="AI85">
        <v>65.040000000000006</v>
      </c>
      <c r="AJ85">
        <v>65.790000000000006</v>
      </c>
      <c r="AK85">
        <v>73.87</v>
      </c>
    </row>
    <row r="86" spans="9:37" x14ac:dyDescent="0.25">
      <c r="I86">
        <v>16.399999999999999</v>
      </c>
      <c r="J86">
        <v>154.66</v>
      </c>
      <c r="K86">
        <v>48.46</v>
      </c>
      <c r="L86">
        <v>73.89</v>
      </c>
      <c r="M86">
        <v>16.29</v>
      </c>
      <c r="N86">
        <v>64.39</v>
      </c>
      <c r="O86">
        <v>60.62</v>
      </c>
      <c r="P86">
        <v>72.73</v>
      </c>
      <c r="Q86">
        <v>67.45</v>
      </c>
      <c r="R86">
        <v>69.569999999999993</v>
      </c>
      <c r="S86">
        <v>119.9</v>
      </c>
      <c r="T86">
        <v>137.13999999999999</v>
      </c>
      <c r="U86">
        <v>186.84</v>
      </c>
      <c r="V86">
        <v>48.74</v>
      </c>
      <c r="W86">
        <v>63.49</v>
      </c>
      <c r="Y86">
        <v>61.72</v>
      </c>
      <c r="Z86">
        <v>145.01</v>
      </c>
      <c r="AA86">
        <v>143.96</v>
      </c>
      <c r="AB86">
        <v>123.5</v>
      </c>
      <c r="AC86">
        <v>83.11</v>
      </c>
      <c r="AD86">
        <v>69.959999999999994</v>
      </c>
      <c r="AE86">
        <v>70.75</v>
      </c>
      <c r="AF86">
        <v>6.69</v>
      </c>
      <c r="AG86">
        <v>51.33</v>
      </c>
      <c r="AH86">
        <v>86.82</v>
      </c>
      <c r="AI86">
        <v>65.63</v>
      </c>
      <c r="AJ86">
        <v>65.790000000000006</v>
      </c>
      <c r="AK86">
        <v>71.790000000000006</v>
      </c>
    </row>
    <row r="87" spans="9:37" x14ac:dyDescent="0.25">
      <c r="I87">
        <v>16.600000000000001</v>
      </c>
      <c r="J87">
        <v>152.38999999999999</v>
      </c>
      <c r="K87">
        <v>48.62</v>
      </c>
      <c r="L87">
        <v>71.64</v>
      </c>
      <c r="M87">
        <v>17.41</v>
      </c>
      <c r="N87">
        <v>64.349999999999994</v>
      </c>
      <c r="O87">
        <v>184.04</v>
      </c>
      <c r="P87">
        <v>71.56</v>
      </c>
      <c r="Q87">
        <v>67.06</v>
      </c>
      <c r="R87">
        <v>68.37</v>
      </c>
      <c r="S87">
        <v>113.7</v>
      </c>
      <c r="T87">
        <v>137.13999999999999</v>
      </c>
      <c r="U87">
        <v>186.65</v>
      </c>
      <c r="V87">
        <v>47.78</v>
      </c>
      <c r="W87">
        <v>63.35</v>
      </c>
      <c r="Y87">
        <v>61.72</v>
      </c>
      <c r="Z87">
        <v>142.72999999999999</v>
      </c>
      <c r="AA87">
        <v>145.16999999999999</v>
      </c>
      <c r="AB87">
        <v>122.09</v>
      </c>
      <c r="AC87">
        <v>83.11</v>
      </c>
      <c r="AD87">
        <v>70.08</v>
      </c>
      <c r="AE87">
        <v>73.63</v>
      </c>
      <c r="AF87">
        <v>6.71</v>
      </c>
      <c r="AG87">
        <v>53.26</v>
      </c>
      <c r="AH87">
        <v>44.57</v>
      </c>
      <c r="AI87">
        <v>65.040000000000006</v>
      </c>
      <c r="AJ87">
        <v>65.790000000000006</v>
      </c>
      <c r="AK87">
        <v>73.87</v>
      </c>
    </row>
    <row r="88" spans="9:37" x14ac:dyDescent="0.25">
      <c r="I88">
        <v>16.8</v>
      </c>
      <c r="J88">
        <v>149.06</v>
      </c>
      <c r="K88">
        <v>48.72</v>
      </c>
      <c r="L88">
        <v>72.25</v>
      </c>
      <c r="M88">
        <v>16.29</v>
      </c>
      <c r="N88">
        <v>64.41</v>
      </c>
      <c r="O88">
        <v>197.5</v>
      </c>
      <c r="P88">
        <v>71.260000000000005</v>
      </c>
      <c r="Q88">
        <v>66.959999999999994</v>
      </c>
      <c r="R88">
        <v>69.569999999999993</v>
      </c>
      <c r="S88">
        <v>42.93</v>
      </c>
      <c r="T88">
        <v>137.13999999999999</v>
      </c>
      <c r="U88">
        <v>186.19</v>
      </c>
      <c r="V88">
        <v>47.78</v>
      </c>
      <c r="W88">
        <v>62.79</v>
      </c>
      <c r="Y88">
        <v>61.72</v>
      </c>
      <c r="Z88">
        <v>144.55000000000001</v>
      </c>
      <c r="AA88">
        <v>143.96</v>
      </c>
      <c r="AB88">
        <v>120.9</v>
      </c>
      <c r="AC88">
        <v>83.11</v>
      </c>
      <c r="AD88">
        <v>69.98</v>
      </c>
      <c r="AE88">
        <v>70.75</v>
      </c>
      <c r="AF88">
        <v>6.74</v>
      </c>
      <c r="AG88">
        <v>52.18</v>
      </c>
      <c r="AH88">
        <v>37</v>
      </c>
      <c r="AI88">
        <v>65.63</v>
      </c>
      <c r="AJ88">
        <v>65.790000000000006</v>
      </c>
      <c r="AK88">
        <v>71.790000000000006</v>
      </c>
    </row>
    <row r="89" spans="9:37" x14ac:dyDescent="0.25">
      <c r="I89">
        <v>17</v>
      </c>
      <c r="J89">
        <v>143.94999999999999</v>
      </c>
      <c r="K89">
        <v>48.85</v>
      </c>
      <c r="L89">
        <v>71.39</v>
      </c>
      <c r="M89">
        <v>17.41</v>
      </c>
      <c r="N89">
        <v>64.400000000000006</v>
      </c>
      <c r="O89">
        <v>209.29</v>
      </c>
      <c r="P89">
        <v>73.78</v>
      </c>
      <c r="Q89">
        <v>68.540000000000006</v>
      </c>
      <c r="R89">
        <v>68.37</v>
      </c>
      <c r="S89">
        <v>40.909999999999997</v>
      </c>
      <c r="T89">
        <v>137.13999999999999</v>
      </c>
      <c r="U89">
        <v>186.84</v>
      </c>
      <c r="V89">
        <v>47.78</v>
      </c>
      <c r="W89">
        <v>62.46</v>
      </c>
      <c r="Y89">
        <v>61.72</v>
      </c>
      <c r="Z89">
        <v>145.88999999999999</v>
      </c>
      <c r="AA89">
        <v>145.16999999999999</v>
      </c>
      <c r="AB89">
        <v>123.52</v>
      </c>
      <c r="AC89">
        <v>83.11</v>
      </c>
      <c r="AD89">
        <v>70</v>
      </c>
      <c r="AE89">
        <v>73.63</v>
      </c>
      <c r="AF89">
        <v>6.76</v>
      </c>
      <c r="AG89">
        <v>50.9</v>
      </c>
      <c r="AH89">
        <v>36.24</v>
      </c>
      <c r="AI89">
        <v>65.040000000000006</v>
      </c>
      <c r="AJ89">
        <v>65.790000000000006</v>
      </c>
      <c r="AK89">
        <v>73.87</v>
      </c>
    </row>
    <row r="90" spans="9:37" x14ac:dyDescent="0.25">
      <c r="I90">
        <v>17.2</v>
      </c>
      <c r="J90">
        <v>136.16</v>
      </c>
      <c r="K90">
        <v>48.92</v>
      </c>
      <c r="L90">
        <v>70.44</v>
      </c>
      <c r="M90">
        <v>16.29</v>
      </c>
      <c r="N90">
        <v>64.41</v>
      </c>
      <c r="O90">
        <v>217.43</v>
      </c>
      <c r="P90">
        <v>72.540000000000006</v>
      </c>
      <c r="Q90">
        <v>66.849999999999994</v>
      </c>
      <c r="R90">
        <v>69.569999999999993</v>
      </c>
      <c r="S90">
        <v>41.33</v>
      </c>
      <c r="T90">
        <v>137.13999999999999</v>
      </c>
      <c r="U90">
        <v>186.65</v>
      </c>
      <c r="V90">
        <v>47.78</v>
      </c>
      <c r="W90">
        <v>63.27</v>
      </c>
      <c r="Y90">
        <v>61.72</v>
      </c>
      <c r="Z90">
        <v>145.96</v>
      </c>
      <c r="AA90">
        <v>143.96</v>
      </c>
      <c r="AB90">
        <v>123.5</v>
      </c>
      <c r="AC90">
        <v>83.11</v>
      </c>
      <c r="AD90">
        <v>69.97</v>
      </c>
      <c r="AE90">
        <v>70.75</v>
      </c>
      <c r="AF90">
        <v>6.79</v>
      </c>
      <c r="AG90">
        <v>51.27</v>
      </c>
      <c r="AH90">
        <v>34.71</v>
      </c>
      <c r="AI90">
        <v>65.63</v>
      </c>
      <c r="AJ90">
        <v>65.790000000000006</v>
      </c>
      <c r="AK90">
        <v>71.790000000000006</v>
      </c>
    </row>
    <row r="91" spans="9:37" x14ac:dyDescent="0.25">
      <c r="I91">
        <v>17.399999999999999</v>
      </c>
      <c r="J91">
        <v>124.69</v>
      </c>
      <c r="K91">
        <v>49.02</v>
      </c>
      <c r="L91">
        <v>71.48</v>
      </c>
      <c r="M91">
        <v>17.41</v>
      </c>
      <c r="N91">
        <v>64.39</v>
      </c>
      <c r="O91">
        <v>204.69</v>
      </c>
      <c r="P91">
        <v>71.92</v>
      </c>
      <c r="Q91">
        <v>67.16</v>
      </c>
      <c r="R91">
        <v>68.37</v>
      </c>
      <c r="S91">
        <v>44.9</v>
      </c>
      <c r="T91">
        <v>137.13999999999999</v>
      </c>
      <c r="U91">
        <v>186.19</v>
      </c>
      <c r="V91">
        <v>47.78</v>
      </c>
      <c r="W91">
        <v>63.3</v>
      </c>
      <c r="Y91">
        <v>61.72</v>
      </c>
      <c r="Z91">
        <v>141.38999999999999</v>
      </c>
      <c r="AA91">
        <v>145.16999999999999</v>
      </c>
      <c r="AB91">
        <v>122.09</v>
      </c>
      <c r="AC91">
        <v>83.11</v>
      </c>
      <c r="AD91">
        <v>69.98</v>
      </c>
      <c r="AE91">
        <v>73.63</v>
      </c>
      <c r="AF91">
        <v>6.81</v>
      </c>
      <c r="AG91">
        <v>53.94</v>
      </c>
      <c r="AH91">
        <v>36.01</v>
      </c>
      <c r="AI91">
        <v>65.040000000000006</v>
      </c>
      <c r="AJ91">
        <v>65.790000000000006</v>
      </c>
      <c r="AK91">
        <v>73.87</v>
      </c>
    </row>
    <row r="92" spans="9:37" x14ac:dyDescent="0.25">
      <c r="I92">
        <v>17.600000000000001</v>
      </c>
      <c r="J92">
        <v>125.05</v>
      </c>
      <c r="K92">
        <v>49.06</v>
      </c>
      <c r="L92">
        <v>73.89</v>
      </c>
      <c r="M92">
        <v>16.29</v>
      </c>
      <c r="N92">
        <v>64.33</v>
      </c>
      <c r="O92">
        <v>193.6</v>
      </c>
      <c r="P92">
        <v>71.930000000000007</v>
      </c>
      <c r="Q92">
        <v>66.91</v>
      </c>
      <c r="R92">
        <v>69.569999999999993</v>
      </c>
      <c r="S92">
        <v>39.799999999999997</v>
      </c>
      <c r="T92">
        <v>137.13999999999999</v>
      </c>
      <c r="U92">
        <v>186.84</v>
      </c>
      <c r="V92">
        <v>47.78</v>
      </c>
      <c r="W92">
        <v>63.53</v>
      </c>
      <c r="Y92">
        <v>61.72</v>
      </c>
      <c r="Z92">
        <v>142.43</v>
      </c>
      <c r="AA92">
        <v>143.96</v>
      </c>
      <c r="AB92">
        <v>120.9</v>
      </c>
      <c r="AC92">
        <v>83.11</v>
      </c>
      <c r="AD92">
        <v>69.83</v>
      </c>
      <c r="AE92">
        <v>70.75</v>
      </c>
      <c r="AF92">
        <v>6.84</v>
      </c>
      <c r="AG92">
        <v>49.61</v>
      </c>
      <c r="AH92">
        <v>34.950000000000003</v>
      </c>
      <c r="AI92">
        <v>65.63</v>
      </c>
      <c r="AJ92">
        <v>65.790000000000006</v>
      </c>
      <c r="AK92">
        <v>71.790000000000006</v>
      </c>
    </row>
    <row r="93" spans="9:37" x14ac:dyDescent="0.25">
      <c r="I93">
        <v>17.8</v>
      </c>
      <c r="J93">
        <v>137.63999999999999</v>
      </c>
      <c r="K93">
        <v>51.49</v>
      </c>
      <c r="L93">
        <v>71.64</v>
      </c>
      <c r="M93">
        <v>17.41</v>
      </c>
      <c r="N93">
        <v>64.400000000000006</v>
      </c>
      <c r="O93">
        <v>180.19</v>
      </c>
      <c r="P93">
        <v>72.44</v>
      </c>
      <c r="Q93">
        <v>67.08</v>
      </c>
      <c r="R93">
        <v>68.37</v>
      </c>
      <c r="S93">
        <v>42.55</v>
      </c>
      <c r="T93">
        <v>137.13999999999999</v>
      </c>
      <c r="U93">
        <v>186.65</v>
      </c>
      <c r="V93">
        <v>47.78</v>
      </c>
      <c r="W93">
        <v>64.31</v>
      </c>
      <c r="Y93">
        <v>61.72</v>
      </c>
      <c r="Z93">
        <v>145.31</v>
      </c>
      <c r="AA93">
        <v>145.16999999999999</v>
      </c>
      <c r="AB93">
        <v>123.52</v>
      </c>
      <c r="AC93">
        <v>83.11</v>
      </c>
      <c r="AD93">
        <v>69.67</v>
      </c>
      <c r="AE93">
        <v>73.63</v>
      </c>
      <c r="AF93">
        <v>6.86</v>
      </c>
      <c r="AG93">
        <v>101.42</v>
      </c>
      <c r="AH93">
        <v>35.11</v>
      </c>
      <c r="AI93">
        <v>65.040000000000006</v>
      </c>
      <c r="AJ93">
        <v>65.790000000000006</v>
      </c>
      <c r="AK93">
        <v>73.87</v>
      </c>
    </row>
    <row r="94" spans="9:37" x14ac:dyDescent="0.25">
      <c r="I94">
        <v>18</v>
      </c>
      <c r="J94">
        <v>143.9</v>
      </c>
      <c r="K94">
        <v>51.52</v>
      </c>
      <c r="L94">
        <v>72.25</v>
      </c>
      <c r="M94">
        <v>16.29</v>
      </c>
      <c r="N94">
        <v>64.400000000000006</v>
      </c>
      <c r="O94">
        <v>60.39</v>
      </c>
      <c r="P94">
        <v>70.08</v>
      </c>
      <c r="Q94">
        <v>66.72</v>
      </c>
      <c r="R94">
        <v>69.569999999999993</v>
      </c>
      <c r="S94">
        <v>45.52</v>
      </c>
      <c r="T94">
        <v>137.13999999999999</v>
      </c>
      <c r="U94">
        <v>186.19</v>
      </c>
      <c r="V94">
        <v>47.78</v>
      </c>
      <c r="W94">
        <v>64.08</v>
      </c>
      <c r="Y94">
        <v>61.72</v>
      </c>
      <c r="Z94">
        <v>144.19999999999999</v>
      </c>
      <c r="AA94">
        <v>143.96</v>
      </c>
      <c r="AB94">
        <v>123.5</v>
      </c>
      <c r="AC94">
        <v>83.11</v>
      </c>
      <c r="AD94">
        <v>69.64</v>
      </c>
      <c r="AE94">
        <v>70.75</v>
      </c>
      <c r="AF94">
        <v>6.89</v>
      </c>
      <c r="AG94">
        <v>49.65</v>
      </c>
      <c r="AH94">
        <v>35.35</v>
      </c>
      <c r="AI94">
        <v>65.63</v>
      </c>
      <c r="AJ94">
        <v>65.790000000000006</v>
      </c>
      <c r="AK94">
        <v>71.790000000000006</v>
      </c>
    </row>
    <row r="95" spans="9:37" x14ac:dyDescent="0.25">
      <c r="I95">
        <v>18.2</v>
      </c>
      <c r="J95">
        <v>148.86000000000001</v>
      </c>
      <c r="K95">
        <v>52.42</v>
      </c>
      <c r="L95">
        <v>71.39</v>
      </c>
      <c r="M95">
        <v>17.41</v>
      </c>
      <c r="N95">
        <v>64.400000000000006</v>
      </c>
      <c r="O95">
        <v>62.28</v>
      </c>
      <c r="P95">
        <v>74.64</v>
      </c>
      <c r="Q95">
        <v>66.92</v>
      </c>
      <c r="R95">
        <v>68.37</v>
      </c>
      <c r="S95">
        <v>113.21</v>
      </c>
      <c r="T95">
        <v>137.13999999999999</v>
      </c>
      <c r="U95">
        <v>186.84</v>
      </c>
      <c r="V95">
        <v>47.78</v>
      </c>
      <c r="W95">
        <v>64.680000000000007</v>
      </c>
      <c r="Y95">
        <v>61.72</v>
      </c>
      <c r="Z95">
        <v>145.47999999999999</v>
      </c>
      <c r="AA95">
        <v>145.16999999999999</v>
      </c>
      <c r="AB95">
        <v>122.09</v>
      </c>
      <c r="AC95">
        <v>83.11</v>
      </c>
      <c r="AD95">
        <v>69.790000000000006</v>
      </c>
      <c r="AE95">
        <v>73.63</v>
      </c>
      <c r="AF95">
        <v>6.91</v>
      </c>
      <c r="AG95">
        <v>94.41</v>
      </c>
      <c r="AH95">
        <v>36.380000000000003</v>
      </c>
      <c r="AI95">
        <v>65.040000000000006</v>
      </c>
      <c r="AJ95">
        <v>65.790000000000006</v>
      </c>
      <c r="AK95">
        <v>73.87</v>
      </c>
    </row>
    <row r="96" spans="9:37" x14ac:dyDescent="0.25">
      <c r="I96">
        <v>18.399999999999999</v>
      </c>
      <c r="J96">
        <v>153.35</v>
      </c>
      <c r="K96">
        <v>55.66</v>
      </c>
      <c r="L96">
        <v>70.44</v>
      </c>
      <c r="M96">
        <v>16.29</v>
      </c>
      <c r="N96">
        <v>64.39</v>
      </c>
      <c r="O96">
        <v>60.14</v>
      </c>
      <c r="P96">
        <v>71.48</v>
      </c>
      <c r="Q96">
        <v>67.209999999999994</v>
      </c>
      <c r="R96">
        <v>69.569999999999993</v>
      </c>
      <c r="S96">
        <v>104.14</v>
      </c>
      <c r="T96">
        <v>137.13999999999999</v>
      </c>
      <c r="U96">
        <v>186.65</v>
      </c>
      <c r="V96">
        <v>92.44</v>
      </c>
      <c r="W96">
        <v>64.069999999999993</v>
      </c>
      <c r="Y96">
        <v>61.72</v>
      </c>
      <c r="Z96">
        <v>145.19</v>
      </c>
      <c r="AA96">
        <v>143.96</v>
      </c>
      <c r="AB96">
        <v>120.9</v>
      </c>
      <c r="AC96">
        <v>83.11</v>
      </c>
      <c r="AD96">
        <v>68.55</v>
      </c>
      <c r="AE96">
        <v>70.75</v>
      </c>
      <c r="AF96">
        <v>6.94</v>
      </c>
      <c r="AG96">
        <v>49.52</v>
      </c>
      <c r="AH96">
        <v>34.51</v>
      </c>
      <c r="AI96">
        <v>65.63</v>
      </c>
      <c r="AJ96">
        <v>65.790000000000006</v>
      </c>
      <c r="AK96">
        <v>71.790000000000006</v>
      </c>
    </row>
    <row r="97" spans="9:37" x14ac:dyDescent="0.25">
      <c r="I97">
        <v>18.600000000000001</v>
      </c>
      <c r="J97">
        <v>155.44999999999999</v>
      </c>
      <c r="K97">
        <v>54.64</v>
      </c>
      <c r="L97">
        <v>71.48</v>
      </c>
      <c r="M97">
        <v>17.41</v>
      </c>
      <c r="N97">
        <v>64.37</v>
      </c>
      <c r="O97">
        <v>61.23</v>
      </c>
      <c r="P97">
        <v>73.010000000000005</v>
      </c>
      <c r="Q97">
        <v>68.02</v>
      </c>
      <c r="R97">
        <v>68.37</v>
      </c>
      <c r="S97">
        <v>106.85</v>
      </c>
      <c r="T97">
        <v>137.13999999999999</v>
      </c>
      <c r="U97">
        <v>186.19</v>
      </c>
      <c r="V97">
        <v>93.5</v>
      </c>
      <c r="W97">
        <v>63.59</v>
      </c>
      <c r="Y97">
        <v>61.72</v>
      </c>
      <c r="Z97">
        <v>145.93</v>
      </c>
      <c r="AA97">
        <v>145.16999999999999</v>
      </c>
      <c r="AB97">
        <v>123.52</v>
      </c>
      <c r="AC97">
        <v>83.11</v>
      </c>
      <c r="AD97">
        <v>70.5</v>
      </c>
      <c r="AE97">
        <v>73.63</v>
      </c>
      <c r="AF97">
        <v>6.96</v>
      </c>
      <c r="AG97">
        <v>50.77</v>
      </c>
      <c r="AH97">
        <v>36.89</v>
      </c>
      <c r="AI97">
        <v>65.040000000000006</v>
      </c>
      <c r="AJ97">
        <v>65.790000000000006</v>
      </c>
      <c r="AK97">
        <v>73.87</v>
      </c>
    </row>
    <row r="98" spans="9:37" x14ac:dyDescent="0.25">
      <c r="I98">
        <v>18.8</v>
      </c>
      <c r="J98">
        <v>155.59</v>
      </c>
      <c r="K98">
        <v>55.01</v>
      </c>
      <c r="L98">
        <v>73.89</v>
      </c>
      <c r="M98">
        <v>16.29</v>
      </c>
      <c r="N98">
        <v>64.39</v>
      </c>
      <c r="O98">
        <v>62.28</v>
      </c>
      <c r="P98">
        <v>72.25</v>
      </c>
      <c r="Q98">
        <v>66.97</v>
      </c>
      <c r="R98">
        <v>69.569999999999993</v>
      </c>
      <c r="S98">
        <v>109.34</v>
      </c>
      <c r="T98">
        <v>137.13999999999999</v>
      </c>
      <c r="U98">
        <v>186.84</v>
      </c>
      <c r="V98">
        <v>93.31</v>
      </c>
      <c r="W98">
        <v>63.5</v>
      </c>
      <c r="Y98">
        <v>61.72</v>
      </c>
      <c r="Z98">
        <v>145.76</v>
      </c>
      <c r="AA98">
        <v>143.96</v>
      </c>
      <c r="AB98">
        <v>123.5</v>
      </c>
      <c r="AC98">
        <v>83.11</v>
      </c>
      <c r="AD98">
        <v>70.39</v>
      </c>
      <c r="AE98">
        <v>70.75</v>
      </c>
      <c r="AF98">
        <v>6.99</v>
      </c>
      <c r="AG98">
        <v>70.56</v>
      </c>
      <c r="AH98">
        <v>50.04</v>
      </c>
      <c r="AI98">
        <v>65.63</v>
      </c>
      <c r="AJ98">
        <v>65.790000000000006</v>
      </c>
      <c r="AK98">
        <v>71.790000000000006</v>
      </c>
    </row>
    <row r="99" spans="9:37" x14ac:dyDescent="0.25">
      <c r="I99">
        <v>19</v>
      </c>
      <c r="J99">
        <v>153.76</v>
      </c>
      <c r="K99">
        <v>55.81</v>
      </c>
      <c r="L99">
        <v>71.64</v>
      </c>
      <c r="M99">
        <v>17.41</v>
      </c>
      <c r="N99">
        <v>64.41</v>
      </c>
      <c r="O99">
        <v>60.14</v>
      </c>
      <c r="P99">
        <v>73.42</v>
      </c>
      <c r="Q99">
        <v>67.53</v>
      </c>
      <c r="R99">
        <v>68.37</v>
      </c>
      <c r="S99">
        <v>45.46</v>
      </c>
      <c r="T99">
        <v>137.13999999999999</v>
      </c>
      <c r="U99">
        <v>186.65</v>
      </c>
      <c r="V99">
        <v>93.43</v>
      </c>
      <c r="W99">
        <v>64.94</v>
      </c>
      <c r="Y99">
        <v>61.72</v>
      </c>
      <c r="Z99">
        <v>146.44</v>
      </c>
      <c r="AA99">
        <v>145.16999999999999</v>
      </c>
      <c r="AB99">
        <v>122.09</v>
      </c>
      <c r="AC99">
        <v>83.11</v>
      </c>
      <c r="AD99">
        <v>68.88</v>
      </c>
      <c r="AE99">
        <v>73.63</v>
      </c>
      <c r="AF99">
        <v>7.01</v>
      </c>
      <c r="AG99">
        <v>50.68</v>
      </c>
      <c r="AH99">
        <v>65.2</v>
      </c>
      <c r="AI99">
        <v>65.040000000000006</v>
      </c>
      <c r="AJ99">
        <v>65.790000000000006</v>
      </c>
      <c r="AK99">
        <v>73.87</v>
      </c>
    </row>
    <row r="100" spans="9:37" x14ac:dyDescent="0.25">
      <c r="I100">
        <v>19.2</v>
      </c>
      <c r="J100">
        <v>151.11000000000001</v>
      </c>
      <c r="K100">
        <v>56.26</v>
      </c>
      <c r="L100">
        <v>72.25</v>
      </c>
      <c r="M100">
        <v>16.29</v>
      </c>
      <c r="N100">
        <v>64.400000000000006</v>
      </c>
      <c r="O100">
        <v>61.23</v>
      </c>
      <c r="P100">
        <v>72.510000000000005</v>
      </c>
      <c r="Q100">
        <v>69.08</v>
      </c>
      <c r="R100">
        <v>69.569999999999993</v>
      </c>
      <c r="S100">
        <v>45.29</v>
      </c>
      <c r="T100">
        <v>137.13999999999999</v>
      </c>
      <c r="U100">
        <v>186.19</v>
      </c>
      <c r="V100">
        <v>92.97</v>
      </c>
      <c r="W100">
        <v>64.59</v>
      </c>
      <c r="Y100">
        <v>61.72</v>
      </c>
      <c r="Z100">
        <v>146.01</v>
      </c>
      <c r="AA100">
        <v>143.96</v>
      </c>
      <c r="AB100">
        <v>120.9</v>
      </c>
      <c r="AC100">
        <v>83.11</v>
      </c>
      <c r="AD100">
        <v>69.97</v>
      </c>
      <c r="AE100">
        <v>70.75</v>
      </c>
      <c r="AF100">
        <v>7.04</v>
      </c>
      <c r="AG100">
        <v>51.33</v>
      </c>
      <c r="AH100">
        <v>61.51</v>
      </c>
      <c r="AI100">
        <v>65.63</v>
      </c>
      <c r="AJ100">
        <v>65.790000000000006</v>
      </c>
      <c r="AK100">
        <v>71.790000000000006</v>
      </c>
    </row>
    <row r="101" spans="9:37" x14ac:dyDescent="0.25">
      <c r="I101">
        <v>19.399999999999999</v>
      </c>
      <c r="J101">
        <v>147.68</v>
      </c>
      <c r="K101">
        <v>55.19</v>
      </c>
      <c r="L101">
        <v>71.39</v>
      </c>
      <c r="M101">
        <v>17.41</v>
      </c>
      <c r="N101">
        <v>64.38</v>
      </c>
      <c r="O101">
        <v>62.28</v>
      </c>
      <c r="P101">
        <v>73.94</v>
      </c>
      <c r="Q101">
        <v>68.260000000000005</v>
      </c>
      <c r="R101">
        <v>68.37</v>
      </c>
      <c r="S101">
        <v>44.75</v>
      </c>
      <c r="T101">
        <v>137.13999999999999</v>
      </c>
      <c r="U101">
        <v>186.84</v>
      </c>
      <c r="V101">
        <v>92.2</v>
      </c>
      <c r="W101">
        <v>64.39</v>
      </c>
      <c r="Y101">
        <v>61.72</v>
      </c>
      <c r="Z101">
        <v>142.35</v>
      </c>
      <c r="AA101">
        <v>145.16999999999999</v>
      </c>
      <c r="AB101">
        <v>123.52</v>
      </c>
      <c r="AC101">
        <v>83.11</v>
      </c>
      <c r="AD101">
        <v>69.47</v>
      </c>
      <c r="AE101">
        <v>73.63</v>
      </c>
      <c r="AF101">
        <v>7.06</v>
      </c>
      <c r="AG101">
        <v>51.99</v>
      </c>
      <c r="AH101">
        <v>85.96</v>
      </c>
      <c r="AI101">
        <v>65.040000000000006</v>
      </c>
      <c r="AJ101">
        <v>65.790000000000006</v>
      </c>
      <c r="AK101">
        <v>73.87</v>
      </c>
    </row>
    <row r="102" spans="9:37" x14ac:dyDescent="0.25">
      <c r="I102">
        <v>19.600000000000001</v>
      </c>
      <c r="J102">
        <v>141.53</v>
      </c>
      <c r="K102">
        <v>55.05</v>
      </c>
      <c r="L102">
        <v>70.44</v>
      </c>
      <c r="M102">
        <v>16.29</v>
      </c>
      <c r="N102">
        <v>64.39</v>
      </c>
      <c r="O102">
        <v>60.14</v>
      </c>
      <c r="P102">
        <v>71.27</v>
      </c>
      <c r="Q102">
        <v>66.38</v>
      </c>
      <c r="R102">
        <v>69.569999999999993</v>
      </c>
      <c r="S102">
        <v>45.49</v>
      </c>
      <c r="T102">
        <v>137.13999999999999</v>
      </c>
      <c r="U102">
        <v>186.65</v>
      </c>
      <c r="V102">
        <v>50.89</v>
      </c>
      <c r="W102">
        <v>64.349999999999994</v>
      </c>
      <c r="Y102">
        <v>61.72</v>
      </c>
      <c r="Z102">
        <v>142.51</v>
      </c>
      <c r="AA102">
        <v>143.96</v>
      </c>
      <c r="AB102">
        <v>123.5</v>
      </c>
      <c r="AC102">
        <v>83.11</v>
      </c>
      <c r="AD102">
        <v>69.31</v>
      </c>
      <c r="AE102">
        <v>70.75</v>
      </c>
      <c r="AF102">
        <v>7.09</v>
      </c>
      <c r="AG102">
        <v>103.2</v>
      </c>
      <c r="AH102">
        <v>55.96</v>
      </c>
      <c r="AI102">
        <v>65.63</v>
      </c>
      <c r="AJ102">
        <v>65.790000000000006</v>
      </c>
      <c r="AK102">
        <v>71.790000000000006</v>
      </c>
    </row>
    <row r="103" spans="9:37" x14ac:dyDescent="0.25">
      <c r="I103">
        <v>19.8</v>
      </c>
      <c r="J103">
        <v>131.15</v>
      </c>
      <c r="K103">
        <v>55.72</v>
      </c>
      <c r="L103">
        <v>71.48</v>
      </c>
      <c r="M103">
        <v>17.41</v>
      </c>
      <c r="N103">
        <v>64.400000000000006</v>
      </c>
      <c r="O103">
        <v>61.23</v>
      </c>
      <c r="P103">
        <v>71.84</v>
      </c>
      <c r="Q103">
        <v>66.430000000000007</v>
      </c>
      <c r="R103">
        <v>68.37</v>
      </c>
      <c r="S103">
        <v>46.12</v>
      </c>
      <c r="T103">
        <v>137.13999999999999</v>
      </c>
      <c r="U103">
        <v>186.19</v>
      </c>
      <c r="V103">
        <v>49.23</v>
      </c>
      <c r="W103">
        <v>64.06</v>
      </c>
      <c r="Y103">
        <v>61.72</v>
      </c>
      <c r="Z103">
        <v>146.24</v>
      </c>
      <c r="AA103">
        <v>145.16999999999999</v>
      </c>
      <c r="AB103">
        <v>122.09</v>
      </c>
      <c r="AC103">
        <v>83.11</v>
      </c>
      <c r="AD103">
        <v>68.73</v>
      </c>
      <c r="AE103">
        <v>73.63</v>
      </c>
      <c r="AF103">
        <v>7.11</v>
      </c>
      <c r="AG103">
        <v>140.38999999999999</v>
      </c>
      <c r="AH103">
        <v>58.03</v>
      </c>
      <c r="AI103">
        <v>65.040000000000006</v>
      </c>
      <c r="AJ103">
        <v>65.790000000000006</v>
      </c>
      <c r="AK103">
        <v>73.87</v>
      </c>
    </row>
    <row r="104" spans="9:37" x14ac:dyDescent="0.25">
      <c r="I104">
        <v>20</v>
      </c>
      <c r="J104">
        <v>50.48</v>
      </c>
      <c r="K104">
        <v>55.05</v>
      </c>
      <c r="L104">
        <v>73.89</v>
      </c>
      <c r="M104">
        <v>16.29</v>
      </c>
      <c r="N104">
        <v>64.41</v>
      </c>
      <c r="O104">
        <v>184.06</v>
      </c>
      <c r="P104">
        <v>71.87</v>
      </c>
      <c r="Q104">
        <v>67.97</v>
      </c>
      <c r="R104">
        <v>69.569999999999993</v>
      </c>
      <c r="S104">
        <v>45.33</v>
      </c>
      <c r="T104">
        <v>137.13999999999999</v>
      </c>
      <c r="U104">
        <v>186.84</v>
      </c>
      <c r="V104">
        <v>50.81</v>
      </c>
      <c r="W104">
        <v>63.67</v>
      </c>
      <c r="Y104">
        <v>61.72</v>
      </c>
      <c r="Z104">
        <v>144.29</v>
      </c>
      <c r="AA104">
        <v>143.96</v>
      </c>
      <c r="AB104">
        <v>120.9</v>
      </c>
      <c r="AC104">
        <v>83.11</v>
      </c>
      <c r="AD104">
        <v>68.19</v>
      </c>
      <c r="AE104">
        <v>70.75</v>
      </c>
      <c r="AF104">
        <v>7.14</v>
      </c>
      <c r="AG104">
        <v>62.5</v>
      </c>
      <c r="AH104">
        <v>61.67</v>
      </c>
      <c r="AI104">
        <v>65.63</v>
      </c>
      <c r="AJ104">
        <v>65.790000000000006</v>
      </c>
      <c r="AK104">
        <v>71.790000000000006</v>
      </c>
    </row>
    <row r="105" spans="9:37" x14ac:dyDescent="0.25">
      <c r="I105">
        <v>20.2</v>
      </c>
      <c r="J105">
        <v>132.47</v>
      </c>
      <c r="K105">
        <v>54.75</v>
      </c>
      <c r="L105">
        <v>71.64</v>
      </c>
      <c r="M105">
        <v>17.41</v>
      </c>
      <c r="N105">
        <v>64.400000000000006</v>
      </c>
      <c r="O105">
        <v>196.9</v>
      </c>
      <c r="P105">
        <v>71.55</v>
      </c>
      <c r="Q105">
        <v>66.540000000000006</v>
      </c>
      <c r="R105">
        <v>68.37</v>
      </c>
      <c r="S105">
        <v>46.14</v>
      </c>
      <c r="T105">
        <v>137.13999999999999</v>
      </c>
      <c r="U105">
        <v>186.65</v>
      </c>
      <c r="V105">
        <v>49.6</v>
      </c>
      <c r="W105">
        <v>63.2</v>
      </c>
      <c r="Y105">
        <v>61.72</v>
      </c>
      <c r="Z105">
        <v>145.04</v>
      </c>
      <c r="AA105">
        <v>145.16999999999999</v>
      </c>
      <c r="AB105">
        <v>123.52</v>
      </c>
      <c r="AC105">
        <v>83.11</v>
      </c>
      <c r="AD105">
        <v>68.72</v>
      </c>
      <c r="AE105">
        <v>73.63</v>
      </c>
      <c r="AF105">
        <v>7.16</v>
      </c>
      <c r="AG105">
        <v>211.11</v>
      </c>
      <c r="AH105">
        <v>39.67</v>
      </c>
      <c r="AI105">
        <v>65.040000000000006</v>
      </c>
      <c r="AJ105">
        <v>65.790000000000006</v>
      </c>
      <c r="AK105">
        <v>73.87</v>
      </c>
    </row>
    <row r="106" spans="9:37" x14ac:dyDescent="0.25">
      <c r="I106">
        <v>20.399999999999999</v>
      </c>
      <c r="J106">
        <v>141.16</v>
      </c>
      <c r="K106">
        <v>54.47</v>
      </c>
      <c r="L106">
        <v>72.25</v>
      </c>
      <c r="M106">
        <v>16.29</v>
      </c>
      <c r="N106">
        <v>64.37</v>
      </c>
      <c r="O106">
        <v>209.84</v>
      </c>
      <c r="P106">
        <v>69.89</v>
      </c>
      <c r="Q106">
        <v>68.39</v>
      </c>
      <c r="R106">
        <v>69.569999999999993</v>
      </c>
      <c r="S106">
        <v>108.94</v>
      </c>
      <c r="T106">
        <v>137.13999999999999</v>
      </c>
      <c r="U106">
        <v>186.19</v>
      </c>
      <c r="V106">
        <v>50.93</v>
      </c>
      <c r="W106">
        <v>63.43</v>
      </c>
      <c r="Y106">
        <v>61.72</v>
      </c>
      <c r="Z106">
        <v>144.15</v>
      </c>
      <c r="AA106">
        <v>143.96</v>
      </c>
      <c r="AB106">
        <v>123.5</v>
      </c>
      <c r="AC106">
        <v>83.11</v>
      </c>
      <c r="AD106">
        <v>69.08</v>
      </c>
      <c r="AE106">
        <v>70.75</v>
      </c>
      <c r="AF106">
        <v>7.19</v>
      </c>
      <c r="AG106">
        <v>57.67</v>
      </c>
      <c r="AH106">
        <v>35.06</v>
      </c>
      <c r="AI106">
        <v>65.63</v>
      </c>
      <c r="AJ106">
        <v>65.790000000000006</v>
      </c>
      <c r="AK106">
        <v>71.790000000000006</v>
      </c>
    </row>
    <row r="107" spans="9:37" x14ac:dyDescent="0.25">
      <c r="I107">
        <v>20.6</v>
      </c>
      <c r="J107">
        <v>147.4</v>
      </c>
      <c r="K107">
        <v>54.65</v>
      </c>
      <c r="L107">
        <v>71.39</v>
      </c>
      <c r="M107">
        <v>17.41</v>
      </c>
      <c r="N107">
        <v>64.41</v>
      </c>
      <c r="O107">
        <v>216.8</v>
      </c>
      <c r="P107">
        <v>71.010000000000005</v>
      </c>
      <c r="Q107">
        <v>67.91</v>
      </c>
      <c r="R107">
        <v>68.37</v>
      </c>
      <c r="S107">
        <v>53.5</v>
      </c>
      <c r="T107">
        <v>137.13999999999999</v>
      </c>
      <c r="U107">
        <v>186.84</v>
      </c>
      <c r="V107">
        <v>49.53</v>
      </c>
      <c r="W107">
        <v>64.19</v>
      </c>
      <c r="Y107">
        <v>61.72</v>
      </c>
      <c r="Z107">
        <v>144.96</v>
      </c>
      <c r="AA107">
        <v>145.16999999999999</v>
      </c>
      <c r="AB107">
        <v>122.09</v>
      </c>
      <c r="AC107">
        <v>83.11</v>
      </c>
      <c r="AD107">
        <v>69.180000000000007</v>
      </c>
      <c r="AE107">
        <v>73.63</v>
      </c>
      <c r="AF107">
        <v>7.21</v>
      </c>
      <c r="AG107">
        <v>51.37</v>
      </c>
      <c r="AH107">
        <v>36.840000000000003</v>
      </c>
      <c r="AI107">
        <v>65.040000000000006</v>
      </c>
      <c r="AJ107">
        <v>65.790000000000006</v>
      </c>
      <c r="AK107">
        <v>73.87</v>
      </c>
    </row>
    <row r="108" spans="9:37" x14ac:dyDescent="0.25">
      <c r="I108">
        <v>20.8</v>
      </c>
      <c r="J108">
        <v>151.13</v>
      </c>
      <c r="K108">
        <v>54.11</v>
      </c>
      <c r="L108">
        <v>70.44</v>
      </c>
      <c r="M108">
        <v>16.29</v>
      </c>
      <c r="N108">
        <v>64.400000000000006</v>
      </c>
      <c r="O108">
        <v>204.01</v>
      </c>
      <c r="P108">
        <v>71.47</v>
      </c>
      <c r="Q108">
        <v>69.209999999999994</v>
      </c>
      <c r="R108">
        <v>69.569999999999993</v>
      </c>
      <c r="S108">
        <v>43.07</v>
      </c>
      <c r="T108">
        <v>137.13999999999999</v>
      </c>
      <c r="U108">
        <v>186.65</v>
      </c>
      <c r="V108">
        <v>50.81</v>
      </c>
      <c r="W108">
        <v>64.11</v>
      </c>
      <c r="Y108">
        <v>61.72</v>
      </c>
      <c r="Z108">
        <v>144.28</v>
      </c>
      <c r="AA108">
        <v>143.96</v>
      </c>
      <c r="AB108">
        <v>120.9</v>
      </c>
      <c r="AC108">
        <v>83.11</v>
      </c>
      <c r="AD108">
        <v>69.44</v>
      </c>
      <c r="AE108">
        <v>70.75</v>
      </c>
      <c r="AF108">
        <v>7.24</v>
      </c>
      <c r="AG108">
        <v>52.29</v>
      </c>
      <c r="AH108">
        <v>30.98</v>
      </c>
      <c r="AI108">
        <v>65.63</v>
      </c>
      <c r="AJ108">
        <v>65.790000000000006</v>
      </c>
      <c r="AK108">
        <v>71.790000000000006</v>
      </c>
    </row>
    <row r="109" spans="9:37" x14ac:dyDescent="0.25">
      <c r="I109">
        <v>21</v>
      </c>
      <c r="J109">
        <v>153.88999999999999</v>
      </c>
      <c r="K109">
        <v>54.12</v>
      </c>
      <c r="L109">
        <v>71.48</v>
      </c>
      <c r="M109">
        <v>17.41</v>
      </c>
      <c r="N109">
        <v>64.41</v>
      </c>
      <c r="O109">
        <v>192.21</v>
      </c>
      <c r="P109">
        <v>72.48</v>
      </c>
      <c r="Q109">
        <v>67.349999999999994</v>
      </c>
      <c r="R109">
        <v>68.37</v>
      </c>
      <c r="S109">
        <v>107.87</v>
      </c>
      <c r="T109">
        <v>137.13999999999999</v>
      </c>
      <c r="U109">
        <v>186.19</v>
      </c>
      <c r="V109">
        <v>49.6</v>
      </c>
      <c r="W109">
        <v>64.3</v>
      </c>
      <c r="Y109">
        <v>61.72</v>
      </c>
      <c r="Z109">
        <v>145.87</v>
      </c>
      <c r="AA109">
        <v>145.16999999999999</v>
      </c>
      <c r="AB109">
        <v>123.52</v>
      </c>
      <c r="AC109">
        <v>83.11</v>
      </c>
      <c r="AD109">
        <v>69.91</v>
      </c>
      <c r="AE109">
        <v>73.63</v>
      </c>
      <c r="AF109">
        <v>7.26</v>
      </c>
      <c r="AG109">
        <v>52.18</v>
      </c>
      <c r="AH109">
        <v>30.65</v>
      </c>
      <c r="AI109">
        <v>65.040000000000006</v>
      </c>
      <c r="AJ109">
        <v>65.790000000000006</v>
      </c>
      <c r="AK109">
        <v>73.87</v>
      </c>
    </row>
    <row r="110" spans="9:37" x14ac:dyDescent="0.25">
      <c r="I110">
        <v>21.2</v>
      </c>
      <c r="J110">
        <v>155.11000000000001</v>
      </c>
      <c r="K110">
        <v>54.16</v>
      </c>
      <c r="L110">
        <v>73.89</v>
      </c>
      <c r="M110">
        <v>16.29</v>
      </c>
      <c r="N110">
        <v>64.400000000000006</v>
      </c>
      <c r="O110">
        <v>178.66</v>
      </c>
      <c r="P110">
        <v>72</v>
      </c>
      <c r="Q110">
        <v>69.17</v>
      </c>
      <c r="R110">
        <v>69.569999999999993</v>
      </c>
      <c r="S110">
        <v>44.97</v>
      </c>
      <c r="T110">
        <v>137.13999999999999</v>
      </c>
      <c r="U110">
        <v>186.84</v>
      </c>
      <c r="V110">
        <v>50.93</v>
      </c>
      <c r="W110">
        <v>64.44</v>
      </c>
      <c r="Y110">
        <v>61.72</v>
      </c>
      <c r="Z110">
        <v>146.21</v>
      </c>
      <c r="AA110">
        <v>143.96</v>
      </c>
      <c r="AB110">
        <v>123.5</v>
      </c>
      <c r="AC110">
        <v>83.11</v>
      </c>
      <c r="AD110">
        <v>70.23</v>
      </c>
      <c r="AE110">
        <v>70.75</v>
      </c>
      <c r="AF110">
        <v>7.29</v>
      </c>
      <c r="AG110">
        <v>52.69</v>
      </c>
      <c r="AH110">
        <v>30.39</v>
      </c>
      <c r="AI110">
        <v>65.63</v>
      </c>
      <c r="AJ110">
        <v>65.790000000000006</v>
      </c>
      <c r="AK110">
        <v>71.790000000000006</v>
      </c>
    </row>
    <row r="111" spans="9:37" x14ac:dyDescent="0.25">
      <c r="I111">
        <v>21.4</v>
      </c>
      <c r="J111">
        <v>155.81</v>
      </c>
      <c r="K111">
        <v>54.13</v>
      </c>
      <c r="L111">
        <v>71.64</v>
      </c>
      <c r="M111">
        <v>17.41</v>
      </c>
      <c r="N111">
        <v>64.37</v>
      </c>
      <c r="O111">
        <v>60.04</v>
      </c>
      <c r="P111">
        <v>70.760000000000005</v>
      </c>
      <c r="Q111">
        <v>66.180000000000007</v>
      </c>
      <c r="R111">
        <v>68.37</v>
      </c>
      <c r="S111">
        <v>42.26</v>
      </c>
      <c r="T111">
        <v>137.13999999999999</v>
      </c>
      <c r="U111">
        <v>186.65</v>
      </c>
      <c r="V111">
        <v>49.53</v>
      </c>
      <c r="W111">
        <v>64.540000000000006</v>
      </c>
      <c r="Y111">
        <v>61.72</v>
      </c>
      <c r="Z111">
        <v>141.82</v>
      </c>
      <c r="AA111">
        <v>145.16999999999999</v>
      </c>
      <c r="AB111">
        <v>122.09</v>
      </c>
      <c r="AC111">
        <v>83.11</v>
      </c>
      <c r="AD111">
        <v>70.13</v>
      </c>
      <c r="AE111">
        <v>73.63</v>
      </c>
      <c r="AF111">
        <v>7.31</v>
      </c>
      <c r="AG111">
        <v>53.1</v>
      </c>
      <c r="AH111">
        <v>34.340000000000003</v>
      </c>
      <c r="AI111">
        <v>65.040000000000006</v>
      </c>
      <c r="AJ111">
        <v>65.790000000000006</v>
      </c>
      <c r="AK111">
        <v>73.87</v>
      </c>
    </row>
    <row r="112" spans="9:37" x14ac:dyDescent="0.25">
      <c r="I112">
        <v>21.6</v>
      </c>
      <c r="J112">
        <v>153.32</v>
      </c>
      <c r="K112">
        <v>55.91</v>
      </c>
      <c r="L112">
        <v>72.25</v>
      </c>
      <c r="M112">
        <v>16.29</v>
      </c>
      <c r="N112">
        <v>64.41</v>
      </c>
      <c r="O112">
        <v>60.62</v>
      </c>
      <c r="P112">
        <v>71.75</v>
      </c>
      <c r="Q112">
        <v>67.41</v>
      </c>
      <c r="R112">
        <v>69.569999999999993</v>
      </c>
      <c r="S112">
        <v>39.54</v>
      </c>
      <c r="T112">
        <v>137.13999999999999</v>
      </c>
      <c r="U112">
        <v>186.19</v>
      </c>
      <c r="V112">
        <v>50.81</v>
      </c>
      <c r="W112">
        <v>63.98</v>
      </c>
      <c r="Y112">
        <v>61.72</v>
      </c>
      <c r="Z112">
        <v>142.36000000000001</v>
      </c>
      <c r="AA112">
        <v>143.96</v>
      </c>
      <c r="AB112">
        <v>120.9</v>
      </c>
      <c r="AC112">
        <v>83.11</v>
      </c>
      <c r="AD112">
        <v>70.3</v>
      </c>
      <c r="AE112">
        <v>70.75</v>
      </c>
      <c r="AF112">
        <v>7.34</v>
      </c>
      <c r="AG112">
        <v>51.56</v>
      </c>
      <c r="AH112">
        <v>31.08</v>
      </c>
      <c r="AI112">
        <v>65.63</v>
      </c>
      <c r="AJ112">
        <v>65.790000000000006</v>
      </c>
      <c r="AK112">
        <v>71.790000000000006</v>
      </c>
    </row>
    <row r="113" spans="9:37" x14ac:dyDescent="0.25">
      <c r="I113">
        <v>21.8</v>
      </c>
      <c r="J113">
        <v>149.21</v>
      </c>
      <c r="K113">
        <v>55.2</v>
      </c>
      <c r="L113">
        <v>71.39</v>
      </c>
      <c r="M113">
        <v>17.41</v>
      </c>
      <c r="N113">
        <v>64.400000000000006</v>
      </c>
      <c r="O113">
        <v>61.11</v>
      </c>
      <c r="P113">
        <v>73.11</v>
      </c>
      <c r="Q113">
        <v>67.31</v>
      </c>
      <c r="R113">
        <v>68.37</v>
      </c>
      <c r="S113">
        <v>43.1</v>
      </c>
      <c r="T113">
        <v>137.13999999999999</v>
      </c>
      <c r="U113">
        <v>186.84</v>
      </c>
      <c r="V113">
        <v>49.6</v>
      </c>
      <c r="W113">
        <v>63.52</v>
      </c>
      <c r="Y113">
        <v>61.72</v>
      </c>
      <c r="Z113">
        <v>144.47</v>
      </c>
      <c r="AA113">
        <v>145.16999999999999</v>
      </c>
      <c r="AB113">
        <v>123.52</v>
      </c>
      <c r="AC113">
        <v>83.11</v>
      </c>
      <c r="AD113">
        <v>70.3</v>
      </c>
      <c r="AE113">
        <v>73.63</v>
      </c>
      <c r="AF113">
        <v>7.36</v>
      </c>
      <c r="AG113">
        <v>51.63</v>
      </c>
      <c r="AH113">
        <v>38.25</v>
      </c>
      <c r="AI113">
        <v>65.040000000000006</v>
      </c>
      <c r="AJ113">
        <v>65.790000000000006</v>
      </c>
      <c r="AK113">
        <v>73.87</v>
      </c>
    </row>
    <row r="114" spans="9:37" x14ac:dyDescent="0.25">
      <c r="I114">
        <v>22</v>
      </c>
      <c r="J114">
        <v>144.06</v>
      </c>
      <c r="K114">
        <v>54.35</v>
      </c>
      <c r="L114">
        <v>70.44</v>
      </c>
      <c r="M114">
        <v>16.29</v>
      </c>
      <c r="N114">
        <v>64.41</v>
      </c>
      <c r="O114">
        <v>61.29</v>
      </c>
      <c r="P114">
        <v>73.88</v>
      </c>
      <c r="Q114">
        <v>67.78</v>
      </c>
      <c r="R114">
        <v>69.569999999999993</v>
      </c>
      <c r="S114">
        <v>39.65</v>
      </c>
      <c r="T114">
        <v>137.13999999999999</v>
      </c>
      <c r="U114">
        <v>186.65</v>
      </c>
      <c r="V114">
        <v>50.93</v>
      </c>
      <c r="W114">
        <v>63.54</v>
      </c>
      <c r="Y114">
        <v>61.72</v>
      </c>
      <c r="Z114">
        <v>145.19999999999999</v>
      </c>
      <c r="AA114">
        <v>143.96</v>
      </c>
      <c r="AB114">
        <v>123.5</v>
      </c>
      <c r="AC114">
        <v>83.11</v>
      </c>
      <c r="AD114">
        <v>70.599999999999994</v>
      </c>
      <c r="AE114">
        <v>70.75</v>
      </c>
      <c r="AF114">
        <v>7.39</v>
      </c>
      <c r="AG114">
        <v>51.41</v>
      </c>
      <c r="AH114">
        <v>37.36</v>
      </c>
      <c r="AI114">
        <v>65.63</v>
      </c>
      <c r="AJ114">
        <v>65.790000000000006</v>
      </c>
      <c r="AK114">
        <v>71.790000000000006</v>
      </c>
    </row>
    <row r="115" spans="9:37" x14ac:dyDescent="0.25">
      <c r="I115">
        <v>22.2</v>
      </c>
      <c r="J115">
        <v>135.18</v>
      </c>
      <c r="K115">
        <v>55.35</v>
      </c>
      <c r="L115">
        <v>71.48</v>
      </c>
      <c r="M115">
        <v>17.41</v>
      </c>
      <c r="N115">
        <v>64.39</v>
      </c>
      <c r="O115">
        <v>60.77</v>
      </c>
      <c r="P115">
        <v>72.61</v>
      </c>
      <c r="Q115">
        <v>69.28</v>
      </c>
      <c r="R115">
        <v>68.37</v>
      </c>
      <c r="S115">
        <v>44.96</v>
      </c>
      <c r="T115">
        <v>137.13999999999999</v>
      </c>
      <c r="U115">
        <v>186.19</v>
      </c>
      <c r="V115">
        <v>92.24</v>
      </c>
      <c r="W115">
        <v>63.34</v>
      </c>
      <c r="Y115">
        <v>61.72</v>
      </c>
      <c r="Z115">
        <v>145.29</v>
      </c>
      <c r="AA115">
        <v>145.16999999999999</v>
      </c>
      <c r="AB115">
        <v>122.09</v>
      </c>
      <c r="AC115">
        <v>83.11</v>
      </c>
      <c r="AD115">
        <v>70.28</v>
      </c>
      <c r="AE115">
        <v>73.63</v>
      </c>
      <c r="AF115">
        <v>7.41</v>
      </c>
      <c r="AG115">
        <v>51.52</v>
      </c>
      <c r="AH115">
        <v>40.729999999999997</v>
      </c>
      <c r="AI115">
        <v>65.040000000000006</v>
      </c>
      <c r="AJ115">
        <v>65.790000000000006</v>
      </c>
      <c r="AK115">
        <v>73.87</v>
      </c>
    </row>
    <row r="116" spans="9:37" x14ac:dyDescent="0.25">
      <c r="I116">
        <v>22.4</v>
      </c>
      <c r="J116">
        <v>125.11</v>
      </c>
      <c r="K116">
        <v>55.14</v>
      </c>
      <c r="L116">
        <v>73.89</v>
      </c>
      <c r="M116">
        <v>16.29</v>
      </c>
      <c r="N116">
        <v>64.349999999999994</v>
      </c>
      <c r="O116">
        <v>60.62</v>
      </c>
      <c r="P116">
        <v>72.34</v>
      </c>
      <c r="Q116">
        <v>67.75</v>
      </c>
      <c r="R116">
        <v>69.569999999999993</v>
      </c>
      <c r="S116">
        <v>101.52</v>
      </c>
      <c r="T116">
        <v>137.13999999999999</v>
      </c>
      <c r="U116">
        <v>186.84</v>
      </c>
      <c r="V116">
        <v>92.83</v>
      </c>
      <c r="W116">
        <v>64.97</v>
      </c>
      <c r="Y116">
        <v>61.72</v>
      </c>
      <c r="Z116">
        <v>145.91999999999999</v>
      </c>
      <c r="AA116">
        <v>143.96</v>
      </c>
      <c r="AB116">
        <v>120.9</v>
      </c>
      <c r="AC116">
        <v>83.11</v>
      </c>
      <c r="AD116">
        <v>70.58</v>
      </c>
      <c r="AE116">
        <v>70.75</v>
      </c>
      <c r="AF116">
        <v>7.44</v>
      </c>
      <c r="AG116">
        <v>54.57</v>
      </c>
      <c r="AH116">
        <v>61.04</v>
      </c>
      <c r="AI116">
        <v>65.63</v>
      </c>
      <c r="AJ116">
        <v>65.790000000000006</v>
      </c>
      <c r="AK116">
        <v>71.790000000000006</v>
      </c>
    </row>
    <row r="117" spans="9:37" x14ac:dyDescent="0.25">
      <c r="I117">
        <v>22.6</v>
      </c>
      <c r="J117">
        <v>124.75</v>
      </c>
      <c r="K117">
        <v>54.64</v>
      </c>
      <c r="L117">
        <v>71.64</v>
      </c>
      <c r="M117">
        <v>17.41</v>
      </c>
      <c r="N117">
        <v>64.41</v>
      </c>
      <c r="O117">
        <v>61.11</v>
      </c>
      <c r="P117">
        <v>73.72</v>
      </c>
      <c r="Q117">
        <v>67.87</v>
      </c>
      <c r="R117">
        <v>68.37</v>
      </c>
      <c r="S117">
        <v>113.13</v>
      </c>
      <c r="T117">
        <v>137.13999999999999</v>
      </c>
      <c r="U117">
        <v>186.65</v>
      </c>
      <c r="V117">
        <v>93.02</v>
      </c>
      <c r="W117">
        <v>64.5</v>
      </c>
      <c r="Y117">
        <v>61.72</v>
      </c>
      <c r="Z117">
        <v>145.21</v>
      </c>
      <c r="AA117">
        <v>145.16999999999999</v>
      </c>
      <c r="AB117">
        <v>123.52</v>
      </c>
      <c r="AC117">
        <v>83.11</v>
      </c>
      <c r="AD117">
        <v>70.22</v>
      </c>
      <c r="AE117">
        <v>73.63</v>
      </c>
      <c r="AF117">
        <v>7.46</v>
      </c>
      <c r="AG117">
        <v>52.86</v>
      </c>
      <c r="AH117">
        <v>56.88</v>
      </c>
      <c r="AI117">
        <v>65.040000000000006</v>
      </c>
      <c r="AJ117">
        <v>65.790000000000006</v>
      </c>
      <c r="AK117">
        <v>73.87</v>
      </c>
    </row>
    <row r="118" spans="9:37" x14ac:dyDescent="0.25">
      <c r="I118">
        <v>22.8</v>
      </c>
      <c r="J118">
        <v>136.41</v>
      </c>
      <c r="K118">
        <v>54.55</v>
      </c>
      <c r="L118">
        <v>72.25</v>
      </c>
      <c r="M118">
        <v>16.29</v>
      </c>
      <c r="N118">
        <v>64.400000000000006</v>
      </c>
      <c r="O118">
        <v>61.29</v>
      </c>
      <c r="P118">
        <v>73.69</v>
      </c>
      <c r="Q118">
        <v>68.599999999999994</v>
      </c>
      <c r="R118">
        <v>69.569999999999993</v>
      </c>
      <c r="S118">
        <v>50.46</v>
      </c>
      <c r="T118">
        <v>137.13999999999999</v>
      </c>
      <c r="U118">
        <v>186.19</v>
      </c>
      <c r="V118">
        <v>92.5</v>
      </c>
      <c r="W118">
        <v>63.94</v>
      </c>
      <c r="Y118">
        <v>61.72</v>
      </c>
      <c r="Z118">
        <v>144.79</v>
      </c>
      <c r="AA118">
        <v>143.96</v>
      </c>
      <c r="AB118">
        <v>123.5</v>
      </c>
      <c r="AC118">
        <v>83.11</v>
      </c>
      <c r="AD118">
        <v>69.73</v>
      </c>
      <c r="AE118">
        <v>70.75</v>
      </c>
      <c r="AF118">
        <v>7.49</v>
      </c>
      <c r="AG118">
        <v>204.58</v>
      </c>
      <c r="AH118">
        <v>56.68</v>
      </c>
      <c r="AI118">
        <v>65.63</v>
      </c>
      <c r="AJ118">
        <v>65.790000000000006</v>
      </c>
      <c r="AK118">
        <v>71.790000000000006</v>
      </c>
    </row>
    <row r="119" spans="9:37" x14ac:dyDescent="0.25">
      <c r="I119">
        <v>23</v>
      </c>
      <c r="J119">
        <v>143.99</v>
      </c>
      <c r="K119">
        <v>54.24</v>
      </c>
      <c r="L119">
        <v>71.39</v>
      </c>
      <c r="M119">
        <v>17.41</v>
      </c>
      <c r="N119">
        <v>64.41</v>
      </c>
      <c r="O119">
        <v>60.77</v>
      </c>
      <c r="P119">
        <v>72.8</v>
      </c>
      <c r="Q119">
        <v>67.58</v>
      </c>
      <c r="R119">
        <v>68.37</v>
      </c>
      <c r="S119">
        <v>110.49</v>
      </c>
      <c r="T119">
        <v>137.13999999999999</v>
      </c>
      <c r="U119">
        <v>186.84</v>
      </c>
      <c r="V119">
        <v>93.33</v>
      </c>
      <c r="W119">
        <v>63.09</v>
      </c>
      <c r="Y119">
        <v>61.72</v>
      </c>
      <c r="Z119">
        <v>148.29</v>
      </c>
      <c r="AA119">
        <v>145.16999999999999</v>
      </c>
      <c r="AB119">
        <v>122.09</v>
      </c>
      <c r="AC119">
        <v>83.11</v>
      </c>
      <c r="AD119">
        <v>69.3</v>
      </c>
      <c r="AE119">
        <v>73.63</v>
      </c>
      <c r="AF119">
        <v>7.51</v>
      </c>
      <c r="AG119">
        <v>60.17</v>
      </c>
      <c r="AH119">
        <v>86.38</v>
      </c>
      <c r="AI119">
        <v>65.040000000000006</v>
      </c>
      <c r="AJ119">
        <v>65.790000000000006</v>
      </c>
      <c r="AK119">
        <v>73.87</v>
      </c>
    </row>
    <row r="120" spans="9:37" x14ac:dyDescent="0.25">
      <c r="I120">
        <v>23.2</v>
      </c>
      <c r="J120">
        <v>149.27000000000001</v>
      </c>
      <c r="K120">
        <v>54.1</v>
      </c>
      <c r="L120">
        <v>70.44</v>
      </c>
      <c r="M120">
        <v>16.29</v>
      </c>
      <c r="N120">
        <v>64.39</v>
      </c>
      <c r="O120">
        <v>60.62</v>
      </c>
      <c r="P120">
        <v>73.209999999999994</v>
      </c>
      <c r="Q120">
        <v>68.400000000000006</v>
      </c>
      <c r="R120">
        <v>69.569999999999993</v>
      </c>
      <c r="S120">
        <v>109.45</v>
      </c>
      <c r="T120">
        <v>137.13999999999999</v>
      </c>
      <c r="U120">
        <v>186.65</v>
      </c>
      <c r="V120">
        <v>93</v>
      </c>
      <c r="W120">
        <v>63.37</v>
      </c>
      <c r="Y120">
        <v>61.72</v>
      </c>
      <c r="Z120">
        <v>145.56</v>
      </c>
      <c r="AA120">
        <v>143.96</v>
      </c>
      <c r="AB120">
        <v>120.9</v>
      </c>
      <c r="AC120">
        <v>83.11</v>
      </c>
      <c r="AD120">
        <v>69.13</v>
      </c>
      <c r="AE120">
        <v>70.75</v>
      </c>
      <c r="AF120">
        <v>7.54</v>
      </c>
      <c r="AG120">
        <v>97.84</v>
      </c>
      <c r="AH120">
        <v>61.67</v>
      </c>
      <c r="AI120">
        <v>65.63</v>
      </c>
      <c r="AJ120">
        <v>65.790000000000006</v>
      </c>
      <c r="AK120">
        <v>71.790000000000006</v>
      </c>
    </row>
    <row r="121" spans="9:37" x14ac:dyDescent="0.25">
      <c r="I121">
        <v>23.4</v>
      </c>
      <c r="J121">
        <v>152.94</v>
      </c>
      <c r="K121">
        <v>53.45</v>
      </c>
      <c r="L121">
        <v>71.48</v>
      </c>
      <c r="M121">
        <v>17.41</v>
      </c>
      <c r="N121">
        <v>64.33</v>
      </c>
      <c r="O121">
        <v>185.77</v>
      </c>
      <c r="P121">
        <v>72.08</v>
      </c>
      <c r="Q121">
        <v>66.680000000000007</v>
      </c>
      <c r="R121">
        <v>68.37</v>
      </c>
      <c r="S121">
        <v>46.21</v>
      </c>
      <c r="T121">
        <v>137.13999999999999</v>
      </c>
      <c r="U121">
        <v>186.19</v>
      </c>
      <c r="V121">
        <v>91.11</v>
      </c>
      <c r="W121">
        <v>62.84</v>
      </c>
      <c r="Y121">
        <v>61.72</v>
      </c>
      <c r="Z121">
        <v>143.97999999999999</v>
      </c>
      <c r="AA121">
        <v>145.16999999999999</v>
      </c>
      <c r="AB121">
        <v>123.52</v>
      </c>
      <c r="AC121">
        <v>83.11</v>
      </c>
      <c r="AD121">
        <v>68.95</v>
      </c>
      <c r="AE121">
        <v>73.63</v>
      </c>
      <c r="AF121">
        <v>7.57</v>
      </c>
      <c r="AG121">
        <v>94.51</v>
      </c>
      <c r="AH121">
        <v>66.09</v>
      </c>
      <c r="AI121">
        <v>65.040000000000006</v>
      </c>
      <c r="AJ121">
        <v>65.790000000000006</v>
      </c>
      <c r="AK121">
        <v>73.87</v>
      </c>
    </row>
    <row r="122" spans="9:37" x14ac:dyDescent="0.25">
      <c r="I122">
        <v>23.6</v>
      </c>
      <c r="J122">
        <v>154.63999999999999</v>
      </c>
      <c r="K122">
        <v>53.25</v>
      </c>
      <c r="L122">
        <v>73.89</v>
      </c>
      <c r="M122">
        <v>16.29</v>
      </c>
      <c r="N122">
        <v>64.41</v>
      </c>
      <c r="O122">
        <v>198.03</v>
      </c>
      <c r="P122">
        <v>72.09</v>
      </c>
      <c r="Q122">
        <v>66.540000000000006</v>
      </c>
      <c r="R122">
        <v>69.569999999999993</v>
      </c>
      <c r="S122">
        <v>45.14</v>
      </c>
      <c r="T122">
        <v>137.13999999999999</v>
      </c>
      <c r="U122">
        <v>186.84</v>
      </c>
      <c r="V122">
        <v>47.96</v>
      </c>
      <c r="W122">
        <v>62.3</v>
      </c>
      <c r="Y122">
        <v>61.72</v>
      </c>
      <c r="Z122">
        <v>143.16</v>
      </c>
      <c r="AA122">
        <v>143.96</v>
      </c>
      <c r="AB122">
        <v>123.5</v>
      </c>
      <c r="AC122">
        <v>83.11</v>
      </c>
      <c r="AD122">
        <v>68.69</v>
      </c>
      <c r="AE122">
        <v>70.75</v>
      </c>
      <c r="AF122">
        <v>7.59</v>
      </c>
      <c r="AG122">
        <v>50.44</v>
      </c>
      <c r="AH122">
        <v>52.9</v>
      </c>
      <c r="AI122">
        <v>65.63</v>
      </c>
      <c r="AJ122">
        <v>65.790000000000006</v>
      </c>
      <c r="AK122">
        <v>71.790000000000006</v>
      </c>
    </row>
    <row r="123" spans="9:37" x14ac:dyDescent="0.25">
      <c r="I123">
        <v>23.8</v>
      </c>
      <c r="J123">
        <v>156.16999999999999</v>
      </c>
      <c r="K123">
        <v>52.85</v>
      </c>
      <c r="L123">
        <v>71.64</v>
      </c>
      <c r="M123">
        <v>17.41</v>
      </c>
      <c r="N123">
        <v>64.400000000000006</v>
      </c>
      <c r="O123">
        <v>211.4</v>
      </c>
      <c r="P123">
        <v>70.349999999999994</v>
      </c>
      <c r="Q123">
        <v>66.540000000000006</v>
      </c>
      <c r="R123">
        <v>68.37</v>
      </c>
      <c r="S123">
        <v>45.19</v>
      </c>
      <c r="T123">
        <v>137.13999999999999</v>
      </c>
      <c r="U123">
        <v>186.65</v>
      </c>
      <c r="V123">
        <v>47.78</v>
      </c>
      <c r="W123">
        <v>62.69</v>
      </c>
      <c r="Y123">
        <v>61.72</v>
      </c>
      <c r="Z123">
        <v>146.18</v>
      </c>
      <c r="AA123">
        <v>145.16999999999999</v>
      </c>
      <c r="AB123">
        <v>122.09</v>
      </c>
      <c r="AC123">
        <v>83.11</v>
      </c>
      <c r="AD123">
        <v>68.25</v>
      </c>
      <c r="AE123">
        <v>73.63</v>
      </c>
      <c r="AF123">
        <v>7.62</v>
      </c>
      <c r="AG123">
        <v>52.29</v>
      </c>
      <c r="AH123">
        <v>35.69</v>
      </c>
      <c r="AI123">
        <v>65.040000000000006</v>
      </c>
      <c r="AJ123">
        <v>65.790000000000006</v>
      </c>
      <c r="AK123">
        <v>73.87</v>
      </c>
    </row>
    <row r="124" spans="9:37" x14ac:dyDescent="0.25">
      <c r="I124">
        <v>24</v>
      </c>
      <c r="J124">
        <v>153.4</v>
      </c>
      <c r="K124">
        <v>52.73</v>
      </c>
      <c r="L124">
        <v>72.25</v>
      </c>
      <c r="M124">
        <v>16.29</v>
      </c>
      <c r="N124">
        <v>64.400000000000006</v>
      </c>
      <c r="O124">
        <v>215.2</v>
      </c>
      <c r="P124">
        <v>72.3</v>
      </c>
      <c r="Q124">
        <v>69.739999999999995</v>
      </c>
      <c r="R124">
        <v>69.569999999999993</v>
      </c>
      <c r="S124">
        <v>48.11</v>
      </c>
      <c r="T124">
        <v>137.13999999999999</v>
      </c>
      <c r="U124">
        <v>186.19</v>
      </c>
      <c r="V124">
        <v>47.78</v>
      </c>
      <c r="W124">
        <v>63.26</v>
      </c>
      <c r="Y124">
        <v>61.72</v>
      </c>
      <c r="Z124">
        <v>146.11000000000001</v>
      </c>
      <c r="AA124">
        <v>143.96</v>
      </c>
      <c r="AB124">
        <v>120.9</v>
      </c>
      <c r="AC124">
        <v>83.11</v>
      </c>
      <c r="AD124">
        <v>68.87</v>
      </c>
      <c r="AE124">
        <v>70.75</v>
      </c>
      <c r="AF124">
        <v>7.64</v>
      </c>
      <c r="AG124">
        <v>64.239999999999995</v>
      </c>
      <c r="AH124">
        <v>36.75</v>
      </c>
      <c r="AI124">
        <v>65.63</v>
      </c>
      <c r="AJ124">
        <v>65.790000000000006</v>
      </c>
      <c r="AK124">
        <v>71.790000000000006</v>
      </c>
    </row>
    <row r="125" spans="9:37" x14ac:dyDescent="0.25">
      <c r="I125">
        <v>24.2</v>
      </c>
      <c r="J125">
        <v>151.11000000000001</v>
      </c>
      <c r="K125">
        <v>52.14</v>
      </c>
      <c r="L125">
        <v>71.39</v>
      </c>
      <c r="M125">
        <v>17.41</v>
      </c>
      <c r="N125">
        <v>64.39</v>
      </c>
      <c r="O125">
        <v>203</v>
      </c>
      <c r="P125">
        <v>72.05</v>
      </c>
      <c r="Q125">
        <v>69.77</v>
      </c>
      <c r="R125">
        <v>68.37</v>
      </c>
      <c r="S125">
        <v>47.44</v>
      </c>
      <c r="T125">
        <v>137.13999999999999</v>
      </c>
      <c r="U125">
        <v>186.84</v>
      </c>
      <c r="V125">
        <v>47.78</v>
      </c>
      <c r="W125">
        <v>63.5</v>
      </c>
      <c r="Y125">
        <v>61.72</v>
      </c>
      <c r="Z125">
        <v>147.22999999999999</v>
      </c>
      <c r="AA125">
        <v>145.16999999999999</v>
      </c>
      <c r="AB125">
        <v>123.52</v>
      </c>
      <c r="AC125">
        <v>83.11</v>
      </c>
      <c r="AD125">
        <v>68.95</v>
      </c>
      <c r="AE125">
        <v>73.63</v>
      </c>
      <c r="AF125">
        <v>7.67</v>
      </c>
      <c r="AG125">
        <v>65.59</v>
      </c>
      <c r="AH125">
        <v>32.81</v>
      </c>
      <c r="AI125">
        <v>65.040000000000006</v>
      </c>
      <c r="AJ125">
        <v>65.790000000000006</v>
      </c>
      <c r="AK125">
        <v>73.87</v>
      </c>
    </row>
    <row r="126" spans="9:37" x14ac:dyDescent="0.25">
      <c r="I126">
        <v>24.4</v>
      </c>
      <c r="J126">
        <v>147.68</v>
      </c>
      <c r="K126">
        <v>51.64</v>
      </c>
      <c r="L126">
        <v>70.44</v>
      </c>
      <c r="M126">
        <v>16.29</v>
      </c>
      <c r="N126">
        <v>64.37</v>
      </c>
      <c r="O126">
        <v>191.55</v>
      </c>
      <c r="P126">
        <v>72.569999999999993</v>
      </c>
      <c r="Q126">
        <v>69.75</v>
      </c>
      <c r="R126">
        <v>69.569999999999993</v>
      </c>
      <c r="S126">
        <v>46.74</v>
      </c>
      <c r="T126">
        <v>137.13999999999999</v>
      </c>
      <c r="U126">
        <v>186.65</v>
      </c>
      <c r="V126">
        <v>47.78</v>
      </c>
      <c r="W126">
        <v>63.32</v>
      </c>
      <c r="Y126">
        <v>61.72</v>
      </c>
      <c r="Z126">
        <v>146.19999999999999</v>
      </c>
      <c r="AA126">
        <v>143.96</v>
      </c>
      <c r="AB126">
        <v>123.5</v>
      </c>
      <c r="AC126">
        <v>83.11</v>
      </c>
      <c r="AD126">
        <v>69.61</v>
      </c>
      <c r="AE126">
        <v>70.75</v>
      </c>
      <c r="AF126">
        <v>7.67</v>
      </c>
      <c r="AG126">
        <v>50.94</v>
      </c>
      <c r="AH126">
        <v>30.42</v>
      </c>
      <c r="AI126">
        <v>65.63</v>
      </c>
      <c r="AJ126">
        <v>65.790000000000006</v>
      </c>
      <c r="AK126">
        <v>71.790000000000006</v>
      </c>
    </row>
    <row r="127" spans="9:37" x14ac:dyDescent="0.25">
      <c r="I127">
        <v>24.6</v>
      </c>
      <c r="J127">
        <v>141.53</v>
      </c>
      <c r="K127">
        <v>51.22</v>
      </c>
      <c r="L127">
        <v>71.48</v>
      </c>
      <c r="M127">
        <v>17.41</v>
      </c>
      <c r="N127">
        <v>64.39</v>
      </c>
      <c r="O127">
        <v>177.95</v>
      </c>
      <c r="P127">
        <v>72.84</v>
      </c>
      <c r="Q127">
        <v>67.13</v>
      </c>
      <c r="R127">
        <v>68.37</v>
      </c>
      <c r="S127">
        <v>110.72</v>
      </c>
      <c r="T127">
        <v>137.13999999999999</v>
      </c>
      <c r="U127">
        <v>186.19</v>
      </c>
      <c r="V127">
        <v>47.78</v>
      </c>
      <c r="W127">
        <v>64.47</v>
      </c>
      <c r="Y127">
        <v>61.72</v>
      </c>
      <c r="Z127">
        <v>144.55000000000001</v>
      </c>
      <c r="AA127">
        <v>145.16999999999999</v>
      </c>
      <c r="AB127">
        <v>122.09</v>
      </c>
      <c r="AC127">
        <v>83.11</v>
      </c>
      <c r="AD127">
        <v>70.069999999999993</v>
      </c>
      <c r="AE127">
        <v>73.63</v>
      </c>
      <c r="AF127">
        <v>7.67</v>
      </c>
      <c r="AG127">
        <v>52.53</v>
      </c>
      <c r="AH127">
        <v>37.93</v>
      </c>
      <c r="AI127">
        <v>65.040000000000006</v>
      </c>
      <c r="AJ127">
        <v>65.790000000000006</v>
      </c>
      <c r="AK127">
        <v>73.87</v>
      </c>
    </row>
    <row r="128" spans="9:37" x14ac:dyDescent="0.25">
      <c r="I128">
        <v>24.8</v>
      </c>
      <c r="J128">
        <v>131.15</v>
      </c>
      <c r="K128">
        <v>51.29</v>
      </c>
      <c r="L128">
        <v>73.89</v>
      </c>
      <c r="M128">
        <v>16.29</v>
      </c>
      <c r="N128">
        <v>64.41</v>
      </c>
      <c r="O128">
        <v>60.16</v>
      </c>
      <c r="P128">
        <v>73.72</v>
      </c>
      <c r="Q128">
        <v>66.83</v>
      </c>
      <c r="R128">
        <v>69.569999999999993</v>
      </c>
      <c r="S128">
        <v>145.43</v>
      </c>
      <c r="T128">
        <v>137.13999999999999</v>
      </c>
      <c r="U128">
        <v>186.84</v>
      </c>
      <c r="V128">
        <v>47.78</v>
      </c>
      <c r="W128">
        <v>64.430000000000007</v>
      </c>
      <c r="Y128">
        <v>61.72</v>
      </c>
      <c r="Z128">
        <v>145.6</v>
      </c>
      <c r="AA128">
        <v>143.96</v>
      </c>
      <c r="AB128">
        <v>120.9</v>
      </c>
      <c r="AC128">
        <v>83.11</v>
      </c>
      <c r="AD128">
        <v>68.680000000000007</v>
      </c>
      <c r="AE128">
        <v>70.75</v>
      </c>
      <c r="AF128">
        <v>7.67</v>
      </c>
      <c r="AG128">
        <v>102.11</v>
      </c>
      <c r="AH128">
        <v>38.56</v>
      </c>
      <c r="AI128">
        <v>65.63</v>
      </c>
      <c r="AJ128">
        <v>65.790000000000006</v>
      </c>
      <c r="AK128">
        <v>71.790000000000006</v>
      </c>
    </row>
    <row r="129" spans="9:37" x14ac:dyDescent="0.25">
      <c r="I129">
        <v>25</v>
      </c>
      <c r="J129">
        <v>50.48</v>
      </c>
      <c r="K129">
        <v>51.71</v>
      </c>
      <c r="L129">
        <v>71.64</v>
      </c>
      <c r="M129">
        <v>17.41</v>
      </c>
      <c r="N129">
        <v>64.400000000000006</v>
      </c>
      <c r="O129">
        <v>61.23</v>
      </c>
      <c r="P129">
        <v>72.680000000000007</v>
      </c>
      <c r="Q129">
        <v>68.31</v>
      </c>
      <c r="R129">
        <v>68.37</v>
      </c>
      <c r="S129">
        <v>121.01</v>
      </c>
      <c r="T129">
        <v>137.13999999999999</v>
      </c>
      <c r="U129">
        <v>186.65</v>
      </c>
      <c r="V129">
        <v>47.78</v>
      </c>
      <c r="W129">
        <v>64.510000000000005</v>
      </c>
      <c r="Y129">
        <v>61.72</v>
      </c>
      <c r="Z129">
        <v>145.85</v>
      </c>
      <c r="AA129">
        <v>145.16999999999999</v>
      </c>
      <c r="AB129">
        <v>123.52</v>
      </c>
      <c r="AC129">
        <v>83.11</v>
      </c>
      <c r="AD129">
        <v>69.650000000000006</v>
      </c>
      <c r="AE129">
        <v>73.63</v>
      </c>
      <c r="AF129">
        <v>7.74</v>
      </c>
      <c r="AG129">
        <v>64.959999999999994</v>
      </c>
      <c r="AH129">
        <v>37.61</v>
      </c>
      <c r="AI129">
        <v>65.040000000000006</v>
      </c>
      <c r="AJ129">
        <v>65.790000000000006</v>
      </c>
      <c r="AK129">
        <v>73.87</v>
      </c>
    </row>
    <row r="130" spans="9:37" x14ac:dyDescent="0.25">
      <c r="I130">
        <v>25.2</v>
      </c>
      <c r="J130">
        <v>132.47</v>
      </c>
      <c r="K130">
        <v>49.6</v>
      </c>
      <c r="L130">
        <v>72.25</v>
      </c>
      <c r="M130">
        <v>16.29</v>
      </c>
      <c r="N130">
        <v>64.38</v>
      </c>
      <c r="O130">
        <v>62.28</v>
      </c>
      <c r="P130">
        <v>72.739999999999995</v>
      </c>
      <c r="Q130">
        <v>66.75</v>
      </c>
      <c r="R130">
        <v>69.569999999999993</v>
      </c>
      <c r="S130">
        <v>109.03</v>
      </c>
      <c r="T130">
        <v>137.13999999999999</v>
      </c>
      <c r="U130">
        <v>186.19</v>
      </c>
      <c r="V130">
        <v>47.78</v>
      </c>
      <c r="W130">
        <v>64.08</v>
      </c>
      <c r="Y130">
        <v>61.72</v>
      </c>
      <c r="Z130">
        <v>145.24</v>
      </c>
      <c r="AA130">
        <v>143.96</v>
      </c>
      <c r="AB130">
        <v>123.5</v>
      </c>
      <c r="AC130">
        <v>83.11</v>
      </c>
      <c r="AD130">
        <v>68.48</v>
      </c>
      <c r="AE130">
        <v>70.75</v>
      </c>
      <c r="AF130">
        <v>9.33</v>
      </c>
      <c r="AG130">
        <v>208.74</v>
      </c>
      <c r="AH130">
        <v>37.770000000000003</v>
      </c>
      <c r="AI130">
        <v>65.63</v>
      </c>
      <c r="AJ130">
        <v>65.790000000000006</v>
      </c>
      <c r="AK130">
        <v>71.790000000000006</v>
      </c>
    </row>
    <row r="131" spans="9:37" x14ac:dyDescent="0.25">
      <c r="I131">
        <v>25.4</v>
      </c>
      <c r="J131">
        <v>141.16</v>
      </c>
      <c r="K131">
        <v>49.77</v>
      </c>
      <c r="L131">
        <v>71.39</v>
      </c>
      <c r="M131">
        <v>17.41</v>
      </c>
      <c r="N131">
        <v>64.39</v>
      </c>
      <c r="O131">
        <v>60.14</v>
      </c>
      <c r="P131">
        <v>72.53</v>
      </c>
      <c r="Q131">
        <v>67.680000000000007</v>
      </c>
      <c r="R131">
        <v>68.37</v>
      </c>
      <c r="S131">
        <v>102.15</v>
      </c>
      <c r="T131">
        <v>137.13999999999999</v>
      </c>
      <c r="U131">
        <v>186.84</v>
      </c>
      <c r="V131">
        <v>47.78</v>
      </c>
      <c r="W131">
        <v>63.75</v>
      </c>
      <c r="Y131">
        <v>61.72</v>
      </c>
      <c r="Z131">
        <v>144</v>
      </c>
      <c r="AA131">
        <v>145.16999999999999</v>
      </c>
      <c r="AB131">
        <v>122.09</v>
      </c>
      <c r="AC131">
        <v>83.11</v>
      </c>
      <c r="AD131">
        <v>69.87</v>
      </c>
      <c r="AE131">
        <v>73.63</v>
      </c>
      <c r="AF131">
        <v>9.2799999999999994</v>
      </c>
      <c r="AG131">
        <v>51.55</v>
      </c>
      <c r="AH131">
        <v>35.65</v>
      </c>
      <c r="AI131">
        <v>65.040000000000006</v>
      </c>
      <c r="AJ131">
        <v>65.790000000000006</v>
      </c>
      <c r="AK131">
        <v>73.87</v>
      </c>
    </row>
    <row r="132" spans="9:37" x14ac:dyDescent="0.25">
      <c r="I132">
        <v>25.6</v>
      </c>
      <c r="J132">
        <v>147.4</v>
      </c>
      <c r="K132">
        <v>49.98</v>
      </c>
      <c r="L132">
        <v>70.44</v>
      </c>
      <c r="M132">
        <v>16.29</v>
      </c>
      <c r="N132">
        <v>64.400000000000006</v>
      </c>
      <c r="O132">
        <v>61.23</v>
      </c>
      <c r="P132">
        <v>72</v>
      </c>
      <c r="Q132">
        <v>65.88</v>
      </c>
      <c r="R132">
        <v>69.569999999999993</v>
      </c>
      <c r="S132">
        <v>41.76</v>
      </c>
      <c r="T132">
        <v>137.13999999999999</v>
      </c>
      <c r="U132">
        <v>186.65</v>
      </c>
      <c r="V132">
        <v>47.78</v>
      </c>
      <c r="W132">
        <v>63.49</v>
      </c>
      <c r="Y132">
        <v>61.72</v>
      </c>
      <c r="Z132">
        <v>144.43</v>
      </c>
      <c r="AA132">
        <v>143.96</v>
      </c>
      <c r="AB132">
        <v>120.9</v>
      </c>
      <c r="AC132">
        <v>83.11</v>
      </c>
      <c r="AD132">
        <v>70.39</v>
      </c>
      <c r="AE132">
        <v>70.75</v>
      </c>
      <c r="AF132">
        <v>9.43</v>
      </c>
      <c r="AG132">
        <v>52.34</v>
      </c>
      <c r="AH132">
        <v>39.93</v>
      </c>
      <c r="AI132">
        <v>65.63</v>
      </c>
      <c r="AJ132">
        <v>65.790000000000006</v>
      </c>
      <c r="AK132">
        <v>71.790000000000006</v>
      </c>
    </row>
    <row r="133" spans="9:37" x14ac:dyDescent="0.25">
      <c r="I133">
        <v>25.8</v>
      </c>
      <c r="J133">
        <v>151.13</v>
      </c>
      <c r="K133">
        <v>49.67</v>
      </c>
      <c r="L133">
        <v>71.48</v>
      </c>
      <c r="M133">
        <v>17.41</v>
      </c>
      <c r="N133">
        <v>64.41</v>
      </c>
      <c r="O133">
        <v>62.28</v>
      </c>
      <c r="P133">
        <v>71.48</v>
      </c>
      <c r="Q133">
        <v>66.040000000000006</v>
      </c>
      <c r="R133">
        <v>68.37</v>
      </c>
      <c r="S133">
        <v>41.33</v>
      </c>
      <c r="T133">
        <v>137.13999999999999</v>
      </c>
      <c r="U133">
        <v>186.19</v>
      </c>
      <c r="V133">
        <v>47.78</v>
      </c>
      <c r="W133">
        <v>63.53</v>
      </c>
      <c r="Y133">
        <v>61.72</v>
      </c>
      <c r="Z133">
        <v>146.09</v>
      </c>
      <c r="AA133">
        <v>145.16999999999999</v>
      </c>
      <c r="AB133">
        <v>123.52</v>
      </c>
      <c r="AC133">
        <v>83.11</v>
      </c>
      <c r="AD133">
        <v>69.61</v>
      </c>
      <c r="AE133">
        <v>73.63</v>
      </c>
      <c r="AF133">
        <v>9.35</v>
      </c>
      <c r="AG133">
        <v>52.38</v>
      </c>
      <c r="AH133">
        <v>44.69</v>
      </c>
      <c r="AI133">
        <v>65.040000000000006</v>
      </c>
      <c r="AJ133">
        <v>65.790000000000006</v>
      </c>
      <c r="AK133">
        <v>73.87</v>
      </c>
    </row>
    <row r="134" spans="9:37" x14ac:dyDescent="0.25">
      <c r="I134">
        <v>26</v>
      </c>
      <c r="J134">
        <v>153.88999999999999</v>
      </c>
      <c r="K134">
        <v>49.27</v>
      </c>
      <c r="L134">
        <v>73.89</v>
      </c>
      <c r="M134">
        <v>16.29</v>
      </c>
      <c r="N134">
        <v>64.400000000000006</v>
      </c>
      <c r="O134">
        <v>60.14</v>
      </c>
      <c r="P134">
        <v>71.94</v>
      </c>
      <c r="Q134">
        <v>65.819999999999993</v>
      </c>
      <c r="R134">
        <v>69.569999999999993</v>
      </c>
      <c r="S134">
        <v>44.87</v>
      </c>
      <c r="T134">
        <v>137.13999999999999</v>
      </c>
      <c r="U134">
        <v>186.84</v>
      </c>
      <c r="V134">
        <v>47.78</v>
      </c>
      <c r="W134">
        <v>63.45</v>
      </c>
      <c r="Y134">
        <v>61.72</v>
      </c>
      <c r="Z134">
        <v>146.43</v>
      </c>
      <c r="AA134">
        <v>143.96</v>
      </c>
      <c r="AB134">
        <v>123.5</v>
      </c>
      <c r="AC134">
        <v>83.11</v>
      </c>
      <c r="AD134">
        <v>69.64</v>
      </c>
      <c r="AE134">
        <v>70.75</v>
      </c>
      <c r="AF134">
        <v>9.4600000000000009</v>
      </c>
      <c r="AG134">
        <v>51.92</v>
      </c>
      <c r="AH134">
        <v>78.290000000000006</v>
      </c>
      <c r="AI134">
        <v>65.63</v>
      </c>
      <c r="AJ134">
        <v>65.790000000000006</v>
      </c>
      <c r="AK134">
        <v>71.790000000000006</v>
      </c>
    </row>
    <row r="135" spans="9:37" x14ac:dyDescent="0.25">
      <c r="I135">
        <v>26.2</v>
      </c>
      <c r="J135">
        <v>155.11000000000001</v>
      </c>
      <c r="K135">
        <v>49</v>
      </c>
      <c r="L135">
        <v>71.64</v>
      </c>
      <c r="M135">
        <v>17.41</v>
      </c>
      <c r="N135">
        <v>64.37</v>
      </c>
      <c r="O135">
        <v>61.23</v>
      </c>
      <c r="P135">
        <v>72.12</v>
      </c>
      <c r="Q135">
        <v>65.97</v>
      </c>
      <c r="R135">
        <v>68.37</v>
      </c>
      <c r="S135">
        <v>37.799999999999997</v>
      </c>
      <c r="T135">
        <v>137.13999999999999</v>
      </c>
      <c r="U135">
        <v>186.65</v>
      </c>
      <c r="V135">
        <v>92.8</v>
      </c>
      <c r="W135">
        <v>64.44</v>
      </c>
      <c r="Y135">
        <v>61.72</v>
      </c>
      <c r="Z135">
        <v>145.61000000000001</v>
      </c>
      <c r="AA135">
        <v>145.16999999999999</v>
      </c>
      <c r="AB135">
        <v>122.09</v>
      </c>
      <c r="AC135">
        <v>83.11</v>
      </c>
      <c r="AD135">
        <v>69.66</v>
      </c>
      <c r="AE135">
        <v>73.63</v>
      </c>
      <c r="AF135">
        <v>9.3800000000000008</v>
      </c>
      <c r="AG135">
        <v>51.42</v>
      </c>
      <c r="AH135">
        <v>61.87</v>
      </c>
      <c r="AI135">
        <v>65.040000000000006</v>
      </c>
      <c r="AJ135">
        <v>65.790000000000006</v>
      </c>
      <c r="AK135">
        <v>73.87</v>
      </c>
    </row>
    <row r="136" spans="9:37" x14ac:dyDescent="0.25">
      <c r="I136">
        <v>26.4</v>
      </c>
      <c r="J136">
        <v>155.81</v>
      </c>
      <c r="K136">
        <v>48.8</v>
      </c>
      <c r="L136">
        <v>72.25</v>
      </c>
      <c r="M136">
        <v>16.29</v>
      </c>
      <c r="N136">
        <v>64.41</v>
      </c>
      <c r="O136">
        <v>62.28</v>
      </c>
      <c r="P136">
        <v>71.849999999999994</v>
      </c>
      <c r="Q136">
        <v>67.489999999999995</v>
      </c>
      <c r="R136">
        <v>69.569999999999993</v>
      </c>
      <c r="S136">
        <v>41.06</v>
      </c>
      <c r="T136">
        <v>137.13999999999999</v>
      </c>
      <c r="U136">
        <v>186.19</v>
      </c>
      <c r="V136">
        <v>93.45</v>
      </c>
      <c r="W136">
        <v>64.27</v>
      </c>
      <c r="Y136">
        <v>61.72</v>
      </c>
      <c r="Z136">
        <v>147.33000000000001</v>
      </c>
      <c r="AA136">
        <v>143.96</v>
      </c>
      <c r="AB136">
        <v>120.9</v>
      </c>
      <c r="AC136">
        <v>83.11</v>
      </c>
      <c r="AD136">
        <v>69.680000000000007</v>
      </c>
      <c r="AE136">
        <v>70.75</v>
      </c>
      <c r="AF136">
        <v>9.48</v>
      </c>
      <c r="AG136">
        <v>52.82</v>
      </c>
      <c r="AH136">
        <v>62.58</v>
      </c>
      <c r="AI136">
        <v>65.63</v>
      </c>
      <c r="AJ136">
        <v>65.790000000000006</v>
      </c>
      <c r="AK136">
        <v>71.790000000000006</v>
      </c>
    </row>
    <row r="137" spans="9:37" x14ac:dyDescent="0.25">
      <c r="I137">
        <v>26.6</v>
      </c>
      <c r="J137">
        <v>153.32</v>
      </c>
      <c r="K137">
        <v>47.4</v>
      </c>
      <c r="L137">
        <v>71.39</v>
      </c>
      <c r="M137">
        <v>17.41</v>
      </c>
      <c r="N137">
        <v>64.400000000000006</v>
      </c>
      <c r="O137">
        <v>140.08000000000001</v>
      </c>
      <c r="P137">
        <v>72.040000000000006</v>
      </c>
      <c r="Q137">
        <v>67.06</v>
      </c>
      <c r="R137">
        <v>68.37</v>
      </c>
      <c r="S137">
        <v>44.14</v>
      </c>
      <c r="T137">
        <v>137.13999999999999</v>
      </c>
      <c r="U137">
        <v>186.84</v>
      </c>
      <c r="V137">
        <v>93.47</v>
      </c>
      <c r="W137">
        <v>64.37</v>
      </c>
      <c r="Y137">
        <v>61.72</v>
      </c>
      <c r="Z137">
        <v>145.30000000000001</v>
      </c>
      <c r="AA137">
        <v>145.16999999999999</v>
      </c>
      <c r="AB137">
        <v>123.52</v>
      </c>
      <c r="AC137">
        <v>83.11</v>
      </c>
      <c r="AD137">
        <v>69.680000000000007</v>
      </c>
      <c r="AE137">
        <v>73.63</v>
      </c>
      <c r="AF137">
        <v>9.4</v>
      </c>
      <c r="AG137">
        <v>52.07</v>
      </c>
      <c r="AH137">
        <v>62.01</v>
      </c>
      <c r="AI137">
        <v>65.040000000000006</v>
      </c>
      <c r="AJ137">
        <v>65.790000000000006</v>
      </c>
      <c r="AK137">
        <v>73.87</v>
      </c>
    </row>
    <row r="138" spans="9:37" x14ac:dyDescent="0.25">
      <c r="I138">
        <v>26.8</v>
      </c>
      <c r="J138">
        <v>149.21</v>
      </c>
      <c r="K138">
        <v>47.22</v>
      </c>
      <c r="L138">
        <v>70.44</v>
      </c>
      <c r="M138">
        <v>16.29</v>
      </c>
      <c r="N138">
        <v>64.41</v>
      </c>
      <c r="O138">
        <v>184.74</v>
      </c>
      <c r="P138">
        <v>72.540000000000006</v>
      </c>
      <c r="Q138">
        <v>68.48</v>
      </c>
      <c r="R138">
        <v>69.569999999999993</v>
      </c>
      <c r="S138">
        <v>107.12</v>
      </c>
      <c r="T138">
        <v>137.13999999999999</v>
      </c>
      <c r="U138">
        <v>186.65</v>
      </c>
      <c r="V138">
        <v>93.52</v>
      </c>
      <c r="W138">
        <v>63.71</v>
      </c>
      <c r="Y138">
        <v>61.72</v>
      </c>
      <c r="Z138">
        <v>145.37</v>
      </c>
      <c r="AA138">
        <v>143.96</v>
      </c>
      <c r="AB138">
        <v>123.5</v>
      </c>
      <c r="AC138">
        <v>83.11</v>
      </c>
      <c r="AD138">
        <v>69.81</v>
      </c>
      <c r="AE138">
        <v>70.75</v>
      </c>
      <c r="AF138">
        <v>9.5</v>
      </c>
      <c r="AG138">
        <v>50.21</v>
      </c>
      <c r="AH138">
        <v>57.13</v>
      </c>
      <c r="AI138">
        <v>65.63</v>
      </c>
      <c r="AJ138">
        <v>65.790000000000006</v>
      </c>
      <c r="AK138">
        <v>71.790000000000006</v>
      </c>
    </row>
    <row r="139" spans="9:37" x14ac:dyDescent="0.25">
      <c r="I139">
        <v>27</v>
      </c>
      <c r="J139">
        <v>144.06</v>
      </c>
      <c r="K139">
        <v>47.23</v>
      </c>
      <c r="L139">
        <v>71.48</v>
      </c>
      <c r="M139">
        <v>17.41</v>
      </c>
      <c r="N139">
        <v>64.400000000000006</v>
      </c>
      <c r="O139">
        <v>198.57</v>
      </c>
      <c r="P139">
        <v>72.44</v>
      </c>
      <c r="Q139">
        <v>67.69</v>
      </c>
      <c r="R139">
        <v>68.37</v>
      </c>
      <c r="S139">
        <v>146.54</v>
      </c>
      <c r="T139">
        <v>137.13999999999999</v>
      </c>
      <c r="U139">
        <v>186.19</v>
      </c>
      <c r="V139">
        <v>93.22</v>
      </c>
      <c r="W139">
        <v>62.69</v>
      </c>
      <c r="Y139">
        <v>61.72</v>
      </c>
      <c r="Z139">
        <v>145.6</v>
      </c>
      <c r="AA139">
        <v>145.16999999999999</v>
      </c>
      <c r="AB139">
        <v>122.09</v>
      </c>
      <c r="AC139">
        <v>83.11</v>
      </c>
      <c r="AD139">
        <v>69.67</v>
      </c>
      <c r="AE139">
        <v>73.63</v>
      </c>
      <c r="AF139">
        <v>9.41</v>
      </c>
      <c r="AG139">
        <v>51.87</v>
      </c>
      <c r="AH139">
        <v>77.27</v>
      </c>
      <c r="AI139">
        <v>65.040000000000006</v>
      </c>
      <c r="AJ139">
        <v>65.790000000000006</v>
      </c>
      <c r="AK139">
        <v>73.87</v>
      </c>
    </row>
    <row r="140" spans="9:37" x14ac:dyDescent="0.25">
      <c r="I140">
        <v>27.2</v>
      </c>
      <c r="J140">
        <v>135.18</v>
      </c>
      <c r="K140">
        <v>46.7</v>
      </c>
      <c r="L140">
        <v>73.89</v>
      </c>
      <c r="M140">
        <v>16.29</v>
      </c>
      <c r="N140">
        <v>64.37</v>
      </c>
      <c r="O140">
        <v>210.9</v>
      </c>
      <c r="P140">
        <v>71.72</v>
      </c>
      <c r="Q140">
        <v>67.400000000000006</v>
      </c>
      <c r="R140">
        <v>69.569999999999993</v>
      </c>
      <c r="S140">
        <v>47.51</v>
      </c>
      <c r="T140">
        <v>137.13999999999999</v>
      </c>
      <c r="U140">
        <v>186.84</v>
      </c>
      <c r="V140">
        <v>92.77</v>
      </c>
      <c r="W140">
        <v>63.67</v>
      </c>
      <c r="Y140">
        <v>61.72</v>
      </c>
      <c r="Z140">
        <v>145.6</v>
      </c>
      <c r="AA140">
        <v>143.96</v>
      </c>
      <c r="AB140">
        <v>120.9</v>
      </c>
      <c r="AC140">
        <v>83.11</v>
      </c>
      <c r="AD140">
        <v>69.66</v>
      </c>
      <c r="AE140">
        <v>70.75</v>
      </c>
      <c r="AF140">
        <v>9.51</v>
      </c>
      <c r="AG140">
        <v>49.8</v>
      </c>
      <c r="AH140">
        <v>39.53</v>
      </c>
      <c r="AI140">
        <v>65.63</v>
      </c>
      <c r="AJ140">
        <v>65.790000000000006</v>
      </c>
      <c r="AK140">
        <v>71.790000000000006</v>
      </c>
    </row>
    <row r="141" spans="9:37" x14ac:dyDescent="0.25">
      <c r="I141">
        <v>27.4</v>
      </c>
      <c r="J141">
        <v>125.11</v>
      </c>
      <c r="K141">
        <v>46.69</v>
      </c>
      <c r="L141">
        <v>71.64</v>
      </c>
      <c r="M141">
        <v>17.41</v>
      </c>
      <c r="N141">
        <v>64.41</v>
      </c>
      <c r="O141">
        <v>215.61</v>
      </c>
      <c r="P141">
        <v>72.099999999999994</v>
      </c>
      <c r="Q141">
        <v>67.03</v>
      </c>
      <c r="R141">
        <v>68.37</v>
      </c>
      <c r="S141">
        <v>149.29</v>
      </c>
      <c r="T141">
        <v>137.13999999999999</v>
      </c>
      <c r="U141">
        <v>186.65</v>
      </c>
      <c r="V141">
        <v>49.54</v>
      </c>
      <c r="W141">
        <v>63.75</v>
      </c>
      <c r="Y141">
        <v>61.72</v>
      </c>
      <c r="Z141">
        <v>143.75</v>
      </c>
      <c r="AA141">
        <v>145.16999999999999</v>
      </c>
      <c r="AB141">
        <v>123.52</v>
      </c>
      <c r="AC141">
        <v>83.11</v>
      </c>
      <c r="AD141">
        <v>69.64</v>
      </c>
      <c r="AE141">
        <v>73.63</v>
      </c>
      <c r="AF141">
        <v>9.42</v>
      </c>
      <c r="AG141">
        <v>57.5</v>
      </c>
      <c r="AH141">
        <v>29.29</v>
      </c>
      <c r="AI141">
        <v>65.040000000000006</v>
      </c>
      <c r="AJ141">
        <v>65.790000000000006</v>
      </c>
      <c r="AK141">
        <v>73.87</v>
      </c>
    </row>
    <row r="142" spans="9:37" x14ac:dyDescent="0.25">
      <c r="I142">
        <v>27.6</v>
      </c>
      <c r="J142">
        <v>124.75</v>
      </c>
      <c r="K142">
        <v>46.78</v>
      </c>
      <c r="L142">
        <v>72.25</v>
      </c>
      <c r="M142">
        <v>16.29</v>
      </c>
      <c r="N142">
        <v>64.400000000000006</v>
      </c>
      <c r="O142">
        <v>203.18</v>
      </c>
      <c r="P142">
        <v>70.92</v>
      </c>
      <c r="Q142">
        <v>66.67</v>
      </c>
      <c r="R142">
        <v>69.569999999999993</v>
      </c>
      <c r="S142">
        <v>105.56</v>
      </c>
      <c r="T142">
        <v>137.13999999999999</v>
      </c>
      <c r="U142">
        <v>186.19</v>
      </c>
      <c r="V142">
        <v>50.81</v>
      </c>
      <c r="W142">
        <v>64.430000000000007</v>
      </c>
      <c r="Y142">
        <v>61.72</v>
      </c>
      <c r="Z142">
        <v>145.06</v>
      </c>
      <c r="AA142">
        <v>143.96</v>
      </c>
      <c r="AB142">
        <v>123.5</v>
      </c>
      <c r="AC142">
        <v>83.11</v>
      </c>
      <c r="AD142">
        <v>69.59</v>
      </c>
      <c r="AE142">
        <v>70.75</v>
      </c>
      <c r="AF142">
        <v>9.52</v>
      </c>
      <c r="AG142">
        <v>58.04</v>
      </c>
      <c r="AH142">
        <v>35.81</v>
      </c>
      <c r="AI142">
        <v>65.63</v>
      </c>
      <c r="AJ142">
        <v>65.790000000000006</v>
      </c>
      <c r="AK142">
        <v>71.790000000000006</v>
      </c>
    </row>
    <row r="143" spans="9:37" x14ac:dyDescent="0.25">
      <c r="I143">
        <v>27.8</v>
      </c>
      <c r="J143">
        <v>136.41</v>
      </c>
      <c r="K143">
        <v>46.87</v>
      </c>
      <c r="L143">
        <v>71.39</v>
      </c>
      <c r="M143">
        <v>17.41</v>
      </c>
      <c r="N143">
        <v>64.41</v>
      </c>
      <c r="O143">
        <v>190.46</v>
      </c>
      <c r="P143">
        <v>72.540000000000006</v>
      </c>
      <c r="Q143">
        <v>66.8</v>
      </c>
      <c r="R143">
        <v>68.37</v>
      </c>
      <c r="S143">
        <v>45.88</v>
      </c>
      <c r="T143">
        <v>137.13999999999999</v>
      </c>
      <c r="U143">
        <v>186.84</v>
      </c>
      <c r="V143">
        <v>49.6</v>
      </c>
      <c r="W143">
        <v>64.61</v>
      </c>
      <c r="Y143">
        <v>61.72</v>
      </c>
      <c r="Z143">
        <v>145.19</v>
      </c>
      <c r="AA143">
        <v>145.16999999999999</v>
      </c>
      <c r="AB143">
        <v>122.09</v>
      </c>
      <c r="AC143">
        <v>83.11</v>
      </c>
      <c r="AD143">
        <v>69.569999999999993</v>
      </c>
      <c r="AE143">
        <v>73.63</v>
      </c>
      <c r="AF143">
        <v>9.43</v>
      </c>
      <c r="AG143">
        <v>48.58</v>
      </c>
      <c r="AH143">
        <v>31.47</v>
      </c>
      <c r="AI143">
        <v>65.040000000000006</v>
      </c>
      <c r="AJ143">
        <v>65.790000000000006</v>
      </c>
      <c r="AK143">
        <v>73.87</v>
      </c>
    </row>
    <row r="144" spans="9:37" x14ac:dyDescent="0.25">
      <c r="I144">
        <v>28</v>
      </c>
      <c r="J144">
        <v>143.99</v>
      </c>
      <c r="K144">
        <v>46.55</v>
      </c>
      <c r="L144">
        <v>70.44</v>
      </c>
      <c r="M144">
        <v>16.29</v>
      </c>
      <c r="N144">
        <v>64.39</v>
      </c>
      <c r="O144">
        <v>177.22</v>
      </c>
      <c r="P144">
        <v>71.55</v>
      </c>
      <c r="Q144">
        <v>65.430000000000007</v>
      </c>
      <c r="R144">
        <v>69.569999999999993</v>
      </c>
      <c r="S144">
        <v>45.95</v>
      </c>
      <c r="T144">
        <v>137.13999999999999</v>
      </c>
      <c r="U144">
        <v>186.65</v>
      </c>
      <c r="V144">
        <v>50.93</v>
      </c>
      <c r="W144">
        <v>64.709999999999994</v>
      </c>
      <c r="Y144">
        <v>61.72</v>
      </c>
      <c r="Z144">
        <v>145.55000000000001</v>
      </c>
      <c r="AA144">
        <v>143.96</v>
      </c>
      <c r="AB144">
        <v>120.9</v>
      </c>
      <c r="AC144">
        <v>83.11</v>
      </c>
      <c r="AD144">
        <v>69.760000000000005</v>
      </c>
      <c r="AE144">
        <v>70.75</v>
      </c>
      <c r="AF144">
        <v>9.52</v>
      </c>
      <c r="AG144">
        <v>64.41</v>
      </c>
      <c r="AH144">
        <v>34.44</v>
      </c>
      <c r="AI144">
        <v>65.63</v>
      </c>
      <c r="AJ144">
        <v>65.790000000000006</v>
      </c>
      <c r="AK144">
        <v>71.790000000000006</v>
      </c>
    </row>
    <row r="145" spans="9:37" x14ac:dyDescent="0.25">
      <c r="I145">
        <v>28.2</v>
      </c>
      <c r="J145">
        <v>149.27000000000001</v>
      </c>
      <c r="K145">
        <v>46.78</v>
      </c>
      <c r="L145">
        <v>71.48</v>
      </c>
      <c r="M145">
        <v>17.41</v>
      </c>
      <c r="N145">
        <v>64.349999999999994</v>
      </c>
      <c r="O145">
        <v>61.04</v>
      </c>
      <c r="P145">
        <v>72.56</v>
      </c>
      <c r="Q145">
        <v>66.650000000000006</v>
      </c>
      <c r="R145">
        <v>68.37</v>
      </c>
      <c r="S145">
        <v>48.4</v>
      </c>
      <c r="T145">
        <v>137.13999999999999</v>
      </c>
      <c r="U145">
        <v>186.19</v>
      </c>
      <c r="V145">
        <v>49.53</v>
      </c>
      <c r="W145">
        <v>63.93</v>
      </c>
      <c r="Y145">
        <v>61.72</v>
      </c>
      <c r="Z145">
        <v>146.27000000000001</v>
      </c>
      <c r="AA145">
        <v>145.16999999999999</v>
      </c>
      <c r="AB145">
        <v>123.52</v>
      </c>
      <c r="AC145">
        <v>83.11</v>
      </c>
      <c r="AD145">
        <v>68.8</v>
      </c>
      <c r="AE145">
        <v>73.63</v>
      </c>
      <c r="AF145">
        <v>9.43</v>
      </c>
      <c r="AG145">
        <v>60.59</v>
      </c>
      <c r="AH145">
        <v>31.79</v>
      </c>
      <c r="AI145">
        <v>65.040000000000006</v>
      </c>
      <c r="AJ145">
        <v>65.790000000000006</v>
      </c>
      <c r="AK145">
        <v>73.87</v>
      </c>
    </row>
    <row r="146" spans="9:37" x14ac:dyDescent="0.25">
      <c r="I146">
        <v>28.4</v>
      </c>
      <c r="J146">
        <v>152.94</v>
      </c>
      <c r="K146">
        <v>46.41</v>
      </c>
      <c r="L146">
        <v>73.89</v>
      </c>
      <c r="M146">
        <v>16.29</v>
      </c>
      <c r="N146">
        <v>64.41</v>
      </c>
      <c r="O146">
        <v>60.77</v>
      </c>
      <c r="P146">
        <v>71.91</v>
      </c>
      <c r="Q146">
        <v>67</v>
      </c>
      <c r="R146">
        <v>69.569999999999993</v>
      </c>
      <c r="S146">
        <v>48.17</v>
      </c>
      <c r="T146">
        <v>137.13999999999999</v>
      </c>
      <c r="U146">
        <v>186.84</v>
      </c>
      <c r="V146">
        <v>50.81</v>
      </c>
      <c r="W146">
        <v>63.48</v>
      </c>
      <c r="Y146">
        <v>61.72</v>
      </c>
      <c r="Z146">
        <v>147.04</v>
      </c>
      <c r="AA146">
        <v>143.96</v>
      </c>
      <c r="AB146">
        <v>123.5</v>
      </c>
      <c r="AC146">
        <v>83.11</v>
      </c>
      <c r="AD146">
        <v>68.349999999999994</v>
      </c>
      <c r="AE146">
        <v>70.75</v>
      </c>
      <c r="AF146">
        <v>9.5299999999999994</v>
      </c>
      <c r="AG146">
        <v>92.86</v>
      </c>
      <c r="AH146">
        <v>34.119999999999997</v>
      </c>
      <c r="AI146">
        <v>65.63</v>
      </c>
      <c r="AJ146">
        <v>65.790000000000006</v>
      </c>
      <c r="AK146">
        <v>71.790000000000006</v>
      </c>
    </row>
    <row r="147" spans="9:37" x14ac:dyDescent="0.25">
      <c r="I147">
        <v>28.6</v>
      </c>
      <c r="J147">
        <v>154.63999999999999</v>
      </c>
      <c r="K147">
        <v>46.7</v>
      </c>
      <c r="L147">
        <v>71.64</v>
      </c>
      <c r="M147">
        <v>17.41</v>
      </c>
      <c r="N147">
        <v>64.400000000000006</v>
      </c>
      <c r="O147">
        <v>60.62</v>
      </c>
      <c r="P147">
        <v>70.61</v>
      </c>
      <c r="Q147">
        <v>66.25</v>
      </c>
      <c r="R147">
        <v>68.37</v>
      </c>
      <c r="S147">
        <v>47.47</v>
      </c>
      <c r="T147">
        <v>137.13999999999999</v>
      </c>
      <c r="U147">
        <v>186.65</v>
      </c>
      <c r="V147">
        <v>49.6</v>
      </c>
      <c r="W147">
        <v>63.53</v>
      </c>
      <c r="Y147">
        <v>61.72</v>
      </c>
      <c r="Z147">
        <v>143.56</v>
      </c>
      <c r="AA147">
        <v>145.16999999999999</v>
      </c>
      <c r="AB147">
        <v>122.09</v>
      </c>
      <c r="AC147">
        <v>83.11</v>
      </c>
      <c r="AD147">
        <v>68.98</v>
      </c>
      <c r="AE147">
        <v>73.63</v>
      </c>
      <c r="AF147">
        <v>9.44</v>
      </c>
      <c r="AG147">
        <v>51.01</v>
      </c>
      <c r="AH147">
        <v>32.75</v>
      </c>
      <c r="AI147">
        <v>65.040000000000006</v>
      </c>
      <c r="AJ147">
        <v>65.790000000000006</v>
      </c>
      <c r="AK147">
        <v>73.87</v>
      </c>
    </row>
    <row r="148" spans="9:37" x14ac:dyDescent="0.25">
      <c r="I148">
        <v>28.8</v>
      </c>
      <c r="J148">
        <v>156.16999999999999</v>
      </c>
      <c r="K148">
        <v>47.52</v>
      </c>
      <c r="L148">
        <v>72.25</v>
      </c>
      <c r="M148">
        <v>16.29</v>
      </c>
      <c r="N148">
        <v>64.41</v>
      </c>
      <c r="O148">
        <v>61.11</v>
      </c>
      <c r="P148">
        <v>73.42</v>
      </c>
      <c r="Q148">
        <v>65.27</v>
      </c>
      <c r="R148">
        <v>69.569999999999993</v>
      </c>
      <c r="S148">
        <v>45.26</v>
      </c>
      <c r="T148">
        <v>137.13999999999999</v>
      </c>
      <c r="U148">
        <v>186.19</v>
      </c>
      <c r="V148">
        <v>50.93</v>
      </c>
      <c r="W148">
        <v>63.54</v>
      </c>
      <c r="Y148">
        <v>61.72</v>
      </c>
      <c r="Z148">
        <v>145.52000000000001</v>
      </c>
      <c r="AA148">
        <v>143.96</v>
      </c>
      <c r="AB148">
        <v>120.9</v>
      </c>
      <c r="AC148">
        <v>83.11</v>
      </c>
      <c r="AD148">
        <v>68.03</v>
      </c>
      <c r="AE148">
        <v>70.75</v>
      </c>
      <c r="AF148">
        <v>9.5299999999999994</v>
      </c>
      <c r="AG148">
        <v>51.4</v>
      </c>
      <c r="AH148">
        <v>34.450000000000003</v>
      </c>
      <c r="AI148">
        <v>65.63</v>
      </c>
      <c r="AJ148">
        <v>65.790000000000006</v>
      </c>
      <c r="AK148">
        <v>71.790000000000006</v>
      </c>
    </row>
    <row r="149" spans="9:37" x14ac:dyDescent="0.25">
      <c r="I149">
        <v>29</v>
      </c>
      <c r="J149">
        <v>153.4</v>
      </c>
      <c r="K149">
        <v>47.2</v>
      </c>
      <c r="L149">
        <v>71.39</v>
      </c>
      <c r="M149">
        <v>17.41</v>
      </c>
      <c r="N149">
        <v>64.39</v>
      </c>
      <c r="O149">
        <v>61.29</v>
      </c>
      <c r="P149">
        <v>70.75</v>
      </c>
      <c r="Q149">
        <v>65.39</v>
      </c>
      <c r="R149">
        <v>68.37</v>
      </c>
      <c r="S149">
        <v>110.15</v>
      </c>
      <c r="T149">
        <v>137.13999999999999</v>
      </c>
      <c r="U149">
        <v>186.84</v>
      </c>
      <c r="V149">
        <v>49.53</v>
      </c>
      <c r="W149">
        <v>64.14</v>
      </c>
      <c r="Y149">
        <v>61.72</v>
      </c>
      <c r="Z149">
        <v>146.41</v>
      </c>
      <c r="AA149">
        <v>145.16999999999999</v>
      </c>
      <c r="AB149">
        <v>123.52</v>
      </c>
      <c r="AC149">
        <v>83.11</v>
      </c>
      <c r="AD149">
        <v>66.010000000000005</v>
      </c>
      <c r="AE149">
        <v>73.63</v>
      </c>
      <c r="AF149">
        <v>9.44</v>
      </c>
      <c r="AG149">
        <v>52.9</v>
      </c>
      <c r="AH149">
        <v>31.84</v>
      </c>
      <c r="AI149">
        <v>65.040000000000006</v>
      </c>
      <c r="AJ149">
        <v>65.790000000000006</v>
      </c>
      <c r="AK149">
        <v>73.87</v>
      </c>
    </row>
    <row r="150" spans="9:37" x14ac:dyDescent="0.25">
      <c r="I150">
        <v>29.2</v>
      </c>
      <c r="J150">
        <v>151.11000000000001</v>
      </c>
      <c r="K150">
        <v>48.09</v>
      </c>
      <c r="L150">
        <v>70.44</v>
      </c>
      <c r="M150">
        <v>16.29</v>
      </c>
      <c r="N150">
        <v>64.34</v>
      </c>
      <c r="O150">
        <v>60.77</v>
      </c>
      <c r="P150">
        <v>71.11</v>
      </c>
      <c r="Q150">
        <v>66.680000000000007</v>
      </c>
      <c r="R150">
        <v>69.569999999999993</v>
      </c>
      <c r="S150">
        <v>113.37</v>
      </c>
      <c r="T150">
        <v>137.13999999999999</v>
      </c>
      <c r="U150">
        <v>186.65</v>
      </c>
      <c r="V150">
        <v>50.81</v>
      </c>
      <c r="W150">
        <v>64.17</v>
      </c>
      <c r="Y150">
        <v>61.72</v>
      </c>
      <c r="Z150">
        <v>146.38</v>
      </c>
      <c r="AA150">
        <v>143.96</v>
      </c>
      <c r="AB150">
        <v>123.5</v>
      </c>
      <c r="AC150">
        <v>83.11</v>
      </c>
      <c r="AD150">
        <v>67.290000000000006</v>
      </c>
      <c r="AE150">
        <v>70.75</v>
      </c>
      <c r="AF150">
        <v>9.5399999999999991</v>
      </c>
      <c r="AG150">
        <v>50.61</v>
      </c>
      <c r="AH150">
        <v>36.950000000000003</v>
      </c>
      <c r="AI150">
        <v>65.63</v>
      </c>
      <c r="AJ150">
        <v>65.790000000000006</v>
      </c>
      <c r="AK150">
        <v>71.790000000000006</v>
      </c>
    </row>
    <row r="151" spans="9:37" x14ac:dyDescent="0.25">
      <c r="I151">
        <v>29.4</v>
      </c>
      <c r="J151">
        <v>147.68</v>
      </c>
      <c r="K151">
        <v>48.46</v>
      </c>
      <c r="L151">
        <v>71.48</v>
      </c>
      <c r="M151">
        <v>17.41</v>
      </c>
      <c r="N151">
        <v>64.41</v>
      </c>
      <c r="O151">
        <v>60.62</v>
      </c>
      <c r="P151">
        <v>73.67</v>
      </c>
      <c r="Q151">
        <v>66.97</v>
      </c>
      <c r="R151">
        <v>68.37</v>
      </c>
      <c r="S151">
        <v>106.78</v>
      </c>
      <c r="T151">
        <v>137.13999999999999</v>
      </c>
      <c r="U151">
        <v>186.19</v>
      </c>
      <c r="V151">
        <v>49.6</v>
      </c>
      <c r="W151">
        <v>64.33</v>
      </c>
      <c r="Y151">
        <v>61.72</v>
      </c>
      <c r="Z151">
        <v>145.05000000000001</v>
      </c>
      <c r="AA151">
        <v>145.16999999999999</v>
      </c>
      <c r="AB151">
        <v>122.09</v>
      </c>
      <c r="AC151">
        <v>83.11</v>
      </c>
      <c r="AD151">
        <v>66.72</v>
      </c>
      <c r="AE151">
        <v>73.63</v>
      </c>
      <c r="AF151">
        <v>9.4499999999999993</v>
      </c>
      <c r="AG151">
        <v>51.99</v>
      </c>
      <c r="AH151">
        <v>47.24</v>
      </c>
      <c r="AI151">
        <v>65.040000000000006</v>
      </c>
      <c r="AJ151">
        <v>65.790000000000006</v>
      </c>
      <c r="AK151">
        <v>73.87</v>
      </c>
    </row>
    <row r="152" spans="9:37" x14ac:dyDescent="0.25">
      <c r="I152">
        <v>29.6</v>
      </c>
      <c r="J152">
        <v>141.53</v>
      </c>
      <c r="K152">
        <v>48.14</v>
      </c>
      <c r="L152">
        <v>73.89</v>
      </c>
      <c r="M152">
        <v>16.29</v>
      </c>
      <c r="N152">
        <v>64.400000000000006</v>
      </c>
      <c r="O152">
        <v>61.11</v>
      </c>
      <c r="P152">
        <v>71.25</v>
      </c>
      <c r="Q152">
        <v>65.39</v>
      </c>
      <c r="R152">
        <v>69.569999999999993</v>
      </c>
      <c r="S152">
        <v>115.36</v>
      </c>
      <c r="T152">
        <v>137.13999999999999</v>
      </c>
      <c r="U152">
        <v>186.84</v>
      </c>
      <c r="V152">
        <v>50.93</v>
      </c>
      <c r="W152">
        <v>63.93</v>
      </c>
      <c r="Y152">
        <v>61.72</v>
      </c>
      <c r="Z152">
        <v>143.94</v>
      </c>
      <c r="AA152">
        <v>143.96</v>
      </c>
      <c r="AB152">
        <v>120.9</v>
      </c>
      <c r="AC152">
        <v>83.11</v>
      </c>
      <c r="AD152">
        <v>66.790000000000006</v>
      </c>
      <c r="AE152">
        <v>70.75</v>
      </c>
      <c r="AF152">
        <v>9.5399999999999991</v>
      </c>
      <c r="AG152">
        <v>51.25</v>
      </c>
      <c r="AH152">
        <v>61.88</v>
      </c>
      <c r="AI152">
        <v>65.63</v>
      </c>
      <c r="AJ152">
        <v>65.790000000000006</v>
      </c>
      <c r="AK152">
        <v>71.790000000000006</v>
      </c>
    </row>
    <row r="153" spans="9:37" x14ac:dyDescent="0.25">
      <c r="I153">
        <v>29.8</v>
      </c>
      <c r="J153">
        <v>131.15</v>
      </c>
      <c r="K153">
        <v>48.17</v>
      </c>
      <c r="L153">
        <v>71.64</v>
      </c>
      <c r="M153">
        <v>17.41</v>
      </c>
      <c r="N153">
        <v>64.400000000000006</v>
      </c>
      <c r="O153">
        <v>61.29</v>
      </c>
      <c r="P153">
        <v>71.739999999999995</v>
      </c>
      <c r="Q153">
        <v>65.260000000000005</v>
      </c>
      <c r="R153">
        <v>68.37</v>
      </c>
      <c r="S153">
        <v>104.41</v>
      </c>
      <c r="T153">
        <v>137.13999999999999</v>
      </c>
      <c r="U153">
        <v>186.65</v>
      </c>
      <c r="V153">
        <v>49.53</v>
      </c>
      <c r="W153">
        <v>63.63</v>
      </c>
      <c r="Y153">
        <v>61.72</v>
      </c>
      <c r="Z153">
        <v>143.88</v>
      </c>
      <c r="AA153">
        <v>145.16999999999999</v>
      </c>
      <c r="AB153">
        <v>123.52</v>
      </c>
      <c r="AC153">
        <v>83.11</v>
      </c>
      <c r="AD153">
        <v>66.650000000000006</v>
      </c>
      <c r="AE153">
        <v>73.63</v>
      </c>
      <c r="AF153">
        <v>9.4499999999999993</v>
      </c>
      <c r="AG153">
        <v>101.56</v>
      </c>
      <c r="AH153">
        <v>59.16</v>
      </c>
      <c r="AI153">
        <v>65.040000000000006</v>
      </c>
      <c r="AJ153">
        <v>65.790000000000006</v>
      </c>
      <c r="AK153">
        <v>73.87</v>
      </c>
    </row>
    <row r="154" spans="9:37" x14ac:dyDescent="0.25">
      <c r="I154">
        <v>30</v>
      </c>
      <c r="J154">
        <v>50.48</v>
      </c>
      <c r="K154">
        <v>48.37</v>
      </c>
      <c r="L154">
        <v>72.25</v>
      </c>
      <c r="M154">
        <v>16.29</v>
      </c>
      <c r="N154">
        <v>64.39</v>
      </c>
      <c r="O154">
        <v>174.22</v>
      </c>
      <c r="P154">
        <v>72.010000000000005</v>
      </c>
      <c r="Q154">
        <v>65.55</v>
      </c>
      <c r="R154">
        <v>69.569999999999993</v>
      </c>
      <c r="S154">
        <v>42.29</v>
      </c>
      <c r="T154">
        <v>137.13999999999999</v>
      </c>
      <c r="U154">
        <v>186.19</v>
      </c>
      <c r="V154">
        <v>92.31</v>
      </c>
      <c r="W154">
        <v>63.54</v>
      </c>
      <c r="Y154">
        <v>61.72</v>
      </c>
      <c r="Z154">
        <v>144.80000000000001</v>
      </c>
      <c r="AA154">
        <v>143.96</v>
      </c>
      <c r="AB154">
        <v>123.5</v>
      </c>
      <c r="AC154">
        <v>83.11</v>
      </c>
      <c r="AD154">
        <v>65.150000000000006</v>
      </c>
      <c r="AE154">
        <v>70.75</v>
      </c>
      <c r="AF154">
        <v>9.5500000000000007</v>
      </c>
      <c r="AG154">
        <v>59.63</v>
      </c>
      <c r="AH154">
        <v>86.57</v>
      </c>
      <c r="AI154">
        <v>65.63</v>
      </c>
      <c r="AJ154">
        <v>65.790000000000006</v>
      </c>
      <c r="AK154">
        <v>71.790000000000006</v>
      </c>
    </row>
    <row r="155" spans="9:37" x14ac:dyDescent="0.25">
      <c r="I155">
        <v>30.2</v>
      </c>
      <c r="J155">
        <v>132.47</v>
      </c>
      <c r="K155">
        <v>49.01</v>
      </c>
      <c r="L155">
        <v>71.39</v>
      </c>
      <c r="M155">
        <v>17.41</v>
      </c>
      <c r="N155">
        <v>64.37</v>
      </c>
      <c r="O155">
        <v>186.26</v>
      </c>
      <c r="P155">
        <v>71.599999999999994</v>
      </c>
      <c r="Q155">
        <v>65.59</v>
      </c>
      <c r="R155">
        <v>68.37</v>
      </c>
      <c r="S155">
        <v>41.52</v>
      </c>
      <c r="T155">
        <v>137.13999999999999</v>
      </c>
      <c r="U155">
        <v>186.84</v>
      </c>
      <c r="V155">
        <v>92.94</v>
      </c>
      <c r="W155">
        <v>63.33</v>
      </c>
      <c r="Y155">
        <v>61.72</v>
      </c>
      <c r="Z155">
        <v>146.27000000000001</v>
      </c>
      <c r="AA155">
        <v>145.16999999999999</v>
      </c>
      <c r="AB155">
        <v>122.09</v>
      </c>
      <c r="AC155">
        <v>83.11</v>
      </c>
      <c r="AD155">
        <v>65.33</v>
      </c>
      <c r="AE155">
        <v>73.63</v>
      </c>
      <c r="AF155">
        <v>9.4600000000000009</v>
      </c>
      <c r="AG155">
        <v>102.82</v>
      </c>
      <c r="AH155">
        <v>62.29</v>
      </c>
      <c r="AI155">
        <v>65.040000000000006</v>
      </c>
      <c r="AJ155">
        <v>65.790000000000006</v>
      </c>
      <c r="AK155">
        <v>73.87</v>
      </c>
    </row>
    <row r="156" spans="9:37" x14ac:dyDescent="0.25">
      <c r="I156">
        <v>30.4</v>
      </c>
      <c r="J156">
        <v>141.16</v>
      </c>
      <c r="K156">
        <v>48.86</v>
      </c>
      <c r="L156">
        <v>70.44</v>
      </c>
      <c r="M156">
        <v>16.29</v>
      </c>
      <c r="N156">
        <v>64.39</v>
      </c>
      <c r="O156">
        <v>200.11</v>
      </c>
      <c r="P156">
        <v>72.19</v>
      </c>
      <c r="Q156">
        <v>66.819999999999993</v>
      </c>
      <c r="R156">
        <v>69.569999999999993</v>
      </c>
      <c r="S156">
        <v>41.07</v>
      </c>
      <c r="T156">
        <v>137.13999999999999</v>
      </c>
      <c r="U156">
        <v>186.65</v>
      </c>
      <c r="V156">
        <v>93.42</v>
      </c>
      <c r="W156">
        <v>62.3</v>
      </c>
      <c r="Y156">
        <v>61.72</v>
      </c>
      <c r="Z156">
        <v>147.63999999999999</v>
      </c>
      <c r="AA156">
        <v>143.96</v>
      </c>
      <c r="AB156">
        <v>120.9</v>
      </c>
      <c r="AC156">
        <v>83.11</v>
      </c>
      <c r="AD156">
        <v>65.41</v>
      </c>
      <c r="AE156">
        <v>70.75</v>
      </c>
      <c r="AF156">
        <v>9.5500000000000007</v>
      </c>
      <c r="AG156">
        <v>179.43</v>
      </c>
      <c r="AH156">
        <v>62.31</v>
      </c>
      <c r="AI156">
        <v>65.63</v>
      </c>
      <c r="AJ156">
        <v>65.790000000000006</v>
      </c>
      <c r="AK156">
        <v>71.790000000000006</v>
      </c>
    </row>
    <row r="157" spans="9:37" x14ac:dyDescent="0.25">
      <c r="I157">
        <v>30.6</v>
      </c>
      <c r="J157">
        <v>147.4</v>
      </c>
      <c r="K157">
        <v>44.14</v>
      </c>
      <c r="L157">
        <v>71.48</v>
      </c>
      <c r="M157">
        <v>17.41</v>
      </c>
      <c r="N157">
        <v>64.41</v>
      </c>
      <c r="O157">
        <v>211.7</v>
      </c>
      <c r="P157">
        <v>71.39</v>
      </c>
      <c r="Q157">
        <v>67.08</v>
      </c>
      <c r="R157">
        <v>68.37</v>
      </c>
      <c r="S157">
        <v>43.12</v>
      </c>
      <c r="T157">
        <v>137.13999999999999</v>
      </c>
      <c r="U157">
        <v>186.19</v>
      </c>
      <c r="V157">
        <v>93.04</v>
      </c>
      <c r="W157">
        <v>62.8</v>
      </c>
      <c r="Y157">
        <v>61.72</v>
      </c>
      <c r="Z157">
        <v>143.79</v>
      </c>
      <c r="AA157">
        <v>145.16999999999999</v>
      </c>
      <c r="AB157">
        <v>123.52</v>
      </c>
      <c r="AC157">
        <v>83.11</v>
      </c>
      <c r="AD157">
        <v>68.66</v>
      </c>
      <c r="AE157">
        <v>73.63</v>
      </c>
      <c r="AF157">
        <v>9.4600000000000009</v>
      </c>
      <c r="AG157">
        <v>54.01</v>
      </c>
      <c r="AH157">
        <v>64.319999999999993</v>
      </c>
      <c r="AI157">
        <v>65.040000000000006</v>
      </c>
      <c r="AJ157">
        <v>65.790000000000006</v>
      </c>
      <c r="AK157">
        <v>73.87</v>
      </c>
    </row>
    <row r="158" spans="9:37" x14ac:dyDescent="0.25">
      <c r="I158">
        <v>30.8</v>
      </c>
      <c r="J158">
        <v>151.13</v>
      </c>
      <c r="K158">
        <v>43.36</v>
      </c>
      <c r="L158">
        <v>73.89</v>
      </c>
      <c r="M158">
        <v>16.29</v>
      </c>
      <c r="N158">
        <v>64.400000000000006</v>
      </c>
      <c r="O158">
        <v>213.01</v>
      </c>
      <c r="P158">
        <v>72.709999999999994</v>
      </c>
      <c r="Q158">
        <v>67.11</v>
      </c>
      <c r="R158">
        <v>69.569999999999993</v>
      </c>
      <c r="S158">
        <v>44.82</v>
      </c>
      <c r="T158">
        <v>137.13999999999999</v>
      </c>
      <c r="U158">
        <v>186.84</v>
      </c>
      <c r="V158">
        <v>93.32</v>
      </c>
      <c r="W158">
        <v>62.84</v>
      </c>
      <c r="Y158">
        <v>61.72</v>
      </c>
      <c r="Z158">
        <v>145.81</v>
      </c>
      <c r="AA158">
        <v>143.96</v>
      </c>
      <c r="AB158">
        <v>123.5</v>
      </c>
      <c r="AC158">
        <v>83.11</v>
      </c>
      <c r="AD158">
        <v>67.69</v>
      </c>
      <c r="AE158">
        <v>70.75</v>
      </c>
      <c r="AF158">
        <v>9.56</v>
      </c>
      <c r="AG158">
        <v>54</v>
      </c>
      <c r="AH158">
        <v>41.2</v>
      </c>
      <c r="AI158">
        <v>65.63</v>
      </c>
      <c r="AJ158">
        <v>65.790000000000006</v>
      </c>
      <c r="AK158">
        <v>71.790000000000006</v>
      </c>
    </row>
    <row r="159" spans="9:37" x14ac:dyDescent="0.25">
      <c r="I159">
        <v>31</v>
      </c>
      <c r="J159">
        <v>153.88999999999999</v>
      </c>
      <c r="K159">
        <v>44.66</v>
      </c>
      <c r="L159">
        <v>71.64</v>
      </c>
      <c r="M159">
        <v>17.41</v>
      </c>
      <c r="N159">
        <v>64.38</v>
      </c>
      <c r="O159">
        <v>200.47</v>
      </c>
      <c r="P159">
        <v>73.319999999999993</v>
      </c>
      <c r="Q159">
        <v>66.56</v>
      </c>
      <c r="R159">
        <v>68.37</v>
      </c>
      <c r="S159">
        <v>41.34</v>
      </c>
      <c r="T159">
        <v>137.13999999999999</v>
      </c>
      <c r="U159">
        <v>186.65</v>
      </c>
      <c r="V159">
        <v>92.53</v>
      </c>
      <c r="W159">
        <v>63.3</v>
      </c>
      <c r="Y159">
        <v>61.72</v>
      </c>
      <c r="Z159">
        <v>147.37</v>
      </c>
      <c r="AA159">
        <v>145.16999999999999</v>
      </c>
      <c r="AB159">
        <v>122.09</v>
      </c>
      <c r="AC159">
        <v>83.11</v>
      </c>
      <c r="AD159">
        <v>67.680000000000007</v>
      </c>
      <c r="AE159">
        <v>73.63</v>
      </c>
      <c r="AF159">
        <v>9.4700000000000006</v>
      </c>
      <c r="AG159">
        <v>50.61</v>
      </c>
      <c r="AH159">
        <v>36.81</v>
      </c>
      <c r="AI159">
        <v>65.040000000000006</v>
      </c>
      <c r="AJ159">
        <v>65.790000000000006</v>
      </c>
      <c r="AK159">
        <v>73.87</v>
      </c>
    </row>
    <row r="160" spans="9:37" x14ac:dyDescent="0.25">
      <c r="I160">
        <v>31.2</v>
      </c>
      <c r="J160">
        <v>155.11000000000001</v>
      </c>
      <c r="K160">
        <v>43.46</v>
      </c>
      <c r="L160">
        <v>72.25</v>
      </c>
      <c r="M160">
        <v>16.29</v>
      </c>
      <c r="N160">
        <v>64.39</v>
      </c>
      <c r="O160">
        <v>189.08</v>
      </c>
      <c r="P160">
        <v>72.89</v>
      </c>
      <c r="Q160">
        <v>66.55</v>
      </c>
      <c r="R160">
        <v>69.569999999999993</v>
      </c>
      <c r="S160">
        <v>109.41</v>
      </c>
      <c r="T160">
        <v>137.13999999999999</v>
      </c>
      <c r="U160">
        <v>186.19</v>
      </c>
      <c r="V160">
        <v>91.69</v>
      </c>
      <c r="W160">
        <v>63.78</v>
      </c>
      <c r="Y160">
        <v>61.72</v>
      </c>
      <c r="Z160">
        <v>147.30000000000001</v>
      </c>
      <c r="AA160">
        <v>143.96</v>
      </c>
      <c r="AB160">
        <v>120.9</v>
      </c>
      <c r="AC160">
        <v>83.11</v>
      </c>
      <c r="AD160">
        <v>67.709999999999994</v>
      </c>
      <c r="AE160">
        <v>70.75</v>
      </c>
      <c r="AF160">
        <v>9.57</v>
      </c>
      <c r="AG160">
        <v>50.85</v>
      </c>
      <c r="AH160">
        <v>36.78</v>
      </c>
      <c r="AI160">
        <v>65.63</v>
      </c>
      <c r="AJ160">
        <v>65.790000000000006</v>
      </c>
      <c r="AK160">
        <v>71.790000000000006</v>
      </c>
    </row>
    <row r="161" spans="9:37" x14ac:dyDescent="0.25">
      <c r="I161">
        <v>31.4</v>
      </c>
      <c r="J161">
        <v>155.81</v>
      </c>
      <c r="K161">
        <v>42.99</v>
      </c>
      <c r="L161">
        <v>71.39</v>
      </c>
      <c r="M161">
        <v>17.41</v>
      </c>
      <c r="N161">
        <v>64.400000000000006</v>
      </c>
      <c r="O161">
        <v>176.87</v>
      </c>
      <c r="P161">
        <v>72.19</v>
      </c>
      <c r="Q161">
        <v>66.819999999999993</v>
      </c>
      <c r="R161">
        <v>68.37</v>
      </c>
      <c r="S161">
        <v>103.77</v>
      </c>
      <c r="T161">
        <v>137.13999999999999</v>
      </c>
      <c r="U161">
        <v>186.84</v>
      </c>
      <c r="V161">
        <v>50.31</v>
      </c>
      <c r="W161">
        <v>64.37</v>
      </c>
      <c r="Y161">
        <v>61.72</v>
      </c>
      <c r="Z161">
        <v>145.43</v>
      </c>
      <c r="AA161">
        <v>145.16999999999999</v>
      </c>
      <c r="AB161">
        <v>123.52</v>
      </c>
      <c r="AC161">
        <v>83.11</v>
      </c>
      <c r="AD161">
        <v>67.7</v>
      </c>
      <c r="AE161">
        <v>73.63</v>
      </c>
      <c r="AF161">
        <v>9.48</v>
      </c>
      <c r="AG161">
        <v>52.36</v>
      </c>
      <c r="AH161">
        <v>35.82</v>
      </c>
      <c r="AI161">
        <v>65.040000000000006</v>
      </c>
      <c r="AJ161">
        <v>65.790000000000006</v>
      </c>
      <c r="AK161">
        <v>73.87</v>
      </c>
    </row>
    <row r="162" spans="9:37" x14ac:dyDescent="0.25">
      <c r="I162">
        <v>31.6</v>
      </c>
      <c r="J162">
        <v>153.32</v>
      </c>
      <c r="K162">
        <v>43.29</v>
      </c>
      <c r="L162">
        <v>70.44</v>
      </c>
      <c r="M162">
        <v>16.29</v>
      </c>
      <c r="N162">
        <v>64.41</v>
      </c>
      <c r="O162">
        <v>61.25</v>
      </c>
      <c r="P162">
        <v>72.33</v>
      </c>
      <c r="Q162">
        <v>68.510000000000005</v>
      </c>
      <c r="R162">
        <v>69.569999999999993</v>
      </c>
      <c r="S162">
        <v>51.9</v>
      </c>
      <c r="T162">
        <v>137.13999999999999</v>
      </c>
      <c r="U162">
        <v>186.65</v>
      </c>
      <c r="V162">
        <v>47.78</v>
      </c>
      <c r="W162">
        <v>64.150000000000006</v>
      </c>
      <c r="Y162">
        <v>61.72</v>
      </c>
      <c r="Z162">
        <v>145.5</v>
      </c>
      <c r="AA162">
        <v>143.96</v>
      </c>
      <c r="AB162">
        <v>123.5</v>
      </c>
      <c r="AC162">
        <v>83.11</v>
      </c>
      <c r="AD162">
        <v>69.41</v>
      </c>
      <c r="AE162">
        <v>70.75</v>
      </c>
      <c r="AF162">
        <v>9.57</v>
      </c>
      <c r="AG162">
        <v>51.19</v>
      </c>
      <c r="AH162">
        <v>33.409999999999997</v>
      </c>
      <c r="AI162">
        <v>65.63</v>
      </c>
      <c r="AJ162">
        <v>65.790000000000006</v>
      </c>
      <c r="AK162">
        <v>71.790000000000006</v>
      </c>
    </row>
    <row r="163" spans="9:37" x14ac:dyDescent="0.25">
      <c r="I163">
        <v>31.8</v>
      </c>
      <c r="J163">
        <v>149.21</v>
      </c>
      <c r="K163">
        <v>42.55</v>
      </c>
      <c r="L163">
        <v>71.48</v>
      </c>
      <c r="M163">
        <v>17.41</v>
      </c>
      <c r="N163">
        <v>64.400000000000006</v>
      </c>
      <c r="O163">
        <v>61.03</v>
      </c>
      <c r="P163">
        <v>70.53</v>
      </c>
      <c r="Q163">
        <v>66.34</v>
      </c>
      <c r="R163">
        <v>68.37</v>
      </c>
      <c r="S163">
        <v>144.07</v>
      </c>
      <c r="T163">
        <v>137.13999999999999</v>
      </c>
      <c r="U163">
        <v>186.19</v>
      </c>
      <c r="V163">
        <v>47.78</v>
      </c>
      <c r="W163">
        <v>64.709999999999994</v>
      </c>
      <c r="Y163">
        <v>61.72</v>
      </c>
      <c r="Z163">
        <v>144.27000000000001</v>
      </c>
      <c r="AA163">
        <v>145.16999999999999</v>
      </c>
      <c r="AB163">
        <v>122.09</v>
      </c>
      <c r="AC163">
        <v>83.11</v>
      </c>
      <c r="AD163">
        <v>67.94</v>
      </c>
      <c r="AE163">
        <v>73.63</v>
      </c>
      <c r="AF163">
        <v>9.48</v>
      </c>
      <c r="AG163">
        <v>52.34</v>
      </c>
      <c r="AH163">
        <v>33.770000000000003</v>
      </c>
      <c r="AI163">
        <v>65.040000000000006</v>
      </c>
      <c r="AJ163">
        <v>65.790000000000006</v>
      </c>
      <c r="AK163">
        <v>73.87</v>
      </c>
    </row>
    <row r="164" spans="9:37" x14ac:dyDescent="0.25">
      <c r="I164">
        <v>32</v>
      </c>
      <c r="J164">
        <v>144.06</v>
      </c>
      <c r="K164">
        <v>42.22</v>
      </c>
      <c r="L164">
        <v>73.89</v>
      </c>
      <c r="M164">
        <v>16.29</v>
      </c>
      <c r="N164">
        <v>64.37</v>
      </c>
      <c r="O164">
        <v>61.23</v>
      </c>
      <c r="P164">
        <v>72.260000000000005</v>
      </c>
      <c r="Q164">
        <v>66.89</v>
      </c>
      <c r="R164">
        <v>69.569999999999993</v>
      </c>
      <c r="S164">
        <v>104.7</v>
      </c>
      <c r="T164">
        <v>137.13999999999999</v>
      </c>
      <c r="U164">
        <v>186.84</v>
      </c>
      <c r="V164">
        <v>47.78</v>
      </c>
      <c r="W164">
        <v>64.16</v>
      </c>
      <c r="Y164">
        <v>61.72</v>
      </c>
      <c r="Z164">
        <v>144.13999999999999</v>
      </c>
      <c r="AA164">
        <v>143.96</v>
      </c>
      <c r="AB164">
        <v>120.9</v>
      </c>
      <c r="AC164">
        <v>83.11</v>
      </c>
      <c r="AD164">
        <v>67.94</v>
      </c>
      <c r="AE164">
        <v>70.75</v>
      </c>
      <c r="AF164">
        <v>9.58</v>
      </c>
      <c r="AG164">
        <v>51.05</v>
      </c>
      <c r="AH164">
        <v>34.9</v>
      </c>
      <c r="AI164">
        <v>65.63</v>
      </c>
      <c r="AJ164">
        <v>65.790000000000006</v>
      </c>
      <c r="AK164">
        <v>71.790000000000006</v>
      </c>
    </row>
    <row r="165" spans="9:37" x14ac:dyDescent="0.25">
      <c r="I165">
        <v>32.200000000000003</v>
      </c>
      <c r="J165">
        <v>135.18</v>
      </c>
      <c r="K165">
        <v>42.11</v>
      </c>
      <c r="L165">
        <v>71.64</v>
      </c>
      <c r="M165">
        <v>17.41</v>
      </c>
      <c r="N165">
        <v>64.41</v>
      </c>
      <c r="O165">
        <v>62.28</v>
      </c>
      <c r="P165">
        <v>73.430000000000007</v>
      </c>
      <c r="Q165">
        <v>67.81</v>
      </c>
      <c r="R165">
        <v>68.37</v>
      </c>
      <c r="S165">
        <v>45.26</v>
      </c>
      <c r="T165">
        <v>137.13999999999999</v>
      </c>
      <c r="U165">
        <v>186.65</v>
      </c>
      <c r="V165">
        <v>47.78</v>
      </c>
      <c r="W165">
        <v>63.8</v>
      </c>
      <c r="Y165">
        <v>61.72</v>
      </c>
      <c r="Z165">
        <v>146.31</v>
      </c>
      <c r="AA165">
        <v>145.16999999999999</v>
      </c>
      <c r="AB165">
        <v>123.52</v>
      </c>
      <c r="AC165">
        <v>83.11</v>
      </c>
      <c r="AD165">
        <v>67.89</v>
      </c>
      <c r="AE165">
        <v>73.63</v>
      </c>
      <c r="AF165">
        <v>9.49</v>
      </c>
      <c r="AG165">
        <v>50.96</v>
      </c>
      <c r="AH165">
        <v>35.1</v>
      </c>
      <c r="AI165">
        <v>65.040000000000006</v>
      </c>
      <c r="AJ165">
        <v>65.790000000000006</v>
      </c>
      <c r="AK165">
        <v>73.87</v>
      </c>
    </row>
    <row r="166" spans="9:37" x14ac:dyDescent="0.25">
      <c r="I166">
        <v>32.4</v>
      </c>
      <c r="J166">
        <v>125.11</v>
      </c>
      <c r="K166">
        <v>41.88</v>
      </c>
      <c r="L166">
        <v>72.25</v>
      </c>
      <c r="M166">
        <v>16.29</v>
      </c>
      <c r="N166">
        <v>64.400000000000006</v>
      </c>
      <c r="O166">
        <v>60.14</v>
      </c>
      <c r="P166">
        <v>72.72</v>
      </c>
      <c r="Q166">
        <v>67.11</v>
      </c>
      <c r="R166">
        <v>69.569999999999993</v>
      </c>
      <c r="S166">
        <v>45.15</v>
      </c>
      <c r="T166">
        <v>137.13999999999999</v>
      </c>
      <c r="U166">
        <v>186.19</v>
      </c>
      <c r="V166">
        <v>47.78</v>
      </c>
      <c r="W166">
        <v>63.52</v>
      </c>
      <c r="Y166">
        <v>61.72</v>
      </c>
      <c r="Z166">
        <v>146.28</v>
      </c>
      <c r="AA166">
        <v>143.96</v>
      </c>
      <c r="AB166">
        <v>123.5</v>
      </c>
      <c r="AC166">
        <v>83.11</v>
      </c>
      <c r="AD166">
        <v>67.89</v>
      </c>
      <c r="AE166">
        <v>70.75</v>
      </c>
      <c r="AF166">
        <v>9.58</v>
      </c>
      <c r="AG166">
        <v>53.67</v>
      </c>
      <c r="AH166">
        <v>35.96</v>
      </c>
      <c r="AI166">
        <v>65.63</v>
      </c>
      <c r="AJ166">
        <v>65.790000000000006</v>
      </c>
      <c r="AK166">
        <v>71.790000000000006</v>
      </c>
    </row>
    <row r="167" spans="9:37" x14ac:dyDescent="0.25">
      <c r="I167">
        <v>32.6</v>
      </c>
      <c r="J167">
        <v>124.75</v>
      </c>
      <c r="K167">
        <v>41.84</v>
      </c>
      <c r="L167">
        <v>71.39</v>
      </c>
      <c r="M167">
        <v>17.41</v>
      </c>
      <c r="N167">
        <v>64.41</v>
      </c>
      <c r="O167">
        <v>61.23</v>
      </c>
      <c r="P167">
        <v>73.17</v>
      </c>
      <c r="Q167">
        <v>66.98</v>
      </c>
      <c r="R167">
        <v>68.37</v>
      </c>
      <c r="S167">
        <v>45.13</v>
      </c>
      <c r="T167">
        <v>137.13999999999999</v>
      </c>
      <c r="U167">
        <v>186.84</v>
      </c>
      <c r="V167">
        <v>47.78</v>
      </c>
      <c r="W167">
        <v>64.69</v>
      </c>
      <c r="Y167">
        <v>61.72</v>
      </c>
      <c r="Z167">
        <v>144.91</v>
      </c>
      <c r="AA167">
        <v>145.16999999999999</v>
      </c>
      <c r="AB167">
        <v>122.09</v>
      </c>
      <c r="AC167">
        <v>83.11</v>
      </c>
      <c r="AD167">
        <v>65.849999999999994</v>
      </c>
      <c r="AE167">
        <v>73.63</v>
      </c>
      <c r="AF167">
        <v>9.49</v>
      </c>
      <c r="AG167">
        <v>50.69</v>
      </c>
      <c r="AH167">
        <v>34.270000000000003</v>
      </c>
      <c r="AI167">
        <v>65.040000000000006</v>
      </c>
      <c r="AJ167">
        <v>65.790000000000006</v>
      </c>
      <c r="AK167">
        <v>73.87</v>
      </c>
    </row>
    <row r="168" spans="9:37" x14ac:dyDescent="0.25">
      <c r="I168">
        <v>32.799999999999997</v>
      </c>
      <c r="J168">
        <v>136.41</v>
      </c>
      <c r="K168">
        <v>41.34</v>
      </c>
      <c r="L168">
        <v>70.44</v>
      </c>
      <c r="M168">
        <v>16.29</v>
      </c>
      <c r="N168">
        <v>64.400000000000006</v>
      </c>
      <c r="O168">
        <v>62.28</v>
      </c>
      <c r="P168">
        <v>70.7</v>
      </c>
      <c r="Q168">
        <v>68.150000000000006</v>
      </c>
      <c r="R168">
        <v>69.569999999999993</v>
      </c>
      <c r="S168">
        <v>45.99</v>
      </c>
      <c r="T168">
        <v>137.13999999999999</v>
      </c>
      <c r="U168">
        <v>186.65</v>
      </c>
      <c r="V168">
        <v>47.78</v>
      </c>
      <c r="W168">
        <v>64</v>
      </c>
      <c r="Y168">
        <v>61.72</v>
      </c>
      <c r="Z168">
        <v>144.76</v>
      </c>
      <c r="AA168">
        <v>143.96</v>
      </c>
      <c r="AB168">
        <v>120.9</v>
      </c>
      <c r="AC168">
        <v>83.11</v>
      </c>
      <c r="AD168">
        <v>65.28</v>
      </c>
      <c r="AE168">
        <v>70.75</v>
      </c>
      <c r="AF168">
        <v>9.59</v>
      </c>
      <c r="AG168">
        <v>98.15</v>
      </c>
      <c r="AH168">
        <v>39.92</v>
      </c>
      <c r="AI168">
        <v>65.63</v>
      </c>
      <c r="AJ168">
        <v>65.790000000000006</v>
      </c>
      <c r="AK168">
        <v>71.790000000000006</v>
      </c>
    </row>
    <row r="169" spans="9:37" x14ac:dyDescent="0.25">
      <c r="I169">
        <v>33</v>
      </c>
      <c r="J169">
        <v>143.99</v>
      </c>
      <c r="K169">
        <v>41.61</v>
      </c>
      <c r="L169">
        <v>71.48</v>
      </c>
      <c r="M169">
        <v>17.41</v>
      </c>
      <c r="N169">
        <v>64.37</v>
      </c>
      <c r="O169">
        <v>60.14</v>
      </c>
      <c r="P169">
        <v>71.94</v>
      </c>
      <c r="Q169">
        <v>67.88</v>
      </c>
      <c r="R169">
        <v>68.37</v>
      </c>
      <c r="S169">
        <v>48.22</v>
      </c>
      <c r="T169">
        <v>137.13999999999999</v>
      </c>
      <c r="U169">
        <v>186.19</v>
      </c>
      <c r="V169">
        <v>47.78</v>
      </c>
      <c r="W169">
        <v>64.3</v>
      </c>
      <c r="Y169">
        <v>61.72</v>
      </c>
      <c r="Z169">
        <v>146.41999999999999</v>
      </c>
      <c r="AA169">
        <v>145.16999999999999</v>
      </c>
      <c r="AB169">
        <v>123.52</v>
      </c>
      <c r="AC169">
        <v>83.11</v>
      </c>
      <c r="AD169">
        <v>65.14</v>
      </c>
      <c r="AE169">
        <v>73.63</v>
      </c>
      <c r="AF169">
        <v>9.5</v>
      </c>
      <c r="AG169">
        <v>100.16</v>
      </c>
      <c r="AH169">
        <v>63.74</v>
      </c>
      <c r="AI169">
        <v>65.040000000000006</v>
      </c>
      <c r="AJ169">
        <v>65.790000000000006</v>
      </c>
      <c r="AK169">
        <v>73.87</v>
      </c>
    </row>
    <row r="170" spans="9:37" x14ac:dyDescent="0.25">
      <c r="I170">
        <v>33.200000000000003</v>
      </c>
      <c r="J170">
        <v>149.27000000000001</v>
      </c>
      <c r="K170">
        <v>41.02</v>
      </c>
      <c r="L170">
        <v>73.89</v>
      </c>
      <c r="M170">
        <v>16.29</v>
      </c>
      <c r="N170">
        <v>64.41</v>
      </c>
      <c r="O170">
        <v>61.23</v>
      </c>
      <c r="P170">
        <v>70.83</v>
      </c>
      <c r="Q170">
        <v>69.7</v>
      </c>
      <c r="R170">
        <v>69.569999999999993</v>
      </c>
      <c r="S170">
        <v>45.25</v>
      </c>
      <c r="T170">
        <v>137.13999999999999</v>
      </c>
      <c r="U170">
        <v>186.84</v>
      </c>
      <c r="V170">
        <v>47.78</v>
      </c>
      <c r="W170">
        <v>63.84</v>
      </c>
      <c r="Y170">
        <v>61.72</v>
      </c>
      <c r="Z170">
        <v>146.41999999999999</v>
      </c>
      <c r="AA170">
        <v>143.96</v>
      </c>
      <c r="AB170">
        <v>123.5</v>
      </c>
      <c r="AC170">
        <v>83.11</v>
      </c>
      <c r="AD170">
        <v>67.38</v>
      </c>
      <c r="AE170">
        <v>70.75</v>
      </c>
      <c r="AF170">
        <v>9.59</v>
      </c>
      <c r="AG170">
        <v>64.150000000000006</v>
      </c>
      <c r="AH170">
        <v>62.77</v>
      </c>
      <c r="AI170">
        <v>65.63</v>
      </c>
      <c r="AJ170">
        <v>65.790000000000006</v>
      </c>
      <c r="AK170">
        <v>71.790000000000006</v>
      </c>
    </row>
    <row r="171" spans="9:37" x14ac:dyDescent="0.25">
      <c r="I171">
        <v>33.4</v>
      </c>
      <c r="J171">
        <v>152.94</v>
      </c>
      <c r="K171">
        <v>40.61</v>
      </c>
      <c r="L171">
        <v>71.64</v>
      </c>
      <c r="M171">
        <v>17.41</v>
      </c>
      <c r="N171">
        <v>64.400000000000006</v>
      </c>
      <c r="O171">
        <v>175.93</v>
      </c>
      <c r="P171">
        <v>72.69</v>
      </c>
      <c r="Q171">
        <v>67.8</v>
      </c>
      <c r="R171">
        <v>68.37</v>
      </c>
      <c r="S171">
        <v>112.96</v>
      </c>
      <c r="T171">
        <v>137.13999999999999</v>
      </c>
      <c r="U171">
        <v>186.65</v>
      </c>
      <c r="V171">
        <v>47.78</v>
      </c>
      <c r="W171">
        <v>64.23</v>
      </c>
      <c r="Y171">
        <v>61.72</v>
      </c>
      <c r="Z171">
        <v>145.75</v>
      </c>
      <c r="AA171">
        <v>145.16999999999999</v>
      </c>
      <c r="AB171">
        <v>122.09</v>
      </c>
      <c r="AC171">
        <v>83.11</v>
      </c>
      <c r="AD171">
        <v>66.3</v>
      </c>
      <c r="AE171">
        <v>73.63</v>
      </c>
      <c r="AF171">
        <v>9.5</v>
      </c>
      <c r="AG171">
        <v>93.81</v>
      </c>
      <c r="AH171">
        <v>60.1</v>
      </c>
      <c r="AI171">
        <v>65.040000000000006</v>
      </c>
      <c r="AJ171">
        <v>65.790000000000006</v>
      </c>
      <c r="AK171">
        <v>73.87</v>
      </c>
    </row>
    <row r="172" spans="9:37" x14ac:dyDescent="0.25">
      <c r="I172">
        <v>33.6</v>
      </c>
      <c r="J172">
        <v>154.63999999999999</v>
      </c>
      <c r="K172">
        <v>40.47</v>
      </c>
      <c r="L172">
        <v>72.25</v>
      </c>
      <c r="M172">
        <v>16.29</v>
      </c>
      <c r="N172">
        <v>64.41</v>
      </c>
      <c r="O172">
        <v>187.14</v>
      </c>
      <c r="P172">
        <v>70.3</v>
      </c>
      <c r="Q172">
        <v>67.010000000000005</v>
      </c>
      <c r="R172">
        <v>69.569999999999993</v>
      </c>
      <c r="S172">
        <v>112.67</v>
      </c>
      <c r="T172">
        <v>137.13999999999999</v>
      </c>
      <c r="U172">
        <v>186.19</v>
      </c>
      <c r="V172">
        <v>47.78</v>
      </c>
      <c r="W172">
        <v>63.24</v>
      </c>
      <c r="Y172">
        <v>61.72</v>
      </c>
      <c r="Z172">
        <v>146.37</v>
      </c>
      <c r="AA172">
        <v>143.96</v>
      </c>
      <c r="AB172">
        <v>120.9</v>
      </c>
      <c r="AC172">
        <v>83.11</v>
      </c>
      <c r="AD172">
        <v>66.59</v>
      </c>
      <c r="AE172">
        <v>70.75</v>
      </c>
      <c r="AF172">
        <v>9.6</v>
      </c>
      <c r="AG172">
        <v>50.6</v>
      </c>
      <c r="AH172">
        <v>84.89</v>
      </c>
      <c r="AI172">
        <v>65.63</v>
      </c>
      <c r="AJ172">
        <v>65.790000000000006</v>
      </c>
      <c r="AK172">
        <v>71.790000000000006</v>
      </c>
    </row>
    <row r="173" spans="9:37" x14ac:dyDescent="0.25">
      <c r="I173">
        <v>33.799999999999997</v>
      </c>
      <c r="J173">
        <v>156.16999999999999</v>
      </c>
      <c r="K173">
        <v>40.32</v>
      </c>
      <c r="L173">
        <v>71.39</v>
      </c>
      <c r="M173">
        <v>17.41</v>
      </c>
      <c r="N173">
        <v>64.400000000000006</v>
      </c>
      <c r="O173">
        <v>200.21</v>
      </c>
      <c r="P173">
        <v>71.58</v>
      </c>
      <c r="Q173">
        <v>67.22</v>
      </c>
      <c r="R173">
        <v>68.37</v>
      </c>
      <c r="S173">
        <v>46.9</v>
      </c>
      <c r="T173">
        <v>137.13999999999999</v>
      </c>
      <c r="U173">
        <v>186.84</v>
      </c>
      <c r="V173">
        <v>47.78</v>
      </c>
      <c r="W173">
        <v>62.85</v>
      </c>
      <c r="Y173">
        <v>61.72</v>
      </c>
      <c r="Z173">
        <v>143.03</v>
      </c>
      <c r="AA173">
        <v>145.16999999999999</v>
      </c>
      <c r="AB173">
        <v>123.52</v>
      </c>
      <c r="AC173">
        <v>83.11</v>
      </c>
      <c r="AD173">
        <v>66.92</v>
      </c>
      <c r="AE173">
        <v>73.63</v>
      </c>
      <c r="AF173">
        <v>9.51</v>
      </c>
      <c r="AG173">
        <v>51.13</v>
      </c>
      <c r="AH173">
        <v>59.53</v>
      </c>
      <c r="AI173">
        <v>65.040000000000006</v>
      </c>
      <c r="AJ173">
        <v>65.790000000000006</v>
      </c>
      <c r="AK173">
        <v>73.87</v>
      </c>
    </row>
    <row r="174" spans="9:37" x14ac:dyDescent="0.25">
      <c r="I174">
        <v>34</v>
      </c>
      <c r="J174">
        <v>153.4</v>
      </c>
      <c r="K174">
        <v>40.369999999999997</v>
      </c>
      <c r="L174">
        <v>70.44</v>
      </c>
      <c r="M174">
        <v>16.29</v>
      </c>
      <c r="N174">
        <v>64.36</v>
      </c>
      <c r="O174">
        <v>212.51</v>
      </c>
      <c r="P174">
        <v>71.849999999999994</v>
      </c>
      <c r="Q174">
        <v>68.67</v>
      </c>
      <c r="R174">
        <v>69.569999999999993</v>
      </c>
      <c r="S174">
        <v>113.98</v>
      </c>
      <c r="T174">
        <v>137.13999999999999</v>
      </c>
      <c r="U174">
        <v>186.65</v>
      </c>
      <c r="V174">
        <v>92.7</v>
      </c>
      <c r="W174">
        <v>63.65</v>
      </c>
      <c r="Y174">
        <v>61.72</v>
      </c>
      <c r="Z174">
        <v>144.85</v>
      </c>
      <c r="AA174">
        <v>143.96</v>
      </c>
      <c r="AB174">
        <v>123.5</v>
      </c>
      <c r="AC174">
        <v>83.11</v>
      </c>
      <c r="AD174">
        <v>67.47</v>
      </c>
      <c r="AE174">
        <v>70.75</v>
      </c>
      <c r="AF174">
        <v>9.6</v>
      </c>
      <c r="AG174">
        <v>75.22</v>
      </c>
      <c r="AH174">
        <v>63.35</v>
      </c>
      <c r="AI174">
        <v>65.63</v>
      </c>
      <c r="AJ174">
        <v>65.790000000000006</v>
      </c>
      <c r="AK174">
        <v>71.790000000000006</v>
      </c>
    </row>
    <row r="175" spans="9:37" x14ac:dyDescent="0.25">
      <c r="I175">
        <v>34.200000000000003</v>
      </c>
      <c r="J175">
        <v>151.11000000000001</v>
      </c>
      <c r="K175">
        <v>40.409999999999997</v>
      </c>
      <c r="L175">
        <v>71.48</v>
      </c>
      <c r="M175">
        <v>17.41</v>
      </c>
      <c r="N175">
        <v>64.41</v>
      </c>
      <c r="O175">
        <v>212.89</v>
      </c>
      <c r="P175">
        <v>72.61</v>
      </c>
      <c r="Q175">
        <v>66.31</v>
      </c>
      <c r="R175">
        <v>68.37</v>
      </c>
      <c r="S175">
        <v>42.92</v>
      </c>
      <c r="T175">
        <v>137.13999999999999</v>
      </c>
      <c r="U175">
        <v>186.19</v>
      </c>
      <c r="V175">
        <v>93.34</v>
      </c>
      <c r="W175">
        <v>63.76</v>
      </c>
      <c r="Y175">
        <v>61.72</v>
      </c>
      <c r="Z175">
        <v>145.06</v>
      </c>
      <c r="AA175">
        <v>145.16999999999999</v>
      </c>
      <c r="AB175">
        <v>122.09</v>
      </c>
      <c r="AC175">
        <v>83.11</v>
      </c>
      <c r="AD175">
        <v>68.06</v>
      </c>
      <c r="AE175">
        <v>73.63</v>
      </c>
      <c r="AF175">
        <v>9.51</v>
      </c>
      <c r="AG175">
        <v>50.76</v>
      </c>
      <c r="AH175">
        <v>50.25</v>
      </c>
      <c r="AI175">
        <v>65.040000000000006</v>
      </c>
      <c r="AJ175">
        <v>65.790000000000006</v>
      </c>
      <c r="AK175">
        <v>73.87</v>
      </c>
    </row>
    <row r="176" spans="9:37" x14ac:dyDescent="0.25">
      <c r="I176">
        <v>34.4</v>
      </c>
      <c r="J176">
        <v>147.68</v>
      </c>
      <c r="K176">
        <v>40.14</v>
      </c>
      <c r="L176">
        <v>73.89</v>
      </c>
      <c r="M176">
        <v>16.29</v>
      </c>
      <c r="N176">
        <v>64.400000000000006</v>
      </c>
      <c r="O176">
        <v>200.61</v>
      </c>
      <c r="P176">
        <v>71.28</v>
      </c>
      <c r="Q176">
        <v>66.61</v>
      </c>
      <c r="R176">
        <v>69.569999999999993</v>
      </c>
      <c r="S176">
        <v>40.909999999999997</v>
      </c>
      <c r="T176">
        <v>137.13999999999999</v>
      </c>
      <c r="U176">
        <v>186.84</v>
      </c>
      <c r="V176">
        <v>93.12</v>
      </c>
      <c r="W176">
        <v>64.45</v>
      </c>
      <c r="Y176">
        <v>61.72</v>
      </c>
      <c r="Z176">
        <v>146.13999999999999</v>
      </c>
      <c r="AA176">
        <v>143.96</v>
      </c>
      <c r="AB176">
        <v>120.9</v>
      </c>
      <c r="AC176">
        <v>83.11</v>
      </c>
      <c r="AD176">
        <v>68.02</v>
      </c>
      <c r="AE176">
        <v>70.75</v>
      </c>
      <c r="AF176">
        <v>9.61</v>
      </c>
      <c r="AG176">
        <v>51.45</v>
      </c>
      <c r="AH176">
        <v>37.21</v>
      </c>
      <c r="AI176">
        <v>65.63</v>
      </c>
      <c r="AJ176">
        <v>65.790000000000006</v>
      </c>
      <c r="AK176">
        <v>71.790000000000006</v>
      </c>
    </row>
    <row r="177" spans="9:37" x14ac:dyDescent="0.25">
      <c r="I177">
        <v>34.6</v>
      </c>
      <c r="J177">
        <v>141.53</v>
      </c>
      <c r="K177">
        <v>40.19</v>
      </c>
      <c r="L177">
        <v>71.64</v>
      </c>
      <c r="M177">
        <v>17.41</v>
      </c>
      <c r="N177">
        <v>64.41</v>
      </c>
      <c r="O177">
        <v>189.05</v>
      </c>
      <c r="P177">
        <v>72.680000000000007</v>
      </c>
      <c r="Q177">
        <v>65.290000000000006</v>
      </c>
      <c r="R177">
        <v>68.37</v>
      </c>
      <c r="S177">
        <v>41.33</v>
      </c>
      <c r="T177">
        <v>137.13999999999999</v>
      </c>
      <c r="U177">
        <v>186.65</v>
      </c>
      <c r="V177">
        <v>93.57</v>
      </c>
      <c r="W177">
        <v>64.599999999999994</v>
      </c>
      <c r="Y177">
        <v>61.72</v>
      </c>
      <c r="Z177">
        <v>143.55000000000001</v>
      </c>
      <c r="AA177">
        <v>145.16999999999999</v>
      </c>
      <c r="AB177">
        <v>123.52</v>
      </c>
      <c r="AC177">
        <v>83.11</v>
      </c>
      <c r="AD177">
        <v>68.95</v>
      </c>
      <c r="AE177">
        <v>73.63</v>
      </c>
      <c r="AF177">
        <v>9.52</v>
      </c>
      <c r="AG177">
        <v>51.22</v>
      </c>
      <c r="AH177">
        <v>33.270000000000003</v>
      </c>
      <c r="AI177">
        <v>65.040000000000006</v>
      </c>
      <c r="AJ177">
        <v>65.790000000000006</v>
      </c>
      <c r="AK177">
        <v>73.87</v>
      </c>
    </row>
    <row r="178" spans="9:37" x14ac:dyDescent="0.25">
      <c r="I178">
        <v>34.799999999999997</v>
      </c>
      <c r="J178">
        <v>131.15</v>
      </c>
      <c r="K178">
        <v>40.29</v>
      </c>
      <c r="L178">
        <v>72.25</v>
      </c>
      <c r="M178">
        <v>16.29</v>
      </c>
      <c r="N178">
        <v>64.39</v>
      </c>
      <c r="O178">
        <v>175.94</v>
      </c>
      <c r="P178">
        <v>72.95</v>
      </c>
      <c r="Q178">
        <v>68.099999999999994</v>
      </c>
      <c r="R178">
        <v>69.569999999999993</v>
      </c>
      <c r="S178">
        <v>44.9</v>
      </c>
      <c r="T178">
        <v>137.13999999999999</v>
      </c>
      <c r="U178">
        <v>186.19</v>
      </c>
      <c r="V178">
        <v>92.21</v>
      </c>
      <c r="W178">
        <v>64.12</v>
      </c>
      <c r="Y178">
        <v>61.72</v>
      </c>
      <c r="Z178">
        <v>144.54</v>
      </c>
      <c r="AA178">
        <v>143.96</v>
      </c>
      <c r="AB178">
        <v>123.5</v>
      </c>
      <c r="AC178">
        <v>83.11</v>
      </c>
      <c r="AD178">
        <v>69.67</v>
      </c>
      <c r="AE178">
        <v>70.75</v>
      </c>
      <c r="AF178">
        <v>9.61</v>
      </c>
      <c r="AG178">
        <v>102.22</v>
      </c>
      <c r="AH178">
        <v>35.159999999999997</v>
      </c>
      <c r="AI178">
        <v>65.63</v>
      </c>
      <c r="AJ178">
        <v>65.790000000000006</v>
      </c>
      <c r="AK178">
        <v>71.790000000000006</v>
      </c>
    </row>
    <row r="179" spans="9:37" x14ac:dyDescent="0.25">
      <c r="I179">
        <v>35</v>
      </c>
      <c r="J179">
        <v>50.48</v>
      </c>
      <c r="K179">
        <v>40.770000000000003</v>
      </c>
      <c r="L179">
        <v>71.39</v>
      </c>
      <c r="M179">
        <v>17.41</v>
      </c>
      <c r="N179">
        <v>64.34</v>
      </c>
      <c r="O179">
        <v>60.14</v>
      </c>
      <c r="P179">
        <v>72.52</v>
      </c>
      <c r="Q179">
        <v>68.17</v>
      </c>
      <c r="R179">
        <v>68.37</v>
      </c>
      <c r="S179">
        <v>39.799999999999997</v>
      </c>
      <c r="T179">
        <v>137.13999999999999</v>
      </c>
      <c r="U179">
        <v>186.84</v>
      </c>
      <c r="V179">
        <v>92.14</v>
      </c>
      <c r="W179">
        <v>63.46</v>
      </c>
      <c r="Y179">
        <v>61.72</v>
      </c>
      <c r="Z179">
        <v>144.84</v>
      </c>
      <c r="AA179">
        <v>145.16999999999999</v>
      </c>
      <c r="AB179">
        <v>122.09</v>
      </c>
      <c r="AC179">
        <v>83.11</v>
      </c>
      <c r="AD179">
        <v>69.56</v>
      </c>
      <c r="AE179">
        <v>73.63</v>
      </c>
      <c r="AF179">
        <v>9.52</v>
      </c>
      <c r="AG179">
        <v>58.06</v>
      </c>
      <c r="AH179">
        <v>28.15</v>
      </c>
      <c r="AI179">
        <v>65.040000000000006</v>
      </c>
      <c r="AJ179">
        <v>65.790000000000006</v>
      </c>
      <c r="AK179">
        <v>73.87</v>
      </c>
    </row>
    <row r="180" spans="9:37" x14ac:dyDescent="0.25">
      <c r="I180">
        <v>35.200000000000003</v>
      </c>
      <c r="J180">
        <v>132.47</v>
      </c>
      <c r="K180">
        <v>40.770000000000003</v>
      </c>
      <c r="L180">
        <v>70.44</v>
      </c>
      <c r="M180">
        <v>16.29</v>
      </c>
      <c r="N180">
        <v>64.41</v>
      </c>
      <c r="O180">
        <v>61.19</v>
      </c>
      <c r="P180">
        <v>72.7</v>
      </c>
      <c r="Q180">
        <v>68.239999999999995</v>
      </c>
      <c r="R180">
        <v>69.569999999999993</v>
      </c>
      <c r="S180">
        <v>42.55</v>
      </c>
      <c r="T180">
        <v>137.13999999999999</v>
      </c>
      <c r="U180">
        <v>186.65</v>
      </c>
      <c r="V180">
        <v>50.89</v>
      </c>
      <c r="W180">
        <v>63.5</v>
      </c>
      <c r="Y180">
        <v>61.72</v>
      </c>
      <c r="Z180">
        <v>145.47999999999999</v>
      </c>
      <c r="AA180">
        <v>143.96</v>
      </c>
      <c r="AB180">
        <v>120.9</v>
      </c>
      <c r="AC180">
        <v>83.11</v>
      </c>
      <c r="AD180">
        <v>70.42</v>
      </c>
      <c r="AE180">
        <v>70.75</v>
      </c>
      <c r="AF180">
        <v>9.61</v>
      </c>
      <c r="AG180">
        <v>62.5</v>
      </c>
      <c r="AH180">
        <v>35.1</v>
      </c>
      <c r="AI180">
        <v>65.63</v>
      </c>
      <c r="AJ180">
        <v>65.790000000000006</v>
      </c>
      <c r="AK180">
        <v>71.790000000000006</v>
      </c>
    </row>
    <row r="181" spans="9:37" x14ac:dyDescent="0.25">
      <c r="I181">
        <v>35.4</v>
      </c>
      <c r="J181">
        <v>141.16</v>
      </c>
      <c r="K181">
        <v>41.39</v>
      </c>
      <c r="L181">
        <v>71.48</v>
      </c>
      <c r="M181">
        <v>17.41</v>
      </c>
      <c r="N181">
        <v>64.400000000000006</v>
      </c>
      <c r="O181">
        <v>61.29</v>
      </c>
      <c r="P181">
        <v>72.39</v>
      </c>
      <c r="Q181">
        <v>67.48</v>
      </c>
      <c r="R181">
        <v>68.37</v>
      </c>
      <c r="S181">
        <v>45.55</v>
      </c>
      <c r="T181">
        <v>137.13999999999999</v>
      </c>
      <c r="U181">
        <v>186.19</v>
      </c>
      <c r="V181">
        <v>49.23</v>
      </c>
      <c r="W181">
        <v>63.53</v>
      </c>
      <c r="Y181">
        <v>61.72</v>
      </c>
      <c r="Z181">
        <v>145.26</v>
      </c>
      <c r="AA181">
        <v>145.16999999999999</v>
      </c>
      <c r="AB181">
        <v>123.52</v>
      </c>
      <c r="AC181">
        <v>83.11</v>
      </c>
      <c r="AD181">
        <v>69.61</v>
      </c>
      <c r="AE181">
        <v>73.63</v>
      </c>
      <c r="AF181">
        <v>9.52</v>
      </c>
      <c r="AG181">
        <v>52.05</v>
      </c>
      <c r="AH181">
        <v>34.46</v>
      </c>
      <c r="AI181">
        <v>65.040000000000006</v>
      </c>
      <c r="AJ181">
        <v>65.790000000000006</v>
      </c>
      <c r="AK181">
        <v>73.87</v>
      </c>
    </row>
    <row r="182" spans="9:37" x14ac:dyDescent="0.25">
      <c r="I182">
        <v>35.6</v>
      </c>
      <c r="J182">
        <v>147.4</v>
      </c>
      <c r="K182">
        <v>41.44</v>
      </c>
      <c r="L182">
        <v>73.89</v>
      </c>
      <c r="M182">
        <v>16.29</v>
      </c>
      <c r="N182">
        <v>64.400000000000006</v>
      </c>
      <c r="O182">
        <v>60.77</v>
      </c>
      <c r="P182">
        <v>72.44</v>
      </c>
      <c r="Q182">
        <v>67.540000000000006</v>
      </c>
      <c r="R182">
        <v>69.569999999999993</v>
      </c>
      <c r="S182">
        <v>108.75</v>
      </c>
      <c r="T182">
        <v>137.13999999999999</v>
      </c>
      <c r="U182">
        <v>186.84</v>
      </c>
      <c r="V182">
        <v>50.81</v>
      </c>
      <c r="W182">
        <v>63.6</v>
      </c>
      <c r="Y182">
        <v>61.72</v>
      </c>
      <c r="Z182">
        <v>144.58000000000001</v>
      </c>
      <c r="AA182">
        <v>143.96</v>
      </c>
      <c r="AB182">
        <v>123.5</v>
      </c>
      <c r="AC182">
        <v>83.11</v>
      </c>
      <c r="AD182">
        <v>69.67</v>
      </c>
      <c r="AE182">
        <v>70.75</v>
      </c>
      <c r="AF182">
        <v>9.6199999999999992</v>
      </c>
      <c r="AG182">
        <v>52.55</v>
      </c>
      <c r="AH182">
        <v>33.26</v>
      </c>
      <c r="AI182">
        <v>65.63</v>
      </c>
      <c r="AJ182">
        <v>65.790000000000006</v>
      </c>
      <c r="AK182">
        <v>71.790000000000006</v>
      </c>
    </row>
    <row r="183" spans="9:37" x14ac:dyDescent="0.25">
      <c r="I183">
        <v>35.799999999999997</v>
      </c>
      <c r="J183">
        <v>151.13</v>
      </c>
      <c r="K183">
        <v>41.58</v>
      </c>
      <c r="L183">
        <v>71.64</v>
      </c>
      <c r="M183">
        <v>17.41</v>
      </c>
      <c r="N183">
        <v>64.39</v>
      </c>
      <c r="O183">
        <v>60.62</v>
      </c>
      <c r="P183">
        <v>71.39</v>
      </c>
      <c r="Q183">
        <v>66.84</v>
      </c>
      <c r="R183">
        <v>68.37</v>
      </c>
      <c r="S183">
        <v>104.08</v>
      </c>
      <c r="T183">
        <v>137.13999999999999</v>
      </c>
      <c r="U183">
        <v>186.65</v>
      </c>
      <c r="V183">
        <v>49.6</v>
      </c>
      <c r="W183">
        <v>63.46</v>
      </c>
      <c r="Y183">
        <v>61.72</v>
      </c>
      <c r="Z183">
        <v>143.5</v>
      </c>
      <c r="AA183">
        <v>145.16999999999999</v>
      </c>
      <c r="AB183">
        <v>122.09</v>
      </c>
      <c r="AC183">
        <v>83.11</v>
      </c>
      <c r="AD183">
        <v>69.77</v>
      </c>
      <c r="AE183">
        <v>73.63</v>
      </c>
      <c r="AF183">
        <v>9.52</v>
      </c>
      <c r="AG183">
        <v>51.23</v>
      </c>
      <c r="AH183">
        <v>31.52</v>
      </c>
      <c r="AI183">
        <v>65.040000000000006</v>
      </c>
      <c r="AJ183">
        <v>65.790000000000006</v>
      </c>
      <c r="AK183">
        <v>73.87</v>
      </c>
    </row>
    <row r="184" spans="9:37" x14ac:dyDescent="0.25">
      <c r="I184">
        <v>36</v>
      </c>
      <c r="J184">
        <v>153.88999999999999</v>
      </c>
      <c r="K184">
        <v>41.59</v>
      </c>
      <c r="L184">
        <v>72.25</v>
      </c>
      <c r="M184">
        <v>16.29</v>
      </c>
      <c r="N184">
        <v>64.37</v>
      </c>
      <c r="O184">
        <v>61.11</v>
      </c>
      <c r="P184">
        <v>73.13</v>
      </c>
      <c r="Q184">
        <v>66.849999999999994</v>
      </c>
      <c r="R184">
        <v>69.569999999999993</v>
      </c>
      <c r="S184">
        <v>123.56</v>
      </c>
      <c r="T184">
        <v>137.13999999999999</v>
      </c>
      <c r="U184">
        <v>186.19</v>
      </c>
      <c r="V184">
        <v>50.93</v>
      </c>
      <c r="W184">
        <v>64.17</v>
      </c>
      <c r="Y184">
        <v>61.72</v>
      </c>
      <c r="Z184">
        <v>143.88</v>
      </c>
      <c r="AA184">
        <v>143.96</v>
      </c>
      <c r="AB184">
        <v>120.9</v>
      </c>
      <c r="AC184">
        <v>83.11</v>
      </c>
      <c r="AD184">
        <v>69.7</v>
      </c>
      <c r="AE184">
        <v>70.75</v>
      </c>
      <c r="AF184">
        <v>9.6199999999999992</v>
      </c>
      <c r="AG184">
        <v>51.78</v>
      </c>
      <c r="AH184">
        <v>32.17</v>
      </c>
      <c r="AI184">
        <v>65.63</v>
      </c>
      <c r="AJ184">
        <v>65.790000000000006</v>
      </c>
      <c r="AK184">
        <v>71.790000000000006</v>
      </c>
    </row>
    <row r="185" spans="9:37" x14ac:dyDescent="0.25">
      <c r="I185">
        <v>36.200000000000003</v>
      </c>
      <c r="J185">
        <v>155.11000000000001</v>
      </c>
      <c r="K185">
        <v>42.15</v>
      </c>
      <c r="L185">
        <v>71.39</v>
      </c>
      <c r="M185">
        <v>17.41</v>
      </c>
      <c r="N185">
        <v>64.39</v>
      </c>
      <c r="O185">
        <v>61.29</v>
      </c>
      <c r="P185">
        <v>71.459999999999994</v>
      </c>
      <c r="Q185">
        <v>67.33</v>
      </c>
      <c r="R185">
        <v>68.37</v>
      </c>
      <c r="S185">
        <v>110.13</v>
      </c>
      <c r="T185">
        <v>137.13999999999999</v>
      </c>
      <c r="U185">
        <v>186.84</v>
      </c>
      <c r="V185">
        <v>49.53</v>
      </c>
      <c r="W185">
        <v>63.87</v>
      </c>
      <c r="Y185">
        <v>61.72</v>
      </c>
      <c r="Z185">
        <v>146.71</v>
      </c>
      <c r="AA185">
        <v>145.16999999999999</v>
      </c>
      <c r="AB185">
        <v>123.52</v>
      </c>
      <c r="AC185">
        <v>83.11</v>
      </c>
      <c r="AD185">
        <v>69.7</v>
      </c>
      <c r="AE185">
        <v>73.63</v>
      </c>
      <c r="AF185">
        <v>9.52</v>
      </c>
      <c r="AG185">
        <v>52.12</v>
      </c>
      <c r="AH185">
        <v>34.72</v>
      </c>
      <c r="AI185">
        <v>65.040000000000006</v>
      </c>
      <c r="AJ185">
        <v>65.790000000000006</v>
      </c>
      <c r="AK185">
        <v>73.87</v>
      </c>
    </row>
    <row r="186" spans="9:37" x14ac:dyDescent="0.25">
      <c r="I186">
        <v>36.4</v>
      </c>
      <c r="J186">
        <v>155.81</v>
      </c>
      <c r="K186">
        <v>42.18</v>
      </c>
      <c r="L186">
        <v>70.44</v>
      </c>
      <c r="M186">
        <v>16.29</v>
      </c>
      <c r="N186">
        <v>64.41</v>
      </c>
      <c r="O186">
        <v>60.77</v>
      </c>
      <c r="P186">
        <v>70.61</v>
      </c>
      <c r="Q186">
        <v>69.13</v>
      </c>
      <c r="R186">
        <v>69.569999999999993</v>
      </c>
      <c r="S186">
        <v>45.49</v>
      </c>
      <c r="T186">
        <v>137.13999999999999</v>
      </c>
      <c r="U186">
        <v>186.65</v>
      </c>
      <c r="V186">
        <v>50.81</v>
      </c>
      <c r="W186">
        <v>63.25</v>
      </c>
      <c r="Y186">
        <v>61.72</v>
      </c>
      <c r="Z186">
        <v>145.85</v>
      </c>
      <c r="AA186">
        <v>143.96</v>
      </c>
      <c r="AB186">
        <v>123.5</v>
      </c>
      <c r="AC186">
        <v>83.11</v>
      </c>
      <c r="AD186">
        <v>69.7</v>
      </c>
      <c r="AE186">
        <v>70.75</v>
      </c>
      <c r="AF186">
        <v>9.6199999999999992</v>
      </c>
      <c r="AG186">
        <v>52.93</v>
      </c>
      <c r="AH186">
        <v>43.36</v>
      </c>
      <c r="AI186">
        <v>65.63</v>
      </c>
      <c r="AJ186">
        <v>65.790000000000006</v>
      </c>
      <c r="AK186">
        <v>71.790000000000006</v>
      </c>
    </row>
    <row r="187" spans="9:37" x14ac:dyDescent="0.25">
      <c r="I187">
        <v>36.6</v>
      </c>
      <c r="J187">
        <v>153.32</v>
      </c>
      <c r="K187">
        <v>42.14</v>
      </c>
      <c r="L187">
        <v>71.48</v>
      </c>
      <c r="M187">
        <v>17.41</v>
      </c>
      <c r="N187">
        <v>64.400000000000006</v>
      </c>
      <c r="O187">
        <v>60.62</v>
      </c>
      <c r="P187">
        <v>72.19</v>
      </c>
      <c r="Q187">
        <v>69.239999999999995</v>
      </c>
      <c r="R187">
        <v>68.37</v>
      </c>
      <c r="S187">
        <v>45.36</v>
      </c>
      <c r="T187">
        <v>137.13999999999999</v>
      </c>
      <c r="U187">
        <v>186.19</v>
      </c>
      <c r="V187">
        <v>49.6</v>
      </c>
      <c r="W187">
        <v>63.59</v>
      </c>
      <c r="Y187">
        <v>61.72</v>
      </c>
      <c r="Z187">
        <v>143.6</v>
      </c>
      <c r="AA187">
        <v>145.16999999999999</v>
      </c>
      <c r="AB187">
        <v>122.09</v>
      </c>
      <c r="AC187">
        <v>83.11</v>
      </c>
      <c r="AD187">
        <v>69.7</v>
      </c>
      <c r="AE187">
        <v>73.63</v>
      </c>
      <c r="AF187">
        <v>9.52</v>
      </c>
      <c r="AG187">
        <v>51.23</v>
      </c>
      <c r="AH187">
        <v>79.69</v>
      </c>
      <c r="AI187">
        <v>65.040000000000006</v>
      </c>
      <c r="AJ187">
        <v>65.790000000000006</v>
      </c>
      <c r="AK187">
        <v>73.87</v>
      </c>
    </row>
    <row r="188" spans="9:37" x14ac:dyDescent="0.25">
      <c r="I188">
        <v>36.799999999999997</v>
      </c>
      <c r="J188">
        <v>149.21</v>
      </c>
      <c r="K188">
        <v>42.1</v>
      </c>
      <c r="L188">
        <v>73.89</v>
      </c>
      <c r="M188">
        <v>16.29</v>
      </c>
      <c r="N188">
        <v>64.38</v>
      </c>
      <c r="O188">
        <v>175.87</v>
      </c>
      <c r="P188">
        <v>71.680000000000007</v>
      </c>
      <c r="Q188">
        <v>68.48</v>
      </c>
      <c r="R188">
        <v>69.569999999999993</v>
      </c>
      <c r="S188">
        <v>44.68</v>
      </c>
      <c r="T188">
        <v>137.13999999999999</v>
      </c>
      <c r="U188">
        <v>186.84</v>
      </c>
      <c r="V188">
        <v>50.93</v>
      </c>
      <c r="W188">
        <v>62.82</v>
      </c>
      <c r="Y188">
        <v>61.72</v>
      </c>
      <c r="Z188">
        <v>145.6</v>
      </c>
      <c r="AA188">
        <v>143.96</v>
      </c>
      <c r="AB188">
        <v>120.9</v>
      </c>
      <c r="AC188">
        <v>83.11</v>
      </c>
      <c r="AD188">
        <v>69.680000000000007</v>
      </c>
      <c r="AE188">
        <v>70.75</v>
      </c>
      <c r="AF188">
        <v>9.61</v>
      </c>
      <c r="AG188">
        <v>50.19</v>
      </c>
      <c r="AH188">
        <v>61.38</v>
      </c>
      <c r="AI188">
        <v>65.63</v>
      </c>
      <c r="AJ188">
        <v>65.790000000000006</v>
      </c>
      <c r="AK188">
        <v>71.790000000000006</v>
      </c>
    </row>
    <row r="189" spans="9:37" x14ac:dyDescent="0.25">
      <c r="I189">
        <v>37</v>
      </c>
      <c r="J189">
        <v>144.06</v>
      </c>
      <c r="K189">
        <v>46.2</v>
      </c>
      <c r="L189">
        <v>71.64</v>
      </c>
      <c r="M189">
        <v>17.41</v>
      </c>
      <c r="N189">
        <v>64.39</v>
      </c>
      <c r="O189">
        <v>190.88</v>
      </c>
      <c r="P189">
        <v>73.17</v>
      </c>
      <c r="Q189">
        <v>67.75</v>
      </c>
      <c r="R189">
        <v>68.37</v>
      </c>
      <c r="S189">
        <v>47.59</v>
      </c>
      <c r="T189">
        <v>137.13999999999999</v>
      </c>
      <c r="U189">
        <v>186.65</v>
      </c>
      <c r="V189">
        <v>49.53</v>
      </c>
      <c r="W189">
        <v>63.16</v>
      </c>
      <c r="Y189">
        <v>61.72</v>
      </c>
      <c r="Z189">
        <v>145.47</v>
      </c>
      <c r="AA189">
        <v>145.16999999999999</v>
      </c>
      <c r="AB189">
        <v>123.52</v>
      </c>
      <c r="AC189">
        <v>83.11</v>
      </c>
      <c r="AD189">
        <v>69.66</v>
      </c>
      <c r="AE189">
        <v>73.63</v>
      </c>
      <c r="AF189">
        <v>9.52</v>
      </c>
      <c r="AG189">
        <v>51.78</v>
      </c>
      <c r="AH189">
        <v>68.95</v>
      </c>
      <c r="AI189">
        <v>65.040000000000006</v>
      </c>
      <c r="AJ189">
        <v>65.790000000000006</v>
      </c>
      <c r="AK189">
        <v>73.87</v>
      </c>
    </row>
    <row r="190" spans="9:37" x14ac:dyDescent="0.25">
      <c r="I190">
        <v>37.200000000000003</v>
      </c>
      <c r="J190">
        <v>135.18</v>
      </c>
      <c r="K190">
        <v>44.88</v>
      </c>
      <c r="L190">
        <v>72.25</v>
      </c>
      <c r="M190">
        <v>16.29</v>
      </c>
      <c r="N190">
        <v>64.400000000000006</v>
      </c>
      <c r="O190">
        <v>200.72</v>
      </c>
      <c r="P190">
        <v>72.69</v>
      </c>
      <c r="Q190">
        <v>68.37</v>
      </c>
      <c r="R190">
        <v>69.569999999999993</v>
      </c>
      <c r="S190">
        <v>46.06</v>
      </c>
      <c r="T190">
        <v>137.13999999999999</v>
      </c>
      <c r="U190">
        <v>186.19</v>
      </c>
      <c r="V190">
        <v>50.81</v>
      </c>
      <c r="W190">
        <v>61.86</v>
      </c>
      <c r="Y190">
        <v>61.72</v>
      </c>
      <c r="Z190">
        <v>145.91</v>
      </c>
      <c r="AA190">
        <v>143.96</v>
      </c>
      <c r="AB190">
        <v>123.5</v>
      </c>
      <c r="AC190">
        <v>83.11</v>
      </c>
      <c r="AD190">
        <v>69.63</v>
      </c>
      <c r="AE190">
        <v>70.75</v>
      </c>
      <c r="AF190">
        <v>9.61</v>
      </c>
      <c r="AG190">
        <v>52.52</v>
      </c>
      <c r="AH190">
        <v>62.15</v>
      </c>
      <c r="AI190">
        <v>65.63</v>
      </c>
      <c r="AJ190">
        <v>65.790000000000006</v>
      </c>
      <c r="AK190">
        <v>71.790000000000006</v>
      </c>
    </row>
    <row r="191" spans="9:37" x14ac:dyDescent="0.25">
      <c r="I191">
        <v>37.4</v>
      </c>
      <c r="J191">
        <v>125.11</v>
      </c>
      <c r="K191">
        <v>44.04</v>
      </c>
      <c r="L191">
        <v>71.39</v>
      </c>
      <c r="M191">
        <v>17.41</v>
      </c>
      <c r="N191">
        <v>64.41</v>
      </c>
      <c r="O191">
        <v>213.06</v>
      </c>
      <c r="P191">
        <v>71.75</v>
      </c>
      <c r="Q191">
        <v>67.83</v>
      </c>
      <c r="R191">
        <v>68.37</v>
      </c>
      <c r="S191">
        <v>45.33</v>
      </c>
      <c r="T191">
        <v>137.13999999999999</v>
      </c>
      <c r="U191">
        <v>186.84</v>
      </c>
      <c r="V191">
        <v>49.6</v>
      </c>
      <c r="W191">
        <v>62.9</v>
      </c>
      <c r="Y191">
        <v>61.72</v>
      </c>
      <c r="Z191">
        <v>145.30000000000001</v>
      </c>
      <c r="AA191">
        <v>145.16999999999999</v>
      </c>
      <c r="AB191">
        <v>122.09</v>
      </c>
      <c r="AC191">
        <v>83.11</v>
      </c>
      <c r="AD191">
        <v>68.930000000000007</v>
      </c>
      <c r="AE191">
        <v>73.63</v>
      </c>
      <c r="AF191">
        <v>9.51</v>
      </c>
      <c r="AG191">
        <v>50.26</v>
      </c>
      <c r="AH191">
        <v>59.82</v>
      </c>
      <c r="AI191">
        <v>65.040000000000006</v>
      </c>
      <c r="AJ191">
        <v>65.790000000000006</v>
      </c>
      <c r="AK191">
        <v>73.87</v>
      </c>
    </row>
    <row r="192" spans="9:37" x14ac:dyDescent="0.25">
      <c r="I192">
        <v>37.6</v>
      </c>
      <c r="J192">
        <v>124.75</v>
      </c>
      <c r="K192">
        <v>45.4</v>
      </c>
      <c r="L192">
        <v>70.44</v>
      </c>
      <c r="M192">
        <v>16.29</v>
      </c>
      <c r="N192">
        <v>64.400000000000006</v>
      </c>
      <c r="O192">
        <v>212.46</v>
      </c>
      <c r="P192">
        <v>71.510000000000005</v>
      </c>
      <c r="Q192">
        <v>68.02</v>
      </c>
      <c r="R192">
        <v>69.569999999999993</v>
      </c>
      <c r="S192">
        <v>46.13</v>
      </c>
      <c r="T192">
        <v>137.13999999999999</v>
      </c>
      <c r="U192">
        <v>186.65</v>
      </c>
      <c r="V192">
        <v>50.93</v>
      </c>
      <c r="W192">
        <v>63.52</v>
      </c>
      <c r="Y192">
        <v>61.72</v>
      </c>
      <c r="Z192">
        <v>146.55000000000001</v>
      </c>
      <c r="AA192">
        <v>143.96</v>
      </c>
      <c r="AB192">
        <v>120.9</v>
      </c>
      <c r="AC192">
        <v>83.11</v>
      </c>
      <c r="AD192">
        <v>70.959999999999994</v>
      </c>
      <c r="AE192">
        <v>70.75</v>
      </c>
      <c r="AF192">
        <v>9.6</v>
      </c>
      <c r="AG192">
        <v>54.64</v>
      </c>
      <c r="AH192">
        <v>80.989999999999995</v>
      </c>
      <c r="AI192">
        <v>65.63</v>
      </c>
      <c r="AJ192">
        <v>65.790000000000006</v>
      </c>
      <c r="AK192">
        <v>71.790000000000006</v>
      </c>
    </row>
    <row r="193" spans="9:37" x14ac:dyDescent="0.25">
      <c r="I193">
        <v>37.799999999999997</v>
      </c>
      <c r="J193">
        <v>136.41</v>
      </c>
      <c r="K193">
        <v>44.19</v>
      </c>
      <c r="L193">
        <v>71.48</v>
      </c>
      <c r="M193">
        <v>17.41</v>
      </c>
      <c r="N193">
        <v>64.38</v>
      </c>
      <c r="O193">
        <v>198.99</v>
      </c>
      <c r="P193">
        <v>71.64</v>
      </c>
      <c r="Q193">
        <v>66.38</v>
      </c>
      <c r="R193">
        <v>68.37</v>
      </c>
      <c r="S193">
        <v>108.77</v>
      </c>
      <c r="T193">
        <v>137.13999999999999</v>
      </c>
      <c r="U193">
        <v>186.19</v>
      </c>
      <c r="V193">
        <v>92.24</v>
      </c>
      <c r="W193">
        <v>63.45</v>
      </c>
      <c r="Y193">
        <v>61.72</v>
      </c>
      <c r="Z193">
        <v>142.44</v>
      </c>
      <c r="AA193">
        <v>145.16999999999999</v>
      </c>
      <c r="AB193">
        <v>123.52</v>
      </c>
      <c r="AC193">
        <v>83.11</v>
      </c>
      <c r="AD193">
        <v>69.45</v>
      </c>
      <c r="AE193">
        <v>73.63</v>
      </c>
      <c r="AF193">
        <v>13.29</v>
      </c>
      <c r="AG193">
        <v>52.76</v>
      </c>
      <c r="AH193">
        <v>43.97</v>
      </c>
      <c r="AI193">
        <v>65.040000000000006</v>
      </c>
      <c r="AJ193">
        <v>65.790000000000006</v>
      </c>
      <c r="AK193">
        <v>73.87</v>
      </c>
    </row>
    <row r="194" spans="9:37" x14ac:dyDescent="0.25">
      <c r="I194">
        <v>38</v>
      </c>
      <c r="J194">
        <v>143.99</v>
      </c>
      <c r="K194">
        <v>43.36</v>
      </c>
      <c r="L194">
        <v>73.89</v>
      </c>
      <c r="M194">
        <v>16.29</v>
      </c>
      <c r="N194">
        <v>64.400000000000006</v>
      </c>
      <c r="O194">
        <v>186.63</v>
      </c>
      <c r="P194">
        <v>72.87</v>
      </c>
      <c r="Q194">
        <v>66.53</v>
      </c>
      <c r="R194">
        <v>69.569999999999993</v>
      </c>
      <c r="S194">
        <v>120.14</v>
      </c>
      <c r="T194">
        <v>137.13999999999999</v>
      </c>
      <c r="U194">
        <v>186.84</v>
      </c>
      <c r="V194">
        <v>92.84</v>
      </c>
      <c r="W194">
        <v>64.2</v>
      </c>
      <c r="Y194">
        <v>61.72</v>
      </c>
      <c r="Z194">
        <v>142.19</v>
      </c>
      <c r="AA194">
        <v>143.96</v>
      </c>
      <c r="AB194">
        <v>123.5</v>
      </c>
      <c r="AC194">
        <v>83.11</v>
      </c>
      <c r="AD194">
        <v>68.39</v>
      </c>
      <c r="AE194">
        <v>70.75</v>
      </c>
      <c r="AF194">
        <v>13.75</v>
      </c>
      <c r="AG194">
        <v>202.93</v>
      </c>
      <c r="AH194">
        <v>39.56</v>
      </c>
      <c r="AI194">
        <v>65.63</v>
      </c>
      <c r="AJ194">
        <v>65.790000000000006</v>
      </c>
      <c r="AK194">
        <v>71.790000000000006</v>
      </c>
    </row>
    <row r="195" spans="9:37" x14ac:dyDescent="0.25">
      <c r="I195">
        <v>38.200000000000003</v>
      </c>
      <c r="J195">
        <v>149.27000000000001</v>
      </c>
      <c r="K195">
        <v>43.54</v>
      </c>
      <c r="L195">
        <v>71.64</v>
      </c>
      <c r="M195">
        <v>17.41</v>
      </c>
      <c r="N195">
        <v>64.400000000000006</v>
      </c>
      <c r="O195">
        <v>174.78</v>
      </c>
      <c r="P195">
        <v>73.23</v>
      </c>
      <c r="Q195">
        <v>66.59</v>
      </c>
      <c r="R195">
        <v>68.37</v>
      </c>
      <c r="S195">
        <v>43.07</v>
      </c>
      <c r="T195">
        <v>137.13999999999999</v>
      </c>
      <c r="U195">
        <v>186.65</v>
      </c>
      <c r="V195">
        <v>93.25</v>
      </c>
      <c r="W195">
        <v>64.349999999999994</v>
      </c>
      <c r="Y195">
        <v>61.72</v>
      </c>
      <c r="Z195">
        <v>144.6</v>
      </c>
      <c r="AA195">
        <v>145.16999999999999</v>
      </c>
      <c r="AB195">
        <v>122.09</v>
      </c>
      <c r="AC195">
        <v>83.11</v>
      </c>
      <c r="AD195">
        <v>69.03</v>
      </c>
      <c r="AE195">
        <v>73.63</v>
      </c>
      <c r="AF195">
        <v>15.3</v>
      </c>
      <c r="AG195">
        <v>62.42</v>
      </c>
      <c r="AH195">
        <v>36.03</v>
      </c>
      <c r="AI195">
        <v>65.040000000000006</v>
      </c>
      <c r="AJ195">
        <v>65.790000000000006</v>
      </c>
      <c r="AK195">
        <v>73.87</v>
      </c>
    </row>
    <row r="196" spans="9:37" x14ac:dyDescent="0.25">
      <c r="I196">
        <v>38.4</v>
      </c>
      <c r="J196">
        <v>152.94</v>
      </c>
      <c r="K196">
        <v>43.73</v>
      </c>
      <c r="L196">
        <v>72.25</v>
      </c>
      <c r="M196">
        <v>16.29</v>
      </c>
      <c r="N196">
        <v>64.41</v>
      </c>
      <c r="O196">
        <v>60.78</v>
      </c>
      <c r="P196">
        <v>71.91</v>
      </c>
      <c r="Q196">
        <v>69</v>
      </c>
      <c r="R196">
        <v>69.569999999999993</v>
      </c>
      <c r="S196">
        <v>107.98</v>
      </c>
      <c r="T196">
        <v>137.13999999999999</v>
      </c>
      <c r="U196">
        <v>186.19</v>
      </c>
      <c r="V196">
        <v>92.96</v>
      </c>
      <c r="W196">
        <v>64.06</v>
      </c>
      <c r="Y196">
        <v>61.72</v>
      </c>
      <c r="Z196">
        <v>146.97999999999999</v>
      </c>
      <c r="AA196">
        <v>143.96</v>
      </c>
      <c r="AB196">
        <v>120.9</v>
      </c>
      <c r="AC196">
        <v>83.11</v>
      </c>
      <c r="AD196">
        <v>69.28</v>
      </c>
      <c r="AE196">
        <v>70.75</v>
      </c>
      <c r="AF196">
        <v>14.88</v>
      </c>
      <c r="AG196">
        <v>99.09</v>
      </c>
      <c r="AH196">
        <v>39.92</v>
      </c>
      <c r="AI196">
        <v>65.63</v>
      </c>
      <c r="AJ196">
        <v>65.790000000000006</v>
      </c>
      <c r="AK196">
        <v>71.790000000000006</v>
      </c>
    </row>
    <row r="197" spans="9:37" x14ac:dyDescent="0.25">
      <c r="I197">
        <v>38.6</v>
      </c>
      <c r="J197">
        <v>154.63999999999999</v>
      </c>
      <c r="K197">
        <v>43.83</v>
      </c>
      <c r="L197">
        <v>71.39</v>
      </c>
      <c r="M197">
        <v>17.41</v>
      </c>
      <c r="N197">
        <v>64.400000000000006</v>
      </c>
      <c r="O197">
        <v>61.26</v>
      </c>
      <c r="P197">
        <v>72.19</v>
      </c>
      <c r="Q197">
        <v>67.239999999999995</v>
      </c>
      <c r="R197">
        <v>68.37</v>
      </c>
      <c r="S197">
        <v>44.94</v>
      </c>
      <c r="T197">
        <v>137.13999999999999</v>
      </c>
      <c r="U197">
        <v>186.84</v>
      </c>
      <c r="V197">
        <v>93.57</v>
      </c>
      <c r="W197">
        <v>63.51</v>
      </c>
      <c r="Y197">
        <v>61.72</v>
      </c>
      <c r="Z197">
        <v>144.81</v>
      </c>
      <c r="AA197">
        <v>145.16999999999999</v>
      </c>
      <c r="AB197">
        <v>123.52</v>
      </c>
      <c r="AC197">
        <v>83.11</v>
      </c>
      <c r="AD197">
        <v>70.62</v>
      </c>
      <c r="AE197">
        <v>73.63</v>
      </c>
      <c r="AF197">
        <v>14.98</v>
      </c>
      <c r="AG197">
        <v>49.31</v>
      </c>
      <c r="AH197">
        <v>36.619999999999997</v>
      </c>
      <c r="AI197">
        <v>65.040000000000006</v>
      </c>
      <c r="AJ197">
        <v>65.790000000000006</v>
      </c>
      <c r="AK197">
        <v>73.87</v>
      </c>
    </row>
    <row r="198" spans="9:37" x14ac:dyDescent="0.25">
      <c r="I198">
        <v>38.799999999999997</v>
      </c>
      <c r="J198">
        <v>156.16999999999999</v>
      </c>
      <c r="K198">
        <v>46.14</v>
      </c>
      <c r="L198">
        <v>70.44</v>
      </c>
      <c r="M198">
        <v>16.29</v>
      </c>
      <c r="N198">
        <v>64.37</v>
      </c>
      <c r="O198">
        <v>61.03</v>
      </c>
      <c r="P198">
        <v>72.63</v>
      </c>
      <c r="Q198">
        <v>67.319999999999993</v>
      </c>
      <c r="R198">
        <v>69.569999999999993</v>
      </c>
      <c r="S198">
        <v>42.26</v>
      </c>
      <c r="T198">
        <v>137.13999999999999</v>
      </c>
      <c r="U198">
        <v>186.65</v>
      </c>
      <c r="V198">
        <v>92.82</v>
      </c>
      <c r="W198">
        <v>63.77</v>
      </c>
      <c r="Y198">
        <v>61.72</v>
      </c>
      <c r="Z198">
        <v>146.05000000000001</v>
      </c>
      <c r="AA198">
        <v>143.96</v>
      </c>
      <c r="AB198">
        <v>123.5</v>
      </c>
      <c r="AC198">
        <v>83.11</v>
      </c>
      <c r="AD198">
        <v>70.040000000000006</v>
      </c>
      <c r="AE198">
        <v>70.75</v>
      </c>
      <c r="AF198">
        <v>15.19</v>
      </c>
      <c r="AG198">
        <v>51.47</v>
      </c>
      <c r="AH198">
        <v>34.380000000000003</v>
      </c>
      <c r="AI198">
        <v>65.63</v>
      </c>
      <c r="AJ198">
        <v>65.790000000000006</v>
      </c>
      <c r="AK198">
        <v>71.790000000000006</v>
      </c>
    </row>
    <row r="199" spans="9:37" x14ac:dyDescent="0.25">
      <c r="I199">
        <v>39</v>
      </c>
      <c r="J199">
        <v>153.4</v>
      </c>
      <c r="K199">
        <v>45.43</v>
      </c>
      <c r="L199">
        <v>71.48</v>
      </c>
      <c r="M199">
        <v>17.41</v>
      </c>
      <c r="N199">
        <v>64.41</v>
      </c>
      <c r="O199">
        <v>61.23</v>
      </c>
      <c r="P199">
        <v>72.91</v>
      </c>
      <c r="Q199">
        <v>68.239999999999995</v>
      </c>
      <c r="R199">
        <v>68.37</v>
      </c>
      <c r="S199">
        <v>41.54</v>
      </c>
      <c r="T199">
        <v>137.13999999999999</v>
      </c>
      <c r="U199">
        <v>186.19</v>
      </c>
      <c r="V199">
        <v>91.25</v>
      </c>
      <c r="W199">
        <v>63.92</v>
      </c>
      <c r="Y199">
        <v>61.72</v>
      </c>
      <c r="Z199">
        <v>143.65</v>
      </c>
      <c r="AA199">
        <v>145.16999999999999</v>
      </c>
      <c r="AB199">
        <v>122.09</v>
      </c>
      <c r="AC199">
        <v>83.11</v>
      </c>
      <c r="AD199">
        <v>68.569999999999993</v>
      </c>
      <c r="AE199">
        <v>73.63</v>
      </c>
      <c r="AF199">
        <v>15.24</v>
      </c>
      <c r="AG199">
        <v>52.97</v>
      </c>
      <c r="AH199">
        <v>35.67</v>
      </c>
      <c r="AI199">
        <v>65.040000000000006</v>
      </c>
      <c r="AJ199">
        <v>65.790000000000006</v>
      </c>
      <c r="AK199">
        <v>73.87</v>
      </c>
    </row>
    <row r="200" spans="9:37" x14ac:dyDescent="0.25">
      <c r="I200">
        <v>39.200000000000003</v>
      </c>
      <c r="J200">
        <v>151.11000000000001</v>
      </c>
      <c r="K200">
        <v>45.53</v>
      </c>
      <c r="L200">
        <v>73.89</v>
      </c>
      <c r="M200">
        <v>16.29</v>
      </c>
      <c r="N200">
        <v>64.400000000000006</v>
      </c>
      <c r="O200">
        <v>62.28</v>
      </c>
      <c r="P200">
        <v>73.209999999999994</v>
      </c>
      <c r="Q200">
        <v>68.23</v>
      </c>
      <c r="R200">
        <v>69.569999999999993</v>
      </c>
      <c r="S200">
        <v>43.1</v>
      </c>
      <c r="T200">
        <v>137.13999999999999</v>
      </c>
      <c r="U200">
        <v>186.84</v>
      </c>
      <c r="V200">
        <v>50.3</v>
      </c>
      <c r="W200">
        <v>63.51</v>
      </c>
      <c r="Y200">
        <v>61.72</v>
      </c>
      <c r="Z200">
        <v>146.11000000000001</v>
      </c>
      <c r="AA200">
        <v>143.96</v>
      </c>
      <c r="AB200">
        <v>120.9</v>
      </c>
      <c r="AC200">
        <v>83.11</v>
      </c>
      <c r="AD200">
        <v>68.52</v>
      </c>
      <c r="AE200">
        <v>70.75</v>
      </c>
      <c r="AF200">
        <v>16.18</v>
      </c>
      <c r="AG200">
        <v>50.14</v>
      </c>
      <c r="AH200">
        <v>34.71</v>
      </c>
      <c r="AI200">
        <v>65.63</v>
      </c>
      <c r="AJ200">
        <v>65.790000000000006</v>
      </c>
      <c r="AK200">
        <v>71.790000000000006</v>
      </c>
    </row>
    <row r="201" spans="9:37" x14ac:dyDescent="0.25">
      <c r="I201">
        <v>39.4</v>
      </c>
      <c r="J201">
        <v>147.68</v>
      </c>
      <c r="K201">
        <v>45.4</v>
      </c>
      <c r="L201">
        <v>71.64</v>
      </c>
      <c r="M201">
        <v>17.41</v>
      </c>
      <c r="N201">
        <v>64.41</v>
      </c>
      <c r="O201">
        <v>60.14</v>
      </c>
      <c r="P201">
        <v>74.760000000000005</v>
      </c>
      <c r="Q201">
        <v>67.17</v>
      </c>
      <c r="R201">
        <v>68.37</v>
      </c>
      <c r="S201">
        <v>39.65</v>
      </c>
      <c r="T201">
        <v>137.13999999999999</v>
      </c>
      <c r="U201">
        <v>186.65</v>
      </c>
      <c r="V201">
        <v>47.78</v>
      </c>
      <c r="W201">
        <v>63.47</v>
      </c>
      <c r="Y201">
        <v>61.72</v>
      </c>
      <c r="Z201">
        <v>145.28</v>
      </c>
      <c r="AA201">
        <v>145.16999999999999</v>
      </c>
      <c r="AB201">
        <v>123.52</v>
      </c>
      <c r="AC201">
        <v>83.11</v>
      </c>
      <c r="AD201">
        <v>68.84</v>
      </c>
      <c r="AE201">
        <v>73.63</v>
      </c>
      <c r="AF201">
        <v>16.43</v>
      </c>
      <c r="AG201">
        <v>52.56</v>
      </c>
      <c r="AH201">
        <v>35.479999999999997</v>
      </c>
      <c r="AI201">
        <v>65.040000000000006</v>
      </c>
      <c r="AJ201">
        <v>65.790000000000006</v>
      </c>
      <c r="AK201">
        <v>73.87</v>
      </c>
    </row>
    <row r="202" spans="9:37" x14ac:dyDescent="0.25">
      <c r="I202">
        <v>39.6</v>
      </c>
      <c r="J202">
        <v>141.53</v>
      </c>
      <c r="K202">
        <v>45.41</v>
      </c>
      <c r="L202">
        <v>72.25</v>
      </c>
      <c r="M202">
        <v>16.29</v>
      </c>
      <c r="N202">
        <v>64.400000000000006</v>
      </c>
      <c r="O202">
        <v>61.23</v>
      </c>
      <c r="P202">
        <v>72.12</v>
      </c>
      <c r="Q202">
        <v>67.38</v>
      </c>
      <c r="R202">
        <v>69.569999999999993</v>
      </c>
      <c r="S202">
        <v>43.96</v>
      </c>
      <c r="T202">
        <v>137.13999999999999</v>
      </c>
      <c r="U202">
        <v>186.19</v>
      </c>
      <c r="V202">
        <v>47.78</v>
      </c>
      <c r="W202">
        <v>64.489999999999995</v>
      </c>
      <c r="Y202">
        <v>61.72</v>
      </c>
      <c r="Z202">
        <v>145.29</v>
      </c>
      <c r="AA202">
        <v>143.96</v>
      </c>
      <c r="AB202">
        <v>123.5</v>
      </c>
      <c r="AC202">
        <v>83.11</v>
      </c>
      <c r="AD202">
        <v>68.95</v>
      </c>
      <c r="AE202">
        <v>70.75</v>
      </c>
      <c r="AF202">
        <v>16.649999999999999</v>
      </c>
      <c r="AG202">
        <v>49.6</v>
      </c>
      <c r="AH202">
        <v>37.06</v>
      </c>
      <c r="AI202">
        <v>65.63</v>
      </c>
      <c r="AJ202">
        <v>65.790000000000006</v>
      </c>
      <c r="AK202">
        <v>71.790000000000006</v>
      </c>
    </row>
    <row r="203" spans="9:37" x14ac:dyDescent="0.25">
      <c r="I203">
        <v>39.799999999999997</v>
      </c>
      <c r="J203">
        <v>131.15</v>
      </c>
      <c r="K203">
        <v>44.45</v>
      </c>
      <c r="L203">
        <v>71.39</v>
      </c>
      <c r="M203">
        <v>17.41</v>
      </c>
      <c r="N203">
        <v>64.36</v>
      </c>
      <c r="O203">
        <v>62.28</v>
      </c>
      <c r="P203">
        <v>70</v>
      </c>
      <c r="Q203">
        <v>67.319999999999993</v>
      </c>
      <c r="R203">
        <v>68.37</v>
      </c>
      <c r="S203">
        <v>41.63</v>
      </c>
      <c r="T203">
        <v>137.13999999999999</v>
      </c>
      <c r="U203">
        <v>186.84</v>
      </c>
      <c r="V203">
        <v>47.78</v>
      </c>
      <c r="W203">
        <v>64.349999999999994</v>
      </c>
      <c r="Y203">
        <v>61.72</v>
      </c>
      <c r="Z203">
        <v>142.38</v>
      </c>
      <c r="AA203">
        <v>145.16999999999999</v>
      </c>
      <c r="AB203">
        <v>122.09</v>
      </c>
      <c r="AC203">
        <v>83.11</v>
      </c>
      <c r="AD203">
        <v>69.13</v>
      </c>
      <c r="AE203">
        <v>73.63</v>
      </c>
      <c r="AF203">
        <v>16.7</v>
      </c>
      <c r="AG203">
        <v>52.4</v>
      </c>
      <c r="AH203">
        <v>37.380000000000003</v>
      </c>
      <c r="AI203">
        <v>65.040000000000006</v>
      </c>
      <c r="AJ203">
        <v>65.790000000000006</v>
      </c>
      <c r="AK203">
        <v>73.87</v>
      </c>
    </row>
    <row r="204" spans="9:37" x14ac:dyDescent="0.25">
      <c r="I204">
        <v>40</v>
      </c>
      <c r="J204">
        <v>50.48</v>
      </c>
      <c r="K204">
        <v>44.78</v>
      </c>
      <c r="L204">
        <v>70.44</v>
      </c>
      <c r="M204">
        <v>16.29</v>
      </c>
      <c r="N204">
        <v>64.41</v>
      </c>
      <c r="O204">
        <v>60.14</v>
      </c>
      <c r="P204">
        <v>71.599999999999994</v>
      </c>
      <c r="Q204">
        <v>65.83</v>
      </c>
      <c r="R204">
        <v>69.569999999999993</v>
      </c>
      <c r="S204">
        <v>115.64</v>
      </c>
      <c r="T204">
        <v>137.13999999999999</v>
      </c>
      <c r="U204">
        <v>186.65</v>
      </c>
      <c r="V204">
        <v>47.78</v>
      </c>
      <c r="W204">
        <v>64.05</v>
      </c>
      <c r="Y204">
        <v>61.72</v>
      </c>
      <c r="Z204">
        <v>142.09</v>
      </c>
      <c r="AA204">
        <v>143.96</v>
      </c>
      <c r="AB204">
        <v>120.9</v>
      </c>
      <c r="AC204">
        <v>83.11</v>
      </c>
      <c r="AD204">
        <v>69.61</v>
      </c>
      <c r="AE204">
        <v>70.75</v>
      </c>
      <c r="AF204">
        <v>16.940000000000001</v>
      </c>
      <c r="AG204">
        <v>100.7</v>
      </c>
      <c r="AH204">
        <v>53.97</v>
      </c>
      <c r="AI204">
        <v>65.63</v>
      </c>
      <c r="AJ204">
        <v>65.790000000000006</v>
      </c>
      <c r="AK204">
        <v>71.790000000000006</v>
      </c>
    </row>
    <row r="205" spans="9:37" x14ac:dyDescent="0.25">
      <c r="I205">
        <v>40.200000000000003</v>
      </c>
      <c r="J205">
        <v>132.47</v>
      </c>
      <c r="K205">
        <v>44.94</v>
      </c>
      <c r="L205">
        <v>71.48</v>
      </c>
      <c r="M205">
        <v>17.41</v>
      </c>
      <c r="N205">
        <v>64.400000000000006</v>
      </c>
      <c r="O205">
        <v>176.86</v>
      </c>
      <c r="P205">
        <v>72.900000000000006</v>
      </c>
      <c r="Q205">
        <v>65.930000000000007</v>
      </c>
      <c r="R205">
        <v>68.37</v>
      </c>
      <c r="S205">
        <v>50.31</v>
      </c>
      <c r="T205">
        <v>137.13999999999999</v>
      </c>
      <c r="U205">
        <v>186.19</v>
      </c>
      <c r="V205">
        <v>47.78</v>
      </c>
      <c r="W205">
        <v>63.92</v>
      </c>
      <c r="Y205">
        <v>61.72</v>
      </c>
      <c r="Z205">
        <v>145.94</v>
      </c>
      <c r="AA205">
        <v>145.16999999999999</v>
      </c>
      <c r="AB205">
        <v>123.52</v>
      </c>
      <c r="AC205">
        <v>83.11</v>
      </c>
      <c r="AD205">
        <v>70.2</v>
      </c>
      <c r="AE205">
        <v>73.63</v>
      </c>
      <c r="AF205">
        <v>16.98</v>
      </c>
      <c r="AG205">
        <v>62.63</v>
      </c>
      <c r="AH205">
        <v>65.97</v>
      </c>
      <c r="AI205">
        <v>65.040000000000006</v>
      </c>
      <c r="AJ205">
        <v>65.790000000000006</v>
      </c>
      <c r="AK205">
        <v>73.87</v>
      </c>
    </row>
    <row r="206" spans="9:37" x14ac:dyDescent="0.25">
      <c r="I206">
        <v>40.4</v>
      </c>
      <c r="J206">
        <v>141.16</v>
      </c>
      <c r="K206">
        <v>45.04</v>
      </c>
      <c r="L206">
        <v>73.89</v>
      </c>
      <c r="M206">
        <v>16.29</v>
      </c>
      <c r="N206">
        <v>64.41</v>
      </c>
      <c r="O206">
        <v>190.3</v>
      </c>
      <c r="P206">
        <v>72.7</v>
      </c>
      <c r="Q206">
        <v>64.91</v>
      </c>
      <c r="R206">
        <v>69.569999999999993</v>
      </c>
      <c r="S206">
        <v>111.56</v>
      </c>
      <c r="T206">
        <v>137.13999999999999</v>
      </c>
      <c r="U206">
        <v>186.84</v>
      </c>
      <c r="V206">
        <v>47.78</v>
      </c>
      <c r="W206">
        <v>63.73</v>
      </c>
      <c r="Y206">
        <v>61.72</v>
      </c>
      <c r="Z206">
        <v>146.84</v>
      </c>
      <c r="AA206">
        <v>143.96</v>
      </c>
      <c r="AB206">
        <v>123.5</v>
      </c>
      <c r="AC206">
        <v>83.11</v>
      </c>
      <c r="AD206">
        <v>70.25</v>
      </c>
      <c r="AE206">
        <v>70.75</v>
      </c>
      <c r="AF206">
        <v>17.14</v>
      </c>
      <c r="AG206">
        <v>214.94</v>
      </c>
      <c r="AH206">
        <v>61.79</v>
      </c>
      <c r="AI206">
        <v>65.63</v>
      </c>
      <c r="AJ206">
        <v>65.790000000000006</v>
      </c>
      <c r="AK206">
        <v>71.790000000000006</v>
      </c>
    </row>
    <row r="207" spans="9:37" x14ac:dyDescent="0.25">
      <c r="I207">
        <v>40.6</v>
      </c>
      <c r="J207">
        <v>147.4</v>
      </c>
      <c r="K207">
        <v>45.19</v>
      </c>
      <c r="L207">
        <v>71.64</v>
      </c>
      <c r="M207">
        <v>17.41</v>
      </c>
      <c r="N207">
        <v>64.39</v>
      </c>
      <c r="O207">
        <v>201.78</v>
      </c>
      <c r="P207">
        <v>72.3</v>
      </c>
      <c r="Q207">
        <v>67.31</v>
      </c>
      <c r="R207">
        <v>68.37</v>
      </c>
      <c r="S207">
        <v>109.57</v>
      </c>
      <c r="T207">
        <v>137.13999999999999</v>
      </c>
      <c r="U207">
        <v>186.65</v>
      </c>
      <c r="V207">
        <v>47.78</v>
      </c>
      <c r="W207">
        <v>63.3</v>
      </c>
      <c r="Y207">
        <v>61.72</v>
      </c>
      <c r="Z207">
        <v>144.85</v>
      </c>
      <c r="AA207">
        <v>145.16999999999999</v>
      </c>
      <c r="AB207">
        <v>122.09</v>
      </c>
      <c r="AC207">
        <v>83.11</v>
      </c>
      <c r="AD207">
        <v>70.150000000000006</v>
      </c>
      <c r="AE207">
        <v>73.63</v>
      </c>
      <c r="AF207">
        <v>17.16</v>
      </c>
      <c r="AG207">
        <v>52.91</v>
      </c>
      <c r="AH207">
        <v>87.43</v>
      </c>
      <c r="AI207">
        <v>65.040000000000006</v>
      </c>
      <c r="AJ207">
        <v>65.790000000000006</v>
      </c>
      <c r="AK207">
        <v>73.87</v>
      </c>
    </row>
    <row r="208" spans="9:37" x14ac:dyDescent="0.25">
      <c r="I208">
        <v>40.799999999999997</v>
      </c>
      <c r="J208">
        <v>151.13</v>
      </c>
      <c r="K208">
        <v>45.19</v>
      </c>
      <c r="L208">
        <v>72.25</v>
      </c>
      <c r="M208">
        <v>16.29</v>
      </c>
      <c r="N208">
        <v>64.34</v>
      </c>
      <c r="O208">
        <v>215.63</v>
      </c>
      <c r="P208">
        <v>70.67</v>
      </c>
      <c r="Q208">
        <v>66.83</v>
      </c>
      <c r="R208">
        <v>69.569999999999993</v>
      </c>
      <c r="S208">
        <v>46.22</v>
      </c>
      <c r="T208">
        <v>137.13999999999999</v>
      </c>
      <c r="U208">
        <v>186.19</v>
      </c>
      <c r="V208">
        <v>47.78</v>
      </c>
      <c r="W208">
        <v>63.89</v>
      </c>
      <c r="Y208">
        <v>61.72</v>
      </c>
      <c r="Z208">
        <v>144.96</v>
      </c>
      <c r="AA208">
        <v>143.96</v>
      </c>
      <c r="AB208">
        <v>120.9</v>
      </c>
      <c r="AC208">
        <v>83.11</v>
      </c>
      <c r="AD208">
        <v>70.3</v>
      </c>
      <c r="AE208">
        <v>70.75</v>
      </c>
      <c r="AF208">
        <v>17.309999999999999</v>
      </c>
      <c r="AG208">
        <v>51.78</v>
      </c>
      <c r="AH208">
        <v>56.47</v>
      </c>
      <c r="AI208">
        <v>65.63</v>
      </c>
      <c r="AJ208">
        <v>65.790000000000006</v>
      </c>
      <c r="AK208">
        <v>71.790000000000006</v>
      </c>
    </row>
    <row r="209" spans="9:37" x14ac:dyDescent="0.25">
      <c r="I209">
        <v>41</v>
      </c>
      <c r="J209">
        <v>153.88999999999999</v>
      </c>
      <c r="K209">
        <v>45.12</v>
      </c>
      <c r="L209">
        <v>71.39</v>
      </c>
      <c r="M209">
        <v>17.41</v>
      </c>
      <c r="N209">
        <v>64.41</v>
      </c>
      <c r="O209">
        <v>211.1</v>
      </c>
      <c r="P209">
        <v>71.400000000000006</v>
      </c>
      <c r="Q209">
        <v>68.33</v>
      </c>
      <c r="R209">
        <v>68.37</v>
      </c>
      <c r="S209">
        <v>45.14</v>
      </c>
      <c r="T209">
        <v>137.13999999999999</v>
      </c>
      <c r="U209">
        <v>186.84</v>
      </c>
      <c r="V209">
        <v>47.78</v>
      </c>
      <c r="W209">
        <v>63.99</v>
      </c>
      <c r="Y209">
        <v>61.72</v>
      </c>
      <c r="Z209">
        <v>146.02000000000001</v>
      </c>
      <c r="AA209">
        <v>145.16999999999999</v>
      </c>
      <c r="AB209">
        <v>123.52</v>
      </c>
      <c r="AC209">
        <v>83.11</v>
      </c>
      <c r="AD209">
        <v>70.3</v>
      </c>
      <c r="AE209">
        <v>73.63</v>
      </c>
      <c r="AF209">
        <v>17.32</v>
      </c>
      <c r="AG209">
        <v>51.68</v>
      </c>
      <c r="AH209">
        <v>57.95</v>
      </c>
      <c r="AI209">
        <v>65.040000000000006</v>
      </c>
      <c r="AJ209">
        <v>65.790000000000006</v>
      </c>
      <c r="AK209">
        <v>73.87</v>
      </c>
    </row>
    <row r="210" spans="9:37" x14ac:dyDescent="0.25">
      <c r="I210">
        <v>41.2</v>
      </c>
      <c r="J210">
        <v>155.11000000000001</v>
      </c>
      <c r="K210">
        <v>45.12</v>
      </c>
      <c r="L210">
        <v>70.44</v>
      </c>
      <c r="M210">
        <v>16.29</v>
      </c>
      <c r="N210">
        <v>64.400000000000006</v>
      </c>
      <c r="O210">
        <v>199.25</v>
      </c>
      <c r="P210">
        <v>71.81</v>
      </c>
      <c r="Q210">
        <v>67.08</v>
      </c>
      <c r="R210">
        <v>69.569999999999993</v>
      </c>
      <c r="S210">
        <v>45.19</v>
      </c>
      <c r="T210">
        <v>137.13999999999999</v>
      </c>
      <c r="U210">
        <v>186.65</v>
      </c>
      <c r="V210">
        <v>47.78</v>
      </c>
      <c r="W210">
        <v>64.209999999999994</v>
      </c>
      <c r="Y210">
        <v>61.72</v>
      </c>
      <c r="Z210">
        <v>145.37</v>
      </c>
      <c r="AA210">
        <v>143.96</v>
      </c>
      <c r="AB210">
        <v>123.5</v>
      </c>
      <c r="AC210">
        <v>83.11</v>
      </c>
      <c r="AD210">
        <v>70.599999999999994</v>
      </c>
      <c r="AE210">
        <v>70.75</v>
      </c>
      <c r="AF210">
        <v>17.47</v>
      </c>
      <c r="AG210">
        <v>51.58</v>
      </c>
      <c r="AH210">
        <v>58.38</v>
      </c>
      <c r="AI210">
        <v>65.63</v>
      </c>
      <c r="AJ210">
        <v>65.790000000000006</v>
      </c>
      <c r="AK210">
        <v>71.790000000000006</v>
      </c>
    </row>
    <row r="211" spans="9:37" x14ac:dyDescent="0.25">
      <c r="I211">
        <v>41.4</v>
      </c>
      <c r="J211">
        <v>155.41999999999999</v>
      </c>
      <c r="K211">
        <v>45.51</v>
      </c>
      <c r="L211">
        <v>71.48</v>
      </c>
      <c r="M211">
        <v>17.41</v>
      </c>
      <c r="N211">
        <v>64.400000000000006</v>
      </c>
      <c r="O211">
        <v>186.7</v>
      </c>
      <c r="P211">
        <v>72.290000000000006</v>
      </c>
      <c r="Q211">
        <v>65.44</v>
      </c>
      <c r="R211">
        <v>68.37</v>
      </c>
      <c r="S211">
        <v>48.1</v>
      </c>
      <c r="T211">
        <v>137.13999999999999</v>
      </c>
      <c r="U211">
        <v>186.19</v>
      </c>
      <c r="V211">
        <v>47.78</v>
      </c>
      <c r="W211">
        <v>64.39</v>
      </c>
      <c r="Y211">
        <v>61.72</v>
      </c>
      <c r="Z211">
        <v>146.12</v>
      </c>
      <c r="AA211">
        <v>145.16999999999999</v>
      </c>
      <c r="AB211">
        <v>122.09</v>
      </c>
      <c r="AC211">
        <v>83.11</v>
      </c>
      <c r="AD211">
        <v>70.28</v>
      </c>
      <c r="AE211">
        <v>73.63</v>
      </c>
      <c r="AF211">
        <v>17.809999999999999</v>
      </c>
      <c r="AG211">
        <v>52.7</v>
      </c>
      <c r="AH211">
        <v>37.83</v>
      </c>
      <c r="AI211">
        <v>65.040000000000006</v>
      </c>
      <c r="AJ211">
        <v>65.790000000000006</v>
      </c>
      <c r="AK211">
        <v>73.87</v>
      </c>
    </row>
    <row r="212" spans="9:37" x14ac:dyDescent="0.25">
      <c r="I212">
        <v>41.6</v>
      </c>
      <c r="J212">
        <v>151.56</v>
      </c>
      <c r="K212">
        <v>45.8</v>
      </c>
      <c r="L212">
        <v>73.89</v>
      </c>
      <c r="M212">
        <v>16.29</v>
      </c>
      <c r="N212">
        <v>64.39</v>
      </c>
      <c r="O212">
        <v>140.75</v>
      </c>
      <c r="P212">
        <v>73.25</v>
      </c>
      <c r="Q212">
        <v>67.89</v>
      </c>
      <c r="R212">
        <v>69.569999999999993</v>
      </c>
      <c r="S212">
        <v>47.43</v>
      </c>
      <c r="T212">
        <v>137.13999999999999</v>
      </c>
      <c r="U212">
        <v>186.84</v>
      </c>
      <c r="V212">
        <v>47.78</v>
      </c>
      <c r="W212">
        <v>64.48</v>
      </c>
      <c r="Y212">
        <v>61.72</v>
      </c>
      <c r="Z212">
        <v>145.37</v>
      </c>
      <c r="AA212">
        <v>143.96</v>
      </c>
      <c r="AB212">
        <v>120.9</v>
      </c>
      <c r="AC212">
        <v>83.11</v>
      </c>
      <c r="AD212">
        <v>70.58</v>
      </c>
      <c r="AE212">
        <v>70.75</v>
      </c>
      <c r="AF212">
        <v>17.46</v>
      </c>
      <c r="AG212">
        <v>50.65</v>
      </c>
      <c r="AH212">
        <v>35.4</v>
      </c>
      <c r="AI212">
        <v>65.63</v>
      </c>
      <c r="AJ212">
        <v>65.790000000000006</v>
      </c>
      <c r="AK212">
        <v>71.790000000000006</v>
      </c>
    </row>
    <row r="213" spans="9:37" x14ac:dyDescent="0.25">
      <c r="I213">
        <v>41.8</v>
      </c>
      <c r="J213">
        <v>149.37</v>
      </c>
      <c r="K213">
        <v>45.63</v>
      </c>
      <c r="L213">
        <v>71.64</v>
      </c>
      <c r="M213">
        <v>17.41</v>
      </c>
      <c r="N213">
        <v>64.36</v>
      </c>
      <c r="O213">
        <v>60.77</v>
      </c>
      <c r="P213">
        <v>71.2</v>
      </c>
      <c r="Q213">
        <v>68.42</v>
      </c>
      <c r="R213">
        <v>68.37</v>
      </c>
      <c r="S213">
        <v>46.73</v>
      </c>
      <c r="T213">
        <v>137.13999999999999</v>
      </c>
      <c r="U213">
        <v>186.65</v>
      </c>
      <c r="V213">
        <v>92.85</v>
      </c>
      <c r="W213">
        <v>64.09</v>
      </c>
      <c r="Y213">
        <v>61.72</v>
      </c>
      <c r="Z213">
        <v>140.38</v>
      </c>
      <c r="AA213">
        <v>145.16999999999999</v>
      </c>
      <c r="AB213">
        <v>123.52</v>
      </c>
      <c r="AC213">
        <v>83.11</v>
      </c>
      <c r="AD213">
        <v>70.2</v>
      </c>
      <c r="AE213">
        <v>73.63</v>
      </c>
      <c r="AF213">
        <v>17.18</v>
      </c>
      <c r="AG213">
        <v>50.9</v>
      </c>
      <c r="AH213">
        <v>39.130000000000003</v>
      </c>
      <c r="AI213">
        <v>65.040000000000006</v>
      </c>
      <c r="AJ213">
        <v>65.790000000000006</v>
      </c>
      <c r="AK213">
        <v>73.87</v>
      </c>
    </row>
    <row r="214" spans="9:37" x14ac:dyDescent="0.25">
      <c r="I214">
        <v>42</v>
      </c>
      <c r="J214">
        <v>144.12</v>
      </c>
      <c r="K214">
        <v>45.85</v>
      </c>
      <c r="L214">
        <v>72.25</v>
      </c>
      <c r="M214">
        <v>16.29</v>
      </c>
      <c r="N214">
        <v>64.39</v>
      </c>
      <c r="O214">
        <v>60.28</v>
      </c>
      <c r="P214">
        <v>72.180000000000007</v>
      </c>
      <c r="Q214">
        <v>66.86</v>
      </c>
      <c r="R214">
        <v>69.569999999999993</v>
      </c>
      <c r="S214">
        <v>110.62</v>
      </c>
      <c r="T214">
        <v>137.13999999999999</v>
      </c>
      <c r="U214">
        <v>186.19</v>
      </c>
      <c r="V214">
        <v>93.51</v>
      </c>
      <c r="W214">
        <v>63.59</v>
      </c>
      <c r="Y214">
        <v>61.72</v>
      </c>
      <c r="Z214">
        <v>138.91</v>
      </c>
      <c r="AA214">
        <v>143.96</v>
      </c>
      <c r="AB214">
        <v>123.5</v>
      </c>
      <c r="AC214">
        <v>83.11</v>
      </c>
      <c r="AD214">
        <v>69.709999999999994</v>
      </c>
      <c r="AE214">
        <v>70.75</v>
      </c>
      <c r="AF214">
        <v>17.329999999999998</v>
      </c>
      <c r="AG214">
        <v>53</v>
      </c>
      <c r="AH214">
        <v>31.99</v>
      </c>
      <c r="AI214">
        <v>65.63</v>
      </c>
      <c r="AJ214">
        <v>65.790000000000006</v>
      </c>
      <c r="AK214">
        <v>71.790000000000006</v>
      </c>
    </row>
    <row r="215" spans="9:37" x14ac:dyDescent="0.25">
      <c r="I215">
        <v>42.2</v>
      </c>
      <c r="J215">
        <v>136.16</v>
      </c>
      <c r="K215">
        <v>46.45</v>
      </c>
      <c r="L215">
        <v>71.39</v>
      </c>
      <c r="M215">
        <v>17.41</v>
      </c>
      <c r="N215">
        <v>64.41</v>
      </c>
      <c r="O215">
        <v>60.55</v>
      </c>
      <c r="P215">
        <v>71.39</v>
      </c>
      <c r="Q215">
        <v>66.790000000000006</v>
      </c>
      <c r="R215">
        <v>68.37</v>
      </c>
      <c r="S215">
        <v>145.13999999999999</v>
      </c>
      <c r="T215">
        <v>137.13999999999999</v>
      </c>
      <c r="U215">
        <v>186.84</v>
      </c>
      <c r="V215">
        <v>93.64</v>
      </c>
      <c r="W215">
        <v>63.51</v>
      </c>
      <c r="Y215">
        <v>61.72</v>
      </c>
      <c r="Z215">
        <v>145.66999999999999</v>
      </c>
      <c r="AA215">
        <v>145.16999999999999</v>
      </c>
      <c r="AB215">
        <v>122.09</v>
      </c>
      <c r="AC215">
        <v>83.11</v>
      </c>
      <c r="AD215">
        <v>69.25</v>
      </c>
      <c r="AE215">
        <v>73.63</v>
      </c>
      <c r="AF215">
        <v>17.399999999999999</v>
      </c>
      <c r="AG215">
        <v>49.35</v>
      </c>
      <c r="AH215">
        <v>32.58</v>
      </c>
      <c r="AI215">
        <v>65.040000000000006</v>
      </c>
      <c r="AJ215">
        <v>65.790000000000006</v>
      </c>
      <c r="AK215">
        <v>73.87</v>
      </c>
    </row>
    <row r="216" spans="9:37" x14ac:dyDescent="0.25">
      <c r="I216">
        <v>42.4</v>
      </c>
      <c r="J216">
        <v>124.81</v>
      </c>
      <c r="K216">
        <v>47.11</v>
      </c>
      <c r="L216">
        <v>70.44</v>
      </c>
      <c r="M216">
        <v>16.29</v>
      </c>
      <c r="N216">
        <v>64.400000000000006</v>
      </c>
      <c r="O216">
        <v>60.95</v>
      </c>
      <c r="P216">
        <v>73.349999999999994</v>
      </c>
      <c r="Q216">
        <v>66.45</v>
      </c>
      <c r="R216">
        <v>69.569999999999993</v>
      </c>
      <c r="S216">
        <v>52.22</v>
      </c>
      <c r="T216">
        <v>137.13999999999999</v>
      </c>
      <c r="U216">
        <v>186.65</v>
      </c>
      <c r="V216">
        <v>93.55</v>
      </c>
      <c r="W216">
        <v>63.52</v>
      </c>
      <c r="Y216">
        <v>61.72</v>
      </c>
      <c r="Z216">
        <v>146.38999999999999</v>
      </c>
      <c r="AA216">
        <v>143.96</v>
      </c>
      <c r="AB216">
        <v>120.9</v>
      </c>
      <c r="AC216">
        <v>83.11</v>
      </c>
      <c r="AD216">
        <v>69.06</v>
      </c>
      <c r="AE216">
        <v>70.75</v>
      </c>
      <c r="AF216">
        <v>17.41</v>
      </c>
      <c r="AG216">
        <v>49.67</v>
      </c>
      <c r="AH216">
        <v>29.77</v>
      </c>
      <c r="AI216">
        <v>65.63</v>
      </c>
      <c r="AJ216">
        <v>65.790000000000006</v>
      </c>
      <c r="AK216">
        <v>71.790000000000006</v>
      </c>
    </row>
    <row r="217" spans="9:37" x14ac:dyDescent="0.25">
      <c r="I217">
        <v>42.6</v>
      </c>
      <c r="J217">
        <v>124.77</v>
      </c>
      <c r="K217">
        <v>47.31</v>
      </c>
      <c r="L217">
        <v>71.48</v>
      </c>
      <c r="M217">
        <v>17.41</v>
      </c>
      <c r="N217">
        <v>64.38</v>
      </c>
      <c r="O217">
        <v>60.77</v>
      </c>
      <c r="P217">
        <v>70.709999999999994</v>
      </c>
      <c r="Q217">
        <v>66.75</v>
      </c>
      <c r="R217">
        <v>68.37</v>
      </c>
      <c r="S217">
        <v>109.3</v>
      </c>
      <c r="T217">
        <v>137.13999999999999</v>
      </c>
      <c r="U217">
        <v>186.19</v>
      </c>
      <c r="V217">
        <v>93.26</v>
      </c>
      <c r="W217">
        <v>64.099999999999994</v>
      </c>
      <c r="Y217">
        <v>61.72</v>
      </c>
      <c r="Z217">
        <v>145.12</v>
      </c>
      <c r="AA217">
        <v>145.16999999999999</v>
      </c>
      <c r="AB217">
        <v>123.52</v>
      </c>
      <c r="AC217">
        <v>83.11</v>
      </c>
      <c r="AD217">
        <v>68.86</v>
      </c>
      <c r="AE217">
        <v>73.63</v>
      </c>
      <c r="AF217">
        <v>17.37</v>
      </c>
      <c r="AG217">
        <v>52.76</v>
      </c>
      <c r="AH217">
        <v>34.54</v>
      </c>
      <c r="AI217">
        <v>65.040000000000006</v>
      </c>
      <c r="AJ217">
        <v>65.790000000000006</v>
      </c>
      <c r="AK217">
        <v>73.87</v>
      </c>
    </row>
    <row r="218" spans="9:37" x14ac:dyDescent="0.25">
      <c r="I218">
        <v>42.8</v>
      </c>
      <c r="J218">
        <v>137</v>
      </c>
      <c r="K218">
        <v>47.39</v>
      </c>
      <c r="L218">
        <v>73.89</v>
      </c>
      <c r="M218">
        <v>16.29</v>
      </c>
      <c r="N218">
        <v>64.39</v>
      </c>
      <c r="O218">
        <v>60.62</v>
      </c>
      <c r="P218">
        <v>74.12</v>
      </c>
      <c r="Q218">
        <v>67.02</v>
      </c>
      <c r="R218">
        <v>69.569999999999993</v>
      </c>
      <c r="S218">
        <v>102.24</v>
      </c>
      <c r="T218">
        <v>137.13999999999999</v>
      </c>
      <c r="U218">
        <v>186.84</v>
      </c>
      <c r="V218">
        <v>92.35</v>
      </c>
      <c r="W218">
        <v>64.010000000000005</v>
      </c>
      <c r="Y218">
        <v>61.72</v>
      </c>
      <c r="Z218">
        <v>146.76</v>
      </c>
      <c r="AA218">
        <v>143.96</v>
      </c>
      <c r="AB218">
        <v>123.5</v>
      </c>
      <c r="AC218">
        <v>83.11</v>
      </c>
      <c r="AD218">
        <v>68.56</v>
      </c>
      <c r="AE218">
        <v>70.75</v>
      </c>
      <c r="AF218">
        <v>17.32</v>
      </c>
      <c r="AG218">
        <v>50.4</v>
      </c>
      <c r="AH218">
        <v>30.76</v>
      </c>
      <c r="AI218">
        <v>65.63</v>
      </c>
      <c r="AJ218">
        <v>65.790000000000006</v>
      </c>
      <c r="AK218">
        <v>71.790000000000006</v>
      </c>
    </row>
    <row r="219" spans="9:37" x14ac:dyDescent="0.25">
      <c r="I219">
        <v>43</v>
      </c>
      <c r="J219">
        <v>143.96</v>
      </c>
      <c r="K219">
        <v>48.28</v>
      </c>
      <c r="L219">
        <v>71.64</v>
      </c>
      <c r="M219">
        <v>17.41</v>
      </c>
      <c r="N219">
        <v>64.400000000000006</v>
      </c>
      <c r="O219">
        <v>61.11</v>
      </c>
      <c r="P219">
        <v>72.739999999999995</v>
      </c>
      <c r="Q219">
        <v>65.61</v>
      </c>
      <c r="R219">
        <v>68.37</v>
      </c>
      <c r="S219">
        <v>41.77</v>
      </c>
      <c r="T219">
        <v>137.13999999999999</v>
      </c>
      <c r="U219">
        <v>186.65</v>
      </c>
      <c r="V219">
        <v>49.69</v>
      </c>
      <c r="W219">
        <v>64.67</v>
      </c>
      <c r="Y219">
        <v>61.72</v>
      </c>
      <c r="Z219">
        <v>145.26</v>
      </c>
      <c r="AA219">
        <v>145.16999999999999</v>
      </c>
      <c r="AB219">
        <v>122.09</v>
      </c>
      <c r="AC219">
        <v>83.11</v>
      </c>
      <c r="AD219">
        <v>68.48</v>
      </c>
      <c r="AE219">
        <v>73.63</v>
      </c>
      <c r="AF219">
        <v>17.52</v>
      </c>
      <c r="AG219">
        <v>206.68</v>
      </c>
      <c r="AH219">
        <v>36.22</v>
      </c>
      <c r="AI219">
        <v>65.040000000000006</v>
      </c>
      <c r="AJ219">
        <v>65.790000000000006</v>
      </c>
      <c r="AK219">
        <v>73.87</v>
      </c>
    </row>
    <row r="220" spans="9:37" x14ac:dyDescent="0.25">
      <c r="I220">
        <v>43.2</v>
      </c>
      <c r="J220">
        <v>148.88</v>
      </c>
      <c r="K220">
        <v>47.37</v>
      </c>
      <c r="L220">
        <v>72.25</v>
      </c>
      <c r="M220">
        <v>16.29</v>
      </c>
      <c r="N220">
        <v>64.41</v>
      </c>
      <c r="O220">
        <v>61.29</v>
      </c>
      <c r="P220">
        <v>73.400000000000006</v>
      </c>
      <c r="Q220">
        <v>65</v>
      </c>
      <c r="R220">
        <v>69.569999999999993</v>
      </c>
      <c r="S220">
        <v>41.33</v>
      </c>
      <c r="T220">
        <v>137.13999999999999</v>
      </c>
      <c r="U220">
        <v>186.19</v>
      </c>
      <c r="V220">
        <v>50.93</v>
      </c>
      <c r="W220">
        <v>63.42</v>
      </c>
      <c r="Y220">
        <v>61.72</v>
      </c>
      <c r="Z220">
        <v>145.91999999999999</v>
      </c>
      <c r="AA220">
        <v>143.96</v>
      </c>
      <c r="AB220">
        <v>120.9</v>
      </c>
      <c r="AC220">
        <v>83.11</v>
      </c>
      <c r="AD220">
        <v>68.8</v>
      </c>
      <c r="AE220">
        <v>70.75</v>
      </c>
      <c r="AF220">
        <v>17.510000000000002</v>
      </c>
      <c r="AG220">
        <v>64.09</v>
      </c>
      <c r="AH220">
        <v>35.630000000000003</v>
      </c>
      <c r="AI220">
        <v>65.63</v>
      </c>
      <c r="AJ220">
        <v>65.790000000000006</v>
      </c>
      <c r="AK220">
        <v>71.790000000000006</v>
      </c>
    </row>
    <row r="221" spans="9:37" x14ac:dyDescent="0.25">
      <c r="I221">
        <v>43.4</v>
      </c>
      <c r="J221">
        <v>153.54</v>
      </c>
      <c r="K221">
        <v>47.31</v>
      </c>
      <c r="L221">
        <v>71.39</v>
      </c>
      <c r="M221">
        <v>17.41</v>
      </c>
      <c r="N221">
        <v>64.400000000000006</v>
      </c>
      <c r="O221">
        <v>60.77</v>
      </c>
      <c r="P221">
        <v>72.290000000000006</v>
      </c>
      <c r="Q221">
        <v>64.86</v>
      </c>
      <c r="R221">
        <v>68.37</v>
      </c>
      <c r="S221">
        <v>44.87</v>
      </c>
      <c r="T221">
        <v>137.13999999999999</v>
      </c>
      <c r="U221">
        <v>186.84</v>
      </c>
      <c r="V221">
        <v>49.53</v>
      </c>
      <c r="W221">
        <v>63.52</v>
      </c>
      <c r="Y221">
        <v>61.72</v>
      </c>
      <c r="Z221">
        <v>145.99</v>
      </c>
      <c r="AA221">
        <v>145.16999999999999</v>
      </c>
      <c r="AB221">
        <v>123.52</v>
      </c>
      <c r="AC221">
        <v>83.11</v>
      </c>
      <c r="AD221">
        <v>69</v>
      </c>
      <c r="AE221">
        <v>73.63</v>
      </c>
      <c r="AF221">
        <v>17.489999999999998</v>
      </c>
      <c r="AG221">
        <v>132.65</v>
      </c>
      <c r="AH221">
        <v>42.51</v>
      </c>
      <c r="AI221">
        <v>65.040000000000006</v>
      </c>
      <c r="AJ221">
        <v>65.790000000000006</v>
      </c>
      <c r="AK221">
        <v>73.87</v>
      </c>
    </row>
    <row r="222" spans="9:37" x14ac:dyDescent="0.25">
      <c r="I222">
        <v>43.6</v>
      </c>
      <c r="J222">
        <v>155.62</v>
      </c>
      <c r="K222">
        <v>47.75</v>
      </c>
      <c r="L222">
        <v>70.44</v>
      </c>
      <c r="M222">
        <v>16.29</v>
      </c>
      <c r="N222">
        <v>64.38</v>
      </c>
      <c r="O222">
        <v>178.57</v>
      </c>
      <c r="P222">
        <v>71.599999999999994</v>
      </c>
      <c r="Q222">
        <v>66.69</v>
      </c>
      <c r="R222">
        <v>69.569999999999993</v>
      </c>
      <c r="S222">
        <v>37.799999999999997</v>
      </c>
      <c r="T222">
        <v>137.13999999999999</v>
      </c>
      <c r="U222">
        <v>186.65</v>
      </c>
      <c r="V222">
        <v>50.81</v>
      </c>
      <c r="W222">
        <v>63.11</v>
      </c>
      <c r="Y222">
        <v>61.72</v>
      </c>
      <c r="Z222">
        <v>145.33000000000001</v>
      </c>
      <c r="AA222">
        <v>143.96</v>
      </c>
      <c r="AB222">
        <v>123.5</v>
      </c>
      <c r="AC222">
        <v>83.11</v>
      </c>
      <c r="AD222">
        <v>69.84</v>
      </c>
      <c r="AE222">
        <v>70.75</v>
      </c>
      <c r="AF222">
        <v>17.53</v>
      </c>
      <c r="AG222">
        <v>93.59</v>
      </c>
      <c r="AH222">
        <v>66.62</v>
      </c>
      <c r="AI222">
        <v>65.63</v>
      </c>
      <c r="AJ222">
        <v>65.790000000000006</v>
      </c>
      <c r="AK222">
        <v>71.790000000000006</v>
      </c>
    </row>
    <row r="223" spans="9:37" x14ac:dyDescent="0.25">
      <c r="I223">
        <v>43.8</v>
      </c>
      <c r="J223">
        <v>155.69999999999999</v>
      </c>
      <c r="K223">
        <v>49.34</v>
      </c>
      <c r="L223">
        <v>71.48</v>
      </c>
      <c r="M223">
        <v>17.41</v>
      </c>
      <c r="N223">
        <v>64.400000000000006</v>
      </c>
      <c r="O223">
        <v>190.59</v>
      </c>
      <c r="P223">
        <v>71.44</v>
      </c>
      <c r="Q223">
        <v>66.959999999999994</v>
      </c>
      <c r="R223">
        <v>68.37</v>
      </c>
      <c r="S223">
        <v>41.62</v>
      </c>
      <c r="T223">
        <v>137.13999999999999</v>
      </c>
      <c r="U223">
        <v>186.19</v>
      </c>
      <c r="V223">
        <v>49.6</v>
      </c>
      <c r="W223">
        <v>62.82</v>
      </c>
      <c r="Y223">
        <v>61.72</v>
      </c>
      <c r="Z223">
        <v>139.41</v>
      </c>
      <c r="AA223">
        <v>145.16999999999999</v>
      </c>
      <c r="AB223">
        <v>122.09</v>
      </c>
      <c r="AC223">
        <v>83.11</v>
      </c>
      <c r="AD223">
        <v>69.55</v>
      </c>
      <c r="AE223">
        <v>73.63</v>
      </c>
      <c r="AF223">
        <v>17.34</v>
      </c>
      <c r="AG223">
        <v>50.41</v>
      </c>
      <c r="AH223">
        <v>55.12</v>
      </c>
      <c r="AI223">
        <v>65.040000000000006</v>
      </c>
      <c r="AJ223">
        <v>65.790000000000006</v>
      </c>
      <c r="AK223">
        <v>73.87</v>
      </c>
    </row>
    <row r="224" spans="9:37" x14ac:dyDescent="0.25">
      <c r="I224">
        <v>44</v>
      </c>
      <c r="J224">
        <v>152.94999999999999</v>
      </c>
      <c r="K224">
        <v>47.93</v>
      </c>
      <c r="L224">
        <v>73.89</v>
      </c>
      <c r="M224">
        <v>16.29</v>
      </c>
      <c r="N224">
        <v>64.400000000000006</v>
      </c>
      <c r="O224">
        <v>202.52</v>
      </c>
      <c r="P224">
        <v>72.19</v>
      </c>
      <c r="Q224">
        <v>67.28</v>
      </c>
      <c r="R224">
        <v>69.569999999999993</v>
      </c>
      <c r="S224">
        <v>44.14</v>
      </c>
      <c r="T224">
        <v>137.13999999999999</v>
      </c>
      <c r="U224">
        <v>186.84</v>
      </c>
      <c r="V224">
        <v>50.93</v>
      </c>
      <c r="W224">
        <v>62.38</v>
      </c>
      <c r="Y224">
        <v>61.72</v>
      </c>
      <c r="Z224">
        <v>139.74</v>
      </c>
      <c r="AA224">
        <v>143.96</v>
      </c>
      <c r="AB224">
        <v>120.9</v>
      </c>
      <c r="AC224">
        <v>83.11</v>
      </c>
      <c r="AD224">
        <v>69.010000000000005</v>
      </c>
      <c r="AE224">
        <v>70.75</v>
      </c>
      <c r="AF224">
        <v>17.38</v>
      </c>
      <c r="AG224">
        <v>51.83</v>
      </c>
      <c r="AH224">
        <v>57.18</v>
      </c>
      <c r="AI224">
        <v>65.63</v>
      </c>
      <c r="AJ224">
        <v>65.790000000000006</v>
      </c>
      <c r="AK224">
        <v>71.790000000000006</v>
      </c>
    </row>
    <row r="225" spans="9:37" x14ac:dyDescent="0.25">
      <c r="I225">
        <v>44.2</v>
      </c>
      <c r="J225">
        <v>152</v>
      </c>
      <c r="K225">
        <v>45.2</v>
      </c>
      <c r="L225">
        <v>71.64</v>
      </c>
      <c r="M225">
        <v>17.41</v>
      </c>
      <c r="N225">
        <v>64.41</v>
      </c>
      <c r="O225">
        <v>215.12</v>
      </c>
      <c r="P225">
        <v>71.959999999999994</v>
      </c>
      <c r="Q225">
        <v>67.069999999999993</v>
      </c>
      <c r="R225">
        <v>68.37</v>
      </c>
      <c r="S225">
        <v>106.99</v>
      </c>
      <c r="T225">
        <v>137.13999999999999</v>
      </c>
      <c r="U225">
        <v>186.65</v>
      </c>
      <c r="V225">
        <v>49.53</v>
      </c>
      <c r="W225">
        <v>63.06</v>
      </c>
      <c r="Y225">
        <v>61.72</v>
      </c>
      <c r="Z225">
        <v>145.61000000000001</v>
      </c>
      <c r="AA225">
        <v>145.16999999999999</v>
      </c>
      <c r="AB225">
        <v>123.52</v>
      </c>
      <c r="AC225">
        <v>83.11</v>
      </c>
      <c r="AD225">
        <v>69.14</v>
      </c>
      <c r="AE225">
        <v>73.63</v>
      </c>
      <c r="AF225">
        <v>17.34</v>
      </c>
      <c r="AG225">
        <v>93.45</v>
      </c>
      <c r="AH225">
        <v>84.8</v>
      </c>
      <c r="AI225">
        <v>65.040000000000006</v>
      </c>
      <c r="AJ225">
        <v>65.790000000000006</v>
      </c>
      <c r="AK225">
        <v>73.87</v>
      </c>
    </row>
    <row r="226" spans="9:37" x14ac:dyDescent="0.25">
      <c r="I226">
        <v>44.4</v>
      </c>
      <c r="J226">
        <v>147.93</v>
      </c>
      <c r="K226">
        <v>45.03</v>
      </c>
      <c r="L226">
        <v>72.25</v>
      </c>
      <c r="M226">
        <v>16.29</v>
      </c>
      <c r="N226">
        <v>64.400000000000006</v>
      </c>
      <c r="O226">
        <v>209.62</v>
      </c>
      <c r="P226">
        <v>71.81</v>
      </c>
      <c r="Q226">
        <v>65.510000000000005</v>
      </c>
      <c r="R226">
        <v>69.569999999999993</v>
      </c>
      <c r="S226">
        <v>146.19999999999999</v>
      </c>
      <c r="T226">
        <v>137.13999999999999</v>
      </c>
      <c r="U226">
        <v>186.19</v>
      </c>
      <c r="V226">
        <v>50.81</v>
      </c>
      <c r="W226">
        <v>63.58</v>
      </c>
      <c r="Y226">
        <v>61.72</v>
      </c>
      <c r="Z226">
        <v>145.47</v>
      </c>
      <c r="AA226">
        <v>143.96</v>
      </c>
      <c r="AB226">
        <v>123.5</v>
      </c>
      <c r="AC226">
        <v>83.11</v>
      </c>
      <c r="AD226">
        <v>70.84</v>
      </c>
      <c r="AE226">
        <v>70.75</v>
      </c>
      <c r="AF226">
        <v>17.47</v>
      </c>
      <c r="AG226">
        <v>50.96</v>
      </c>
      <c r="AH226">
        <v>63.01</v>
      </c>
      <c r="AI226">
        <v>65.63</v>
      </c>
      <c r="AJ226">
        <v>65.790000000000006</v>
      </c>
      <c r="AK226">
        <v>71.790000000000006</v>
      </c>
    </row>
    <row r="227" spans="9:37" x14ac:dyDescent="0.25">
      <c r="I227">
        <v>44.6</v>
      </c>
      <c r="J227">
        <v>139.97</v>
      </c>
      <c r="K227">
        <v>44.66</v>
      </c>
      <c r="L227">
        <v>71.39</v>
      </c>
      <c r="M227">
        <v>17.41</v>
      </c>
      <c r="N227">
        <v>64.37</v>
      </c>
      <c r="O227">
        <v>199.28</v>
      </c>
      <c r="P227">
        <v>71.010000000000005</v>
      </c>
      <c r="Q227">
        <v>65.569999999999993</v>
      </c>
      <c r="R227">
        <v>68.37</v>
      </c>
      <c r="S227">
        <v>119.09</v>
      </c>
      <c r="T227">
        <v>137.13999999999999</v>
      </c>
      <c r="U227">
        <v>186.84</v>
      </c>
      <c r="V227">
        <v>49.6</v>
      </c>
      <c r="W227">
        <v>63.14</v>
      </c>
      <c r="Y227">
        <v>61.72</v>
      </c>
      <c r="Z227">
        <v>144.49</v>
      </c>
      <c r="AA227">
        <v>145.16999999999999</v>
      </c>
      <c r="AB227">
        <v>122.09</v>
      </c>
      <c r="AC227">
        <v>83.11</v>
      </c>
      <c r="AD227">
        <v>69.569999999999993</v>
      </c>
      <c r="AE227">
        <v>73.63</v>
      </c>
      <c r="AF227">
        <v>17.420000000000002</v>
      </c>
      <c r="AG227">
        <v>51.32</v>
      </c>
      <c r="AH227">
        <v>65.959999999999994</v>
      </c>
      <c r="AI227">
        <v>65.040000000000006</v>
      </c>
      <c r="AJ227">
        <v>65.790000000000006</v>
      </c>
      <c r="AK227">
        <v>73.87</v>
      </c>
    </row>
    <row r="228" spans="9:37" x14ac:dyDescent="0.25">
      <c r="I228">
        <v>44.8</v>
      </c>
      <c r="J228">
        <v>131.27000000000001</v>
      </c>
      <c r="K228">
        <v>45.16</v>
      </c>
      <c r="L228">
        <v>70.44</v>
      </c>
      <c r="M228">
        <v>16.29</v>
      </c>
      <c r="N228">
        <v>64.41</v>
      </c>
      <c r="O228">
        <v>186.98</v>
      </c>
      <c r="P228">
        <v>71.37</v>
      </c>
      <c r="Q228">
        <v>66.88</v>
      </c>
      <c r="R228">
        <v>69.569999999999993</v>
      </c>
      <c r="S228">
        <v>149.6</v>
      </c>
      <c r="T228">
        <v>137.13999999999999</v>
      </c>
      <c r="U228">
        <v>186.65</v>
      </c>
      <c r="V228">
        <v>50.93</v>
      </c>
      <c r="W228">
        <v>64.7</v>
      </c>
      <c r="Y228">
        <v>61.72</v>
      </c>
      <c r="Z228">
        <v>144.78</v>
      </c>
      <c r="AA228">
        <v>143.96</v>
      </c>
      <c r="AB228">
        <v>120.9</v>
      </c>
      <c r="AC228">
        <v>83.11</v>
      </c>
      <c r="AD228">
        <v>69.84</v>
      </c>
      <c r="AE228">
        <v>70.75</v>
      </c>
      <c r="AF228">
        <v>17.55</v>
      </c>
      <c r="AG228">
        <v>51.59</v>
      </c>
      <c r="AH228">
        <v>53.5</v>
      </c>
      <c r="AI228">
        <v>65.63</v>
      </c>
      <c r="AJ228">
        <v>65.790000000000006</v>
      </c>
      <c r="AK228">
        <v>71.790000000000006</v>
      </c>
    </row>
    <row r="229" spans="9:37" x14ac:dyDescent="0.25">
      <c r="I229">
        <v>45</v>
      </c>
      <c r="J229">
        <v>50.48</v>
      </c>
      <c r="K229">
        <v>44.87</v>
      </c>
      <c r="L229">
        <v>71.48</v>
      </c>
      <c r="M229">
        <v>17.41</v>
      </c>
      <c r="N229">
        <v>64.400000000000006</v>
      </c>
      <c r="O229">
        <v>60.86</v>
      </c>
      <c r="P229">
        <v>71.849999999999994</v>
      </c>
      <c r="Q229">
        <v>67.739999999999995</v>
      </c>
      <c r="R229">
        <v>68.37</v>
      </c>
      <c r="S229">
        <v>105.67</v>
      </c>
      <c r="T229">
        <v>137.13999999999999</v>
      </c>
      <c r="U229">
        <v>186.19</v>
      </c>
      <c r="V229">
        <v>49.53</v>
      </c>
      <c r="W229">
        <v>64.31</v>
      </c>
      <c r="Y229">
        <v>61.72</v>
      </c>
      <c r="Z229">
        <v>145.61000000000001</v>
      </c>
      <c r="AA229">
        <v>145.16999999999999</v>
      </c>
      <c r="AB229">
        <v>123.52</v>
      </c>
      <c r="AC229">
        <v>83.11</v>
      </c>
      <c r="AD229">
        <v>69.87</v>
      </c>
      <c r="AE229">
        <v>73.63</v>
      </c>
      <c r="AF229">
        <v>16.18</v>
      </c>
      <c r="AG229">
        <v>103.75</v>
      </c>
      <c r="AH229">
        <v>36.58</v>
      </c>
      <c r="AI229">
        <v>65.040000000000006</v>
      </c>
      <c r="AJ229">
        <v>65.790000000000006</v>
      </c>
      <c r="AK229">
        <v>73.87</v>
      </c>
    </row>
    <row r="230" spans="9:37" x14ac:dyDescent="0.25">
      <c r="I230">
        <v>45.2</v>
      </c>
      <c r="J230">
        <v>132.47</v>
      </c>
      <c r="K230">
        <v>44.17</v>
      </c>
      <c r="L230">
        <v>73.89</v>
      </c>
      <c r="M230">
        <v>16.29</v>
      </c>
      <c r="N230">
        <v>64.41</v>
      </c>
      <c r="O230">
        <v>60.55</v>
      </c>
      <c r="P230">
        <v>72.69</v>
      </c>
      <c r="Q230">
        <v>66.239999999999995</v>
      </c>
      <c r="R230">
        <v>69.569999999999993</v>
      </c>
      <c r="S230">
        <v>45.73</v>
      </c>
      <c r="T230">
        <v>137.13999999999999</v>
      </c>
      <c r="U230">
        <v>186.84</v>
      </c>
      <c r="V230">
        <v>50.81</v>
      </c>
      <c r="W230">
        <v>64.12</v>
      </c>
      <c r="Y230">
        <v>61.72</v>
      </c>
      <c r="Z230">
        <v>145.29</v>
      </c>
      <c r="AA230">
        <v>143.96</v>
      </c>
      <c r="AB230">
        <v>123.5</v>
      </c>
      <c r="AC230">
        <v>83.11</v>
      </c>
      <c r="AD230">
        <v>69.930000000000007</v>
      </c>
      <c r="AE230">
        <v>70.75</v>
      </c>
      <c r="AF230">
        <v>16.170000000000002</v>
      </c>
      <c r="AG230">
        <v>50.17</v>
      </c>
      <c r="AH230">
        <v>39.15</v>
      </c>
      <c r="AI230">
        <v>65.63</v>
      </c>
      <c r="AJ230">
        <v>65.790000000000006</v>
      </c>
      <c r="AK230">
        <v>71.790000000000006</v>
      </c>
    </row>
    <row r="231" spans="9:37" x14ac:dyDescent="0.25">
      <c r="I231">
        <v>45.4</v>
      </c>
      <c r="J231">
        <v>141.16</v>
      </c>
      <c r="K231">
        <v>44.45</v>
      </c>
      <c r="L231">
        <v>71.64</v>
      </c>
      <c r="M231">
        <v>17.41</v>
      </c>
      <c r="N231">
        <v>64.400000000000006</v>
      </c>
      <c r="O231">
        <v>61.49</v>
      </c>
      <c r="P231">
        <v>72.349999999999994</v>
      </c>
      <c r="Q231">
        <v>66.89</v>
      </c>
      <c r="R231">
        <v>68.37</v>
      </c>
      <c r="S231">
        <v>45.96</v>
      </c>
      <c r="T231">
        <v>137.13999999999999</v>
      </c>
      <c r="U231">
        <v>186.65</v>
      </c>
      <c r="V231">
        <v>49.6</v>
      </c>
      <c r="W231">
        <v>64.849999999999994</v>
      </c>
      <c r="Y231">
        <v>61.72</v>
      </c>
      <c r="Z231">
        <v>146.11000000000001</v>
      </c>
      <c r="AA231">
        <v>145.16999999999999</v>
      </c>
      <c r="AB231">
        <v>122.09</v>
      </c>
      <c r="AC231">
        <v>83.11</v>
      </c>
      <c r="AD231">
        <v>70.599999999999994</v>
      </c>
      <c r="AE231">
        <v>73.63</v>
      </c>
      <c r="AF231">
        <v>16.2</v>
      </c>
      <c r="AG231">
        <v>99.57</v>
      </c>
      <c r="AH231">
        <v>36.07</v>
      </c>
      <c r="AI231">
        <v>65.040000000000006</v>
      </c>
      <c r="AJ231">
        <v>65.790000000000006</v>
      </c>
      <c r="AK231">
        <v>73.87</v>
      </c>
    </row>
    <row r="232" spans="9:37" x14ac:dyDescent="0.25">
      <c r="I232">
        <v>45.6</v>
      </c>
      <c r="J232">
        <v>147.4</v>
      </c>
      <c r="K232">
        <v>44.16</v>
      </c>
      <c r="L232">
        <v>72.25</v>
      </c>
      <c r="M232">
        <v>16.29</v>
      </c>
      <c r="N232">
        <v>64.36</v>
      </c>
      <c r="O232">
        <v>61.23</v>
      </c>
      <c r="P232">
        <v>73.59</v>
      </c>
      <c r="Q232">
        <v>68.55</v>
      </c>
      <c r="R232">
        <v>69.569999999999993</v>
      </c>
      <c r="S232">
        <v>48.4</v>
      </c>
      <c r="T232">
        <v>137.13999999999999</v>
      </c>
      <c r="U232">
        <v>186.19</v>
      </c>
      <c r="V232">
        <v>91.68</v>
      </c>
      <c r="W232">
        <v>64.67</v>
      </c>
      <c r="Y232">
        <v>61.72</v>
      </c>
      <c r="Z232">
        <v>145.31</v>
      </c>
      <c r="AA232">
        <v>143.96</v>
      </c>
      <c r="AB232">
        <v>120.9</v>
      </c>
      <c r="AC232">
        <v>83.11</v>
      </c>
      <c r="AD232">
        <v>70.28</v>
      </c>
      <c r="AE232">
        <v>70.75</v>
      </c>
      <c r="AF232">
        <v>16.190000000000001</v>
      </c>
      <c r="AG232">
        <v>52.02</v>
      </c>
      <c r="AH232">
        <v>31.9</v>
      </c>
      <c r="AI232">
        <v>65.63</v>
      </c>
      <c r="AJ232">
        <v>65.790000000000006</v>
      </c>
      <c r="AK232">
        <v>71.790000000000006</v>
      </c>
    </row>
    <row r="233" spans="9:37" x14ac:dyDescent="0.25">
      <c r="I233">
        <v>45.8</v>
      </c>
      <c r="J233">
        <v>151.13</v>
      </c>
      <c r="K233">
        <v>43.65</v>
      </c>
      <c r="L233">
        <v>71.39</v>
      </c>
      <c r="M233">
        <v>17.41</v>
      </c>
      <c r="N233">
        <v>64.41</v>
      </c>
      <c r="O233">
        <v>62.28</v>
      </c>
      <c r="P233">
        <v>73.47</v>
      </c>
      <c r="Q233">
        <v>66.81</v>
      </c>
      <c r="R233">
        <v>68.37</v>
      </c>
      <c r="S233">
        <v>48.16</v>
      </c>
      <c r="T233">
        <v>137.13999999999999</v>
      </c>
      <c r="U233">
        <v>186.84</v>
      </c>
      <c r="V233">
        <v>92.95</v>
      </c>
      <c r="W233">
        <v>63.63</v>
      </c>
      <c r="Y233">
        <v>61.72</v>
      </c>
      <c r="Z233">
        <v>141.82</v>
      </c>
      <c r="AA233">
        <v>145.16999999999999</v>
      </c>
      <c r="AB233">
        <v>123.52</v>
      </c>
      <c r="AC233">
        <v>83.11</v>
      </c>
      <c r="AD233">
        <v>71.14</v>
      </c>
      <c r="AE233">
        <v>73.63</v>
      </c>
      <c r="AF233">
        <v>16.22</v>
      </c>
      <c r="AG233">
        <v>51.76</v>
      </c>
      <c r="AH233">
        <v>36.86</v>
      </c>
      <c r="AI233">
        <v>65.040000000000006</v>
      </c>
      <c r="AJ233">
        <v>65.790000000000006</v>
      </c>
      <c r="AK233">
        <v>73.87</v>
      </c>
    </row>
    <row r="234" spans="9:37" x14ac:dyDescent="0.25">
      <c r="I234">
        <v>46</v>
      </c>
      <c r="J234">
        <v>153.88999999999999</v>
      </c>
      <c r="K234">
        <v>43.26</v>
      </c>
      <c r="L234">
        <v>70.44</v>
      </c>
      <c r="M234">
        <v>16.29</v>
      </c>
      <c r="N234">
        <v>64.400000000000006</v>
      </c>
      <c r="O234">
        <v>60.14</v>
      </c>
      <c r="P234">
        <v>72.5</v>
      </c>
      <c r="Q234">
        <v>66.599999999999994</v>
      </c>
      <c r="R234">
        <v>69.569999999999993</v>
      </c>
      <c r="S234">
        <v>47.47</v>
      </c>
      <c r="T234">
        <v>137.13999999999999</v>
      </c>
      <c r="U234">
        <v>186.65</v>
      </c>
      <c r="V234">
        <v>93.5</v>
      </c>
      <c r="W234">
        <v>63.45</v>
      </c>
      <c r="Y234">
        <v>61.72</v>
      </c>
      <c r="Z234">
        <v>141.94999999999999</v>
      </c>
      <c r="AA234">
        <v>143.96</v>
      </c>
      <c r="AB234">
        <v>123.5</v>
      </c>
      <c r="AC234">
        <v>83.11</v>
      </c>
      <c r="AD234">
        <v>70.400000000000006</v>
      </c>
      <c r="AE234">
        <v>70.75</v>
      </c>
      <c r="AF234">
        <v>16.2</v>
      </c>
      <c r="AG234">
        <v>51.97</v>
      </c>
      <c r="AH234">
        <v>33.93</v>
      </c>
      <c r="AI234">
        <v>65.63</v>
      </c>
      <c r="AJ234">
        <v>65.790000000000006</v>
      </c>
      <c r="AK234">
        <v>71.790000000000006</v>
      </c>
    </row>
    <row r="235" spans="9:37" x14ac:dyDescent="0.25">
      <c r="I235">
        <v>46.2</v>
      </c>
      <c r="J235">
        <v>155.11000000000001</v>
      </c>
      <c r="K235">
        <v>43.04</v>
      </c>
      <c r="L235">
        <v>71.48</v>
      </c>
      <c r="M235">
        <v>17.41</v>
      </c>
      <c r="N235">
        <v>64.41</v>
      </c>
      <c r="O235">
        <v>61.23</v>
      </c>
      <c r="P235">
        <v>74.23</v>
      </c>
      <c r="Q235">
        <v>66.36</v>
      </c>
      <c r="R235">
        <v>68.37</v>
      </c>
      <c r="S235">
        <v>45.26</v>
      </c>
      <c r="T235">
        <v>137.13999999999999</v>
      </c>
      <c r="U235">
        <v>186.19</v>
      </c>
      <c r="V235">
        <v>93.85</v>
      </c>
      <c r="W235">
        <v>63.41</v>
      </c>
      <c r="Y235">
        <v>61.72</v>
      </c>
      <c r="Z235">
        <v>144.72999999999999</v>
      </c>
      <c r="AA235">
        <v>145.16999999999999</v>
      </c>
      <c r="AB235">
        <v>122.09</v>
      </c>
      <c r="AC235">
        <v>83.11</v>
      </c>
      <c r="AD235">
        <v>69.67</v>
      </c>
      <c r="AE235">
        <v>73.63</v>
      </c>
      <c r="AF235">
        <v>16.350000000000001</v>
      </c>
      <c r="AG235">
        <v>51.81</v>
      </c>
      <c r="AH235">
        <v>35.950000000000003</v>
      </c>
      <c r="AI235">
        <v>65.040000000000006</v>
      </c>
      <c r="AJ235">
        <v>65.790000000000006</v>
      </c>
      <c r="AK235">
        <v>73.87</v>
      </c>
    </row>
    <row r="236" spans="9:37" x14ac:dyDescent="0.25">
      <c r="I236">
        <v>46.4</v>
      </c>
      <c r="J236">
        <v>155.41999999999999</v>
      </c>
      <c r="K236">
        <v>43.13</v>
      </c>
      <c r="L236">
        <v>73.89</v>
      </c>
      <c r="M236">
        <v>16.29</v>
      </c>
      <c r="N236">
        <v>64.39</v>
      </c>
      <c r="O236">
        <v>62.28</v>
      </c>
      <c r="P236">
        <v>72.73</v>
      </c>
      <c r="Q236">
        <v>66.91</v>
      </c>
      <c r="R236">
        <v>69.569999999999993</v>
      </c>
      <c r="S236">
        <v>110.03</v>
      </c>
      <c r="T236">
        <v>137.13999999999999</v>
      </c>
      <c r="U236">
        <v>186.84</v>
      </c>
      <c r="V236">
        <v>93.58</v>
      </c>
      <c r="W236">
        <v>64.5</v>
      </c>
      <c r="Y236">
        <v>61.72</v>
      </c>
      <c r="Z236">
        <v>146.86000000000001</v>
      </c>
      <c r="AA236">
        <v>143.96</v>
      </c>
      <c r="AB236">
        <v>120.9</v>
      </c>
      <c r="AC236">
        <v>83.11</v>
      </c>
      <c r="AD236">
        <v>69.650000000000006</v>
      </c>
      <c r="AE236">
        <v>70.75</v>
      </c>
      <c r="AF236">
        <v>16.3</v>
      </c>
      <c r="AG236">
        <v>52.63</v>
      </c>
      <c r="AH236">
        <v>35.4</v>
      </c>
      <c r="AI236">
        <v>65.63</v>
      </c>
      <c r="AJ236">
        <v>65.790000000000006</v>
      </c>
      <c r="AK236">
        <v>71.790000000000006</v>
      </c>
    </row>
    <row r="237" spans="9:37" x14ac:dyDescent="0.25">
      <c r="I237">
        <v>46.6</v>
      </c>
      <c r="J237">
        <v>151.56</v>
      </c>
      <c r="K237">
        <v>43.26</v>
      </c>
      <c r="L237">
        <v>71.64</v>
      </c>
      <c r="M237">
        <v>17.41</v>
      </c>
      <c r="N237">
        <v>64.34</v>
      </c>
      <c r="O237">
        <v>60.14</v>
      </c>
      <c r="P237">
        <v>72.91</v>
      </c>
      <c r="Q237">
        <v>67.849999999999994</v>
      </c>
      <c r="R237">
        <v>68.37</v>
      </c>
      <c r="S237">
        <v>113.1</v>
      </c>
      <c r="T237">
        <v>137.13999999999999</v>
      </c>
      <c r="U237">
        <v>186.65</v>
      </c>
      <c r="V237">
        <v>93.06</v>
      </c>
      <c r="W237">
        <v>64.349999999999994</v>
      </c>
      <c r="Y237">
        <v>61.72</v>
      </c>
      <c r="Z237">
        <v>145.21</v>
      </c>
      <c r="AA237">
        <v>145.16999999999999</v>
      </c>
      <c r="AB237">
        <v>123.52</v>
      </c>
      <c r="AC237">
        <v>83.11</v>
      </c>
      <c r="AD237">
        <v>69.63</v>
      </c>
      <c r="AE237">
        <v>73.63</v>
      </c>
      <c r="AF237">
        <v>16.29</v>
      </c>
      <c r="AG237">
        <v>54.3</v>
      </c>
      <c r="AH237">
        <v>33.770000000000003</v>
      </c>
      <c r="AI237">
        <v>65.040000000000006</v>
      </c>
      <c r="AJ237">
        <v>65.790000000000006</v>
      </c>
      <c r="AK237">
        <v>73.87</v>
      </c>
    </row>
    <row r="238" spans="9:37" x14ac:dyDescent="0.25">
      <c r="I238">
        <v>46.8</v>
      </c>
      <c r="J238">
        <v>149.37</v>
      </c>
      <c r="K238">
        <v>44.21</v>
      </c>
      <c r="L238">
        <v>72.25</v>
      </c>
      <c r="M238">
        <v>16.29</v>
      </c>
      <c r="N238">
        <v>64.41</v>
      </c>
      <c r="O238">
        <v>61.23</v>
      </c>
      <c r="P238">
        <v>71.86</v>
      </c>
      <c r="Q238">
        <v>65.55</v>
      </c>
      <c r="R238">
        <v>69.569999999999993</v>
      </c>
      <c r="S238">
        <v>109.36</v>
      </c>
      <c r="T238">
        <v>137.13999999999999</v>
      </c>
      <c r="U238">
        <v>186.19</v>
      </c>
      <c r="V238">
        <v>91.55</v>
      </c>
      <c r="W238">
        <v>64.47</v>
      </c>
      <c r="Y238">
        <v>61.72</v>
      </c>
      <c r="Z238">
        <v>145.91</v>
      </c>
      <c r="AA238">
        <v>143.96</v>
      </c>
      <c r="AB238">
        <v>123.5</v>
      </c>
      <c r="AC238">
        <v>83.11</v>
      </c>
      <c r="AD238">
        <v>69.569999999999993</v>
      </c>
      <c r="AE238">
        <v>70.75</v>
      </c>
      <c r="AF238">
        <v>16.25</v>
      </c>
      <c r="AG238">
        <v>53.31</v>
      </c>
      <c r="AH238">
        <v>38.51</v>
      </c>
      <c r="AI238">
        <v>65.63</v>
      </c>
      <c r="AJ238">
        <v>65.790000000000006</v>
      </c>
      <c r="AK238">
        <v>71.790000000000006</v>
      </c>
    </row>
    <row r="239" spans="9:37" x14ac:dyDescent="0.25">
      <c r="I239">
        <v>47</v>
      </c>
      <c r="J239">
        <v>144.12</v>
      </c>
      <c r="K239">
        <v>43.05</v>
      </c>
      <c r="L239">
        <v>71.39</v>
      </c>
      <c r="M239">
        <v>17.41</v>
      </c>
      <c r="N239">
        <v>64.400000000000006</v>
      </c>
      <c r="O239">
        <v>178.33</v>
      </c>
      <c r="P239">
        <v>72.02</v>
      </c>
      <c r="Q239">
        <v>67.62</v>
      </c>
      <c r="R239">
        <v>68.37</v>
      </c>
      <c r="S239">
        <v>115.6</v>
      </c>
      <c r="T239">
        <v>137.13999999999999</v>
      </c>
      <c r="U239">
        <v>186.84</v>
      </c>
      <c r="V239">
        <v>49.43</v>
      </c>
      <c r="W239">
        <v>63.86</v>
      </c>
      <c r="Y239">
        <v>61.72</v>
      </c>
      <c r="Z239">
        <v>144.1</v>
      </c>
      <c r="AA239">
        <v>145.16999999999999</v>
      </c>
      <c r="AB239">
        <v>122.09</v>
      </c>
      <c r="AC239">
        <v>83.11</v>
      </c>
      <c r="AD239">
        <v>70.41</v>
      </c>
      <c r="AE239">
        <v>73.63</v>
      </c>
      <c r="AF239">
        <v>16.32</v>
      </c>
      <c r="AG239">
        <v>49.26</v>
      </c>
      <c r="AH239">
        <v>43.18</v>
      </c>
      <c r="AI239">
        <v>65.040000000000006</v>
      </c>
      <c r="AJ239">
        <v>65.790000000000006</v>
      </c>
      <c r="AK239">
        <v>73.87</v>
      </c>
    </row>
    <row r="240" spans="9:37" x14ac:dyDescent="0.25">
      <c r="I240">
        <v>47.2</v>
      </c>
      <c r="J240">
        <v>136.16</v>
      </c>
      <c r="K240">
        <v>43.01</v>
      </c>
      <c r="L240">
        <v>70.44</v>
      </c>
      <c r="M240">
        <v>16.29</v>
      </c>
      <c r="N240">
        <v>64.400000000000006</v>
      </c>
      <c r="O240">
        <v>192.83</v>
      </c>
      <c r="P240">
        <v>72.099999999999994</v>
      </c>
      <c r="Q240">
        <v>67.83</v>
      </c>
      <c r="R240">
        <v>69.569999999999993</v>
      </c>
      <c r="S240">
        <v>104.54</v>
      </c>
      <c r="T240">
        <v>137.13999999999999</v>
      </c>
      <c r="U240">
        <v>186.65</v>
      </c>
      <c r="V240">
        <v>47.78</v>
      </c>
      <c r="W240">
        <v>63.22</v>
      </c>
      <c r="Y240">
        <v>61.72</v>
      </c>
      <c r="Z240">
        <v>144.62</v>
      </c>
      <c r="AA240">
        <v>143.96</v>
      </c>
      <c r="AB240">
        <v>120.9</v>
      </c>
      <c r="AC240">
        <v>83.11</v>
      </c>
      <c r="AD240">
        <v>68.38</v>
      </c>
      <c r="AE240">
        <v>70.75</v>
      </c>
      <c r="AF240">
        <v>16.36</v>
      </c>
      <c r="AG240">
        <v>51.99</v>
      </c>
      <c r="AH240">
        <v>72.23</v>
      </c>
      <c r="AI240">
        <v>65.63</v>
      </c>
      <c r="AJ240">
        <v>65.790000000000006</v>
      </c>
      <c r="AK240">
        <v>71.790000000000006</v>
      </c>
    </row>
    <row r="241" spans="9:37" x14ac:dyDescent="0.25">
      <c r="I241">
        <v>47.4</v>
      </c>
      <c r="J241">
        <v>124.81</v>
      </c>
      <c r="K241">
        <v>43.51</v>
      </c>
      <c r="L241">
        <v>71.48</v>
      </c>
      <c r="M241">
        <v>17.41</v>
      </c>
      <c r="N241">
        <v>64.39</v>
      </c>
      <c r="O241">
        <v>202.94</v>
      </c>
      <c r="P241">
        <v>70.87</v>
      </c>
      <c r="Q241">
        <v>66.62</v>
      </c>
      <c r="R241">
        <v>68.37</v>
      </c>
      <c r="S241">
        <v>42.29</v>
      </c>
      <c r="T241">
        <v>137.13999999999999</v>
      </c>
      <c r="U241">
        <v>186.19</v>
      </c>
      <c r="V241">
        <v>47.78</v>
      </c>
      <c r="W241">
        <v>63.01</v>
      </c>
      <c r="Y241">
        <v>61.72</v>
      </c>
      <c r="Z241">
        <v>146.43</v>
      </c>
      <c r="AA241">
        <v>145.16999999999999</v>
      </c>
      <c r="AB241">
        <v>123.52</v>
      </c>
      <c r="AC241">
        <v>83.11</v>
      </c>
      <c r="AD241">
        <v>69.290000000000006</v>
      </c>
      <c r="AE241">
        <v>73.63</v>
      </c>
      <c r="AF241">
        <v>16.46</v>
      </c>
      <c r="AG241">
        <v>49.98</v>
      </c>
      <c r="AH241">
        <v>61.06</v>
      </c>
      <c r="AI241">
        <v>65.040000000000006</v>
      </c>
      <c r="AJ241">
        <v>65.790000000000006</v>
      </c>
      <c r="AK241">
        <v>73.87</v>
      </c>
    </row>
    <row r="242" spans="9:37" x14ac:dyDescent="0.25">
      <c r="I242">
        <v>47.6</v>
      </c>
      <c r="J242">
        <v>124.77</v>
      </c>
      <c r="K242">
        <v>43.55</v>
      </c>
      <c r="L242">
        <v>73.89</v>
      </c>
      <c r="M242">
        <v>16.29</v>
      </c>
      <c r="N242">
        <v>64.36</v>
      </c>
      <c r="O242">
        <v>216.11</v>
      </c>
      <c r="P242">
        <v>70.989999999999995</v>
      </c>
      <c r="Q242">
        <v>68.92</v>
      </c>
      <c r="R242">
        <v>69.569999999999993</v>
      </c>
      <c r="S242">
        <v>41.52</v>
      </c>
      <c r="T242">
        <v>137.13999999999999</v>
      </c>
      <c r="U242">
        <v>186.84</v>
      </c>
      <c r="V242">
        <v>47.78</v>
      </c>
      <c r="W242">
        <v>63.62</v>
      </c>
      <c r="Y242">
        <v>61.72</v>
      </c>
      <c r="Z242">
        <v>145.94999999999999</v>
      </c>
      <c r="AA242">
        <v>143.96</v>
      </c>
      <c r="AB242">
        <v>123.5</v>
      </c>
      <c r="AC242">
        <v>83.11</v>
      </c>
      <c r="AD242">
        <v>68.819999999999993</v>
      </c>
      <c r="AE242">
        <v>70.75</v>
      </c>
      <c r="AF242">
        <v>16.899999999999999</v>
      </c>
      <c r="AG242">
        <v>54.25</v>
      </c>
      <c r="AH242">
        <v>63.17</v>
      </c>
      <c r="AI242">
        <v>65.63</v>
      </c>
      <c r="AJ242">
        <v>65.790000000000006</v>
      </c>
      <c r="AK242">
        <v>71.790000000000006</v>
      </c>
    </row>
    <row r="243" spans="9:37" x14ac:dyDescent="0.25">
      <c r="I243">
        <v>47.8</v>
      </c>
      <c r="J243">
        <v>137</v>
      </c>
      <c r="K243">
        <v>43.88</v>
      </c>
      <c r="L243">
        <v>71.64</v>
      </c>
      <c r="M243">
        <v>17.41</v>
      </c>
      <c r="N243">
        <v>64.39</v>
      </c>
      <c r="O243">
        <v>209.62</v>
      </c>
      <c r="P243">
        <v>71.41</v>
      </c>
      <c r="Q243">
        <v>67.34</v>
      </c>
      <c r="R243">
        <v>68.37</v>
      </c>
      <c r="S243">
        <v>41.07</v>
      </c>
      <c r="T243">
        <v>137.13999999999999</v>
      </c>
      <c r="U243">
        <v>186.65</v>
      </c>
      <c r="V243">
        <v>47.78</v>
      </c>
      <c r="W243">
        <v>64.11</v>
      </c>
      <c r="Y243">
        <v>61.72</v>
      </c>
      <c r="Z243">
        <v>141.5</v>
      </c>
      <c r="AA243">
        <v>145.16999999999999</v>
      </c>
      <c r="AB243">
        <v>122.09</v>
      </c>
      <c r="AC243">
        <v>83.11</v>
      </c>
      <c r="AD243">
        <v>69.56</v>
      </c>
      <c r="AE243">
        <v>73.63</v>
      </c>
      <c r="AF243">
        <v>16.62</v>
      </c>
      <c r="AG243">
        <v>53.86</v>
      </c>
      <c r="AH243">
        <v>58.97</v>
      </c>
      <c r="AI243">
        <v>65.040000000000006</v>
      </c>
      <c r="AJ243">
        <v>65.790000000000006</v>
      </c>
      <c r="AK243">
        <v>73.87</v>
      </c>
    </row>
    <row r="244" spans="9:37" x14ac:dyDescent="0.25">
      <c r="I244">
        <v>48</v>
      </c>
      <c r="J244">
        <v>143.96</v>
      </c>
      <c r="K244">
        <v>44</v>
      </c>
      <c r="L244">
        <v>72.25</v>
      </c>
      <c r="M244">
        <v>16.29</v>
      </c>
      <c r="N244">
        <v>64.41</v>
      </c>
      <c r="O244">
        <v>197.74</v>
      </c>
      <c r="P244">
        <v>70.5</v>
      </c>
      <c r="Q244">
        <v>66.63</v>
      </c>
      <c r="R244">
        <v>69.569999999999993</v>
      </c>
      <c r="S244">
        <v>43.12</v>
      </c>
      <c r="T244">
        <v>137.13999999999999</v>
      </c>
      <c r="U244">
        <v>186.19</v>
      </c>
      <c r="V244">
        <v>47.78</v>
      </c>
      <c r="W244">
        <v>64.349999999999994</v>
      </c>
      <c r="Y244">
        <v>61.72</v>
      </c>
      <c r="Z244">
        <v>141.97</v>
      </c>
      <c r="AA244">
        <v>143.96</v>
      </c>
      <c r="AB244">
        <v>120.9</v>
      </c>
      <c r="AC244">
        <v>83.11</v>
      </c>
      <c r="AD244">
        <v>67.23</v>
      </c>
      <c r="AE244">
        <v>70.75</v>
      </c>
      <c r="AF244">
        <v>16.88</v>
      </c>
      <c r="AG244">
        <v>189.17</v>
      </c>
      <c r="AH244">
        <v>60.17</v>
      </c>
      <c r="AI244">
        <v>65.63</v>
      </c>
      <c r="AJ244">
        <v>65.790000000000006</v>
      </c>
      <c r="AK244">
        <v>71.790000000000006</v>
      </c>
    </row>
    <row r="245" spans="9:37" x14ac:dyDescent="0.25">
      <c r="I245">
        <v>48.2</v>
      </c>
      <c r="J245">
        <v>148.88</v>
      </c>
      <c r="K245">
        <v>44.9</v>
      </c>
      <c r="L245">
        <v>71.39</v>
      </c>
      <c r="M245">
        <v>17.41</v>
      </c>
      <c r="N245">
        <v>64.400000000000006</v>
      </c>
      <c r="O245">
        <v>185.25</v>
      </c>
      <c r="P245">
        <v>72.599999999999994</v>
      </c>
      <c r="Q245">
        <v>67.209999999999994</v>
      </c>
      <c r="R245">
        <v>68.37</v>
      </c>
      <c r="S245">
        <v>44.82</v>
      </c>
      <c r="T245">
        <v>137.13999999999999</v>
      </c>
      <c r="U245">
        <v>186.84</v>
      </c>
      <c r="V245">
        <v>47.78</v>
      </c>
      <c r="W245">
        <v>64.56</v>
      </c>
      <c r="Y245">
        <v>61.72</v>
      </c>
      <c r="Z245">
        <v>144.5</v>
      </c>
      <c r="AA245">
        <v>145.16999999999999</v>
      </c>
      <c r="AB245">
        <v>123.52</v>
      </c>
      <c r="AC245">
        <v>83.11</v>
      </c>
      <c r="AD245">
        <v>67.67</v>
      </c>
      <c r="AE245">
        <v>73.63</v>
      </c>
      <c r="AF245">
        <v>16.850000000000001</v>
      </c>
      <c r="AG245">
        <v>48.88</v>
      </c>
      <c r="AH245">
        <v>77.569999999999993</v>
      </c>
      <c r="AI245">
        <v>65.040000000000006</v>
      </c>
      <c r="AJ245">
        <v>65.790000000000006</v>
      </c>
      <c r="AK245">
        <v>73.87</v>
      </c>
    </row>
    <row r="246" spans="9:37" x14ac:dyDescent="0.25">
      <c r="I246">
        <v>48.4</v>
      </c>
      <c r="J246">
        <v>153.54</v>
      </c>
      <c r="K246">
        <v>44.92</v>
      </c>
      <c r="L246">
        <v>70.44</v>
      </c>
      <c r="M246">
        <v>16.29</v>
      </c>
      <c r="N246">
        <v>64.38</v>
      </c>
      <c r="O246">
        <v>61.82</v>
      </c>
      <c r="P246">
        <v>72.61</v>
      </c>
      <c r="Q246">
        <v>67.03</v>
      </c>
      <c r="R246">
        <v>69.569999999999993</v>
      </c>
      <c r="S246">
        <v>41.36</v>
      </c>
      <c r="T246">
        <v>137.13999999999999</v>
      </c>
      <c r="U246">
        <v>186.65</v>
      </c>
      <c r="V246">
        <v>47.78</v>
      </c>
      <c r="W246">
        <v>63.95</v>
      </c>
      <c r="Y246">
        <v>61.72</v>
      </c>
      <c r="Z246">
        <v>145.13999999999999</v>
      </c>
      <c r="AA246">
        <v>143.96</v>
      </c>
      <c r="AB246">
        <v>123.5</v>
      </c>
      <c r="AC246">
        <v>83.11</v>
      </c>
      <c r="AD246">
        <v>67.31</v>
      </c>
      <c r="AE246">
        <v>70.75</v>
      </c>
      <c r="AF246">
        <v>17.38</v>
      </c>
      <c r="AG246">
        <v>63.72</v>
      </c>
      <c r="AH246">
        <v>41.54</v>
      </c>
      <c r="AI246">
        <v>65.63</v>
      </c>
      <c r="AJ246">
        <v>65.790000000000006</v>
      </c>
      <c r="AK246">
        <v>71.790000000000006</v>
      </c>
    </row>
    <row r="247" spans="9:37" x14ac:dyDescent="0.25">
      <c r="I247">
        <v>48.6</v>
      </c>
      <c r="J247">
        <v>155.62</v>
      </c>
      <c r="K247">
        <v>46.17</v>
      </c>
      <c r="L247">
        <v>71.48</v>
      </c>
      <c r="M247">
        <v>17.41</v>
      </c>
      <c r="N247">
        <v>64.39</v>
      </c>
      <c r="O247">
        <v>60.08</v>
      </c>
      <c r="P247">
        <v>71.489999999999995</v>
      </c>
      <c r="Q247">
        <v>67.58</v>
      </c>
      <c r="R247">
        <v>68.37</v>
      </c>
      <c r="S247">
        <v>109.27</v>
      </c>
      <c r="T247">
        <v>137.13999999999999</v>
      </c>
      <c r="U247">
        <v>186.19</v>
      </c>
      <c r="V247">
        <v>47.78</v>
      </c>
      <c r="W247">
        <v>63.46</v>
      </c>
      <c r="Y247">
        <v>61.72</v>
      </c>
      <c r="Z247">
        <v>145.05000000000001</v>
      </c>
      <c r="AA247">
        <v>145.16999999999999</v>
      </c>
      <c r="AB247">
        <v>122.09</v>
      </c>
      <c r="AC247">
        <v>83.11</v>
      </c>
      <c r="AD247">
        <v>66.510000000000005</v>
      </c>
      <c r="AE247">
        <v>73.63</v>
      </c>
      <c r="AF247">
        <v>17.350000000000001</v>
      </c>
      <c r="AG247">
        <v>93.53</v>
      </c>
      <c r="AH247">
        <v>32.75</v>
      </c>
      <c r="AI247">
        <v>65.040000000000006</v>
      </c>
      <c r="AJ247">
        <v>65.790000000000006</v>
      </c>
      <c r="AK247">
        <v>73.87</v>
      </c>
    </row>
    <row r="248" spans="9:37" x14ac:dyDescent="0.25">
      <c r="I248">
        <v>48.8</v>
      </c>
      <c r="J248">
        <v>155.69999999999999</v>
      </c>
      <c r="K248">
        <v>44.7</v>
      </c>
      <c r="L248">
        <v>73.89</v>
      </c>
      <c r="M248">
        <v>16.29</v>
      </c>
      <c r="N248">
        <v>64.400000000000006</v>
      </c>
      <c r="O248">
        <v>60.55</v>
      </c>
      <c r="P248">
        <v>72.400000000000006</v>
      </c>
      <c r="Q248">
        <v>68.010000000000005</v>
      </c>
      <c r="R248">
        <v>69.569999999999993</v>
      </c>
      <c r="S248">
        <v>103.73</v>
      </c>
      <c r="T248">
        <v>137.13999999999999</v>
      </c>
      <c r="U248">
        <v>186.84</v>
      </c>
      <c r="V248">
        <v>47.78</v>
      </c>
      <c r="W248">
        <v>63.52</v>
      </c>
      <c r="Y248">
        <v>61.72</v>
      </c>
      <c r="Z248">
        <v>144.22999999999999</v>
      </c>
      <c r="AA248">
        <v>143.96</v>
      </c>
      <c r="AB248">
        <v>120.9</v>
      </c>
      <c r="AC248">
        <v>83.11</v>
      </c>
      <c r="AD248">
        <v>67.010000000000005</v>
      </c>
      <c r="AE248">
        <v>70.75</v>
      </c>
      <c r="AF248">
        <v>17.45</v>
      </c>
      <c r="AG248">
        <v>49.53</v>
      </c>
      <c r="AH248">
        <v>34.619999999999997</v>
      </c>
      <c r="AI248">
        <v>65.63</v>
      </c>
      <c r="AJ248">
        <v>65.790000000000006</v>
      </c>
      <c r="AK248">
        <v>71.790000000000006</v>
      </c>
    </row>
    <row r="249" spans="9:37" x14ac:dyDescent="0.25">
      <c r="I249">
        <v>49</v>
      </c>
      <c r="J249">
        <v>152.94999999999999</v>
      </c>
      <c r="K249">
        <v>44.73</v>
      </c>
      <c r="L249">
        <v>71.64</v>
      </c>
      <c r="M249">
        <v>17.41</v>
      </c>
      <c r="N249">
        <v>64.41</v>
      </c>
      <c r="O249">
        <v>60.95</v>
      </c>
      <c r="P249">
        <v>73.180000000000007</v>
      </c>
      <c r="Q249">
        <v>65.88</v>
      </c>
      <c r="R249">
        <v>68.37</v>
      </c>
      <c r="S249">
        <v>107.88</v>
      </c>
      <c r="T249">
        <v>137.13999999999999</v>
      </c>
      <c r="U249">
        <v>186.65</v>
      </c>
      <c r="V249">
        <v>47.78</v>
      </c>
      <c r="W249">
        <v>63.53</v>
      </c>
      <c r="Y249">
        <v>61.72</v>
      </c>
      <c r="Z249">
        <v>145.26</v>
      </c>
      <c r="AA249">
        <v>145.16999999999999</v>
      </c>
      <c r="AB249">
        <v>123.52</v>
      </c>
      <c r="AC249">
        <v>83.11</v>
      </c>
      <c r="AD249">
        <v>66.8</v>
      </c>
      <c r="AE249">
        <v>73.63</v>
      </c>
      <c r="AF249">
        <v>17.399999999999999</v>
      </c>
      <c r="AG249">
        <v>51.82</v>
      </c>
      <c r="AH249">
        <v>32.83</v>
      </c>
      <c r="AI249">
        <v>65.040000000000006</v>
      </c>
      <c r="AJ249">
        <v>65.790000000000006</v>
      </c>
      <c r="AK249">
        <v>73.87</v>
      </c>
    </row>
    <row r="250" spans="9:37" x14ac:dyDescent="0.25">
      <c r="I250">
        <v>49.2</v>
      </c>
      <c r="J250">
        <v>152</v>
      </c>
      <c r="K250">
        <v>44.79</v>
      </c>
      <c r="L250">
        <v>72.25</v>
      </c>
      <c r="M250">
        <v>16.29</v>
      </c>
      <c r="N250">
        <v>64.400000000000006</v>
      </c>
      <c r="O250">
        <v>60.77</v>
      </c>
      <c r="P250">
        <v>72.349999999999994</v>
      </c>
      <c r="Q250">
        <v>67.97</v>
      </c>
      <c r="R250">
        <v>69.569999999999993</v>
      </c>
      <c r="S250">
        <v>144.24</v>
      </c>
      <c r="T250">
        <v>137.13999999999999</v>
      </c>
      <c r="U250">
        <v>186.19</v>
      </c>
      <c r="V250">
        <v>47.78</v>
      </c>
      <c r="W250">
        <v>63.38</v>
      </c>
      <c r="X250">
        <v>0.03</v>
      </c>
      <c r="Y250">
        <v>61.72</v>
      </c>
      <c r="Z250">
        <v>144.82</v>
      </c>
      <c r="AA250">
        <v>143.96</v>
      </c>
      <c r="AB250">
        <v>123.5</v>
      </c>
      <c r="AC250">
        <v>83.11</v>
      </c>
      <c r="AD250">
        <v>66.33</v>
      </c>
      <c r="AE250">
        <v>70.75</v>
      </c>
      <c r="AF250">
        <v>17.03</v>
      </c>
      <c r="AG250">
        <v>51.11</v>
      </c>
      <c r="AH250">
        <v>30.61</v>
      </c>
      <c r="AI250">
        <v>65.63</v>
      </c>
      <c r="AJ250">
        <v>65.790000000000006</v>
      </c>
      <c r="AK250">
        <v>71.790000000000006</v>
      </c>
    </row>
    <row r="251" spans="9:37" x14ac:dyDescent="0.25">
      <c r="I251">
        <v>49.4</v>
      </c>
      <c r="J251">
        <v>147.93</v>
      </c>
      <c r="K251">
        <v>44.77</v>
      </c>
      <c r="L251">
        <v>71.39</v>
      </c>
      <c r="M251">
        <v>17.41</v>
      </c>
      <c r="N251">
        <v>64.38</v>
      </c>
      <c r="O251">
        <v>60.62</v>
      </c>
      <c r="P251">
        <v>73.260000000000005</v>
      </c>
      <c r="Q251">
        <v>67.8</v>
      </c>
      <c r="R251">
        <v>68.37</v>
      </c>
      <c r="S251">
        <v>104.79</v>
      </c>
      <c r="T251">
        <v>137.13999999999999</v>
      </c>
      <c r="U251">
        <v>186.84</v>
      </c>
      <c r="V251">
        <v>47.78</v>
      </c>
      <c r="W251">
        <v>64.89</v>
      </c>
      <c r="X251">
        <v>1.3</v>
      </c>
      <c r="Y251">
        <v>61.72</v>
      </c>
      <c r="Z251">
        <v>145.6</v>
      </c>
      <c r="AA251">
        <v>145.16999999999999</v>
      </c>
      <c r="AB251">
        <v>122.09</v>
      </c>
      <c r="AC251">
        <v>83.11</v>
      </c>
      <c r="AD251">
        <v>65.349999999999994</v>
      </c>
      <c r="AE251">
        <v>73.63</v>
      </c>
      <c r="AF251">
        <v>16.95</v>
      </c>
      <c r="AG251">
        <v>51.72</v>
      </c>
      <c r="AH251">
        <v>31.47</v>
      </c>
      <c r="AI251">
        <v>65.040000000000006</v>
      </c>
      <c r="AJ251">
        <v>65.790000000000006</v>
      </c>
      <c r="AK251">
        <v>73.87</v>
      </c>
    </row>
    <row r="252" spans="9:37" x14ac:dyDescent="0.25">
      <c r="I252">
        <v>49.6</v>
      </c>
      <c r="J252">
        <v>139.97</v>
      </c>
      <c r="K252">
        <v>44.69</v>
      </c>
      <c r="L252">
        <v>70.44</v>
      </c>
      <c r="M252">
        <v>16.29</v>
      </c>
      <c r="N252">
        <v>64.400000000000006</v>
      </c>
      <c r="O252">
        <v>61.11</v>
      </c>
      <c r="P252">
        <v>72.930000000000007</v>
      </c>
      <c r="Q252">
        <v>68.52</v>
      </c>
      <c r="R252">
        <v>69.569999999999993</v>
      </c>
      <c r="S252">
        <v>45.26</v>
      </c>
      <c r="T252">
        <v>137.13999999999999</v>
      </c>
      <c r="U252">
        <v>186.65</v>
      </c>
      <c r="V252">
        <v>92.41</v>
      </c>
      <c r="W252">
        <v>63.98</v>
      </c>
      <c r="X252">
        <v>1.32</v>
      </c>
      <c r="Y252">
        <v>61.72</v>
      </c>
      <c r="Z252">
        <v>145.36000000000001</v>
      </c>
      <c r="AA252">
        <v>143.96</v>
      </c>
      <c r="AB252">
        <v>120.9</v>
      </c>
      <c r="AC252">
        <v>83.11</v>
      </c>
      <c r="AD252">
        <v>68.64</v>
      </c>
      <c r="AE252">
        <v>70.75</v>
      </c>
      <c r="AF252">
        <v>16.989999999999998</v>
      </c>
      <c r="AG252">
        <v>53.11</v>
      </c>
      <c r="AH252">
        <v>35.26</v>
      </c>
      <c r="AI252">
        <v>65.63</v>
      </c>
      <c r="AJ252">
        <v>65.790000000000006</v>
      </c>
      <c r="AK252">
        <v>71.790000000000006</v>
      </c>
    </row>
    <row r="253" spans="9:37" x14ac:dyDescent="0.25">
      <c r="I253">
        <v>49.8</v>
      </c>
      <c r="J253">
        <v>131.27000000000001</v>
      </c>
      <c r="K253">
        <v>44.57</v>
      </c>
      <c r="L253">
        <v>71.48</v>
      </c>
      <c r="M253">
        <v>17.41</v>
      </c>
      <c r="N253">
        <v>64.400000000000006</v>
      </c>
      <c r="O253">
        <v>61.29</v>
      </c>
      <c r="P253">
        <v>71.77</v>
      </c>
      <c r="Q253">
        <v>67.28</v>
      </c>
      <c r="R253">
        <v>68.37</v>
      </c>
      <c r="S253">
        <v>45.15</v>
      </c>
      <c r="T253">
        <v>137.13999999999999</v>
      </c>
      <c r="U253">
        <v>186.19</v>
      </c>
      <c r="V253">
        <v>93.11</v>
      </c>
      <c r="W253">
        <v>63.95</v>
      </c>
      <c r="X253">
        <v>1.34</v>
      </c>
      <c r="Y253">
        <v>61.72</v>
      </c>
      <c r="Z253">
        <v>141.19999999999999</v>
      </c>
      <c r="AA253">
        <v>145.16999999999999</v>
      </c>
      <c r="AB253">
        <v>123.52</v>
      </c>
      <c r="AC253">
        <v>83.11</v>
      </c>
      <c r="AD253">
        <v>67.67</v>
      </c>
      <c r="AE253">
        <v>73.63</v>
      </c>
      <c r="AF253">
        <v>16.86</v>
      </c>
      <c r="AG253">
        <v>52.63</v>
      </c>
      <c r="AH253">
        <v>29.22</v>
      </c>
      <c r="AI253">
        <v>65.040000000000006</v>
      </c>
      <c r="AJ253">
        <v>65.790000000000006</v>
      </c>
      <c r="AK253">
        <v>73.87</v>
      </c>
    </row>
    <row r="254" spans="9:37" x14ac:dyDescent="0.25">
      <c r="I254">
        <v>50</v>
      </c>
      <c r="J254">
        <v>50.48</v>
      </c>
      <c r="K254">
        <v>44.61</v>
      </c>
      <c r="L254">
        <v>73.89</v>
      </c>
      <c r="M254">
        <v>16.29</v>
      </c>
      <c r="N254">
        <v>64.41</v>
      </c>
      <c r="O254">
        <v>60.77</v>
      </c>
      <c r="P254">
        <v>72.12</v>
      </c>
      <c r="Q254">
        <v>67.38</v>
      </c>
      <c r="R254">
        <v>69.569999999999993</v>
      </c>
      <c r="S254">
        <v>45.13</v>
      </c>
      <c r="T254">
        <v>137.13999999999999</v>
      </c>
      <c r="U254">
        <v>186.84</v>
      </c>
      <c r="V254">
        <v>93.41</v>
      </c>
      <c r="W254">
        <v>63.83</v>
      </c>
      <c r="X254">
        <v>1.37</v>
      </c>
      <c r="Y254">
        <v>61.72</v>
      </c>
      <c r="Z254">
        <v>143.84</v>
      </c>
      <c r="AA254">
        <v>143.96</v>
      </c>
      <c r="AB254">
        <v>123.5</v>
      </c>
      <c r="AC254">
        <v>83.11</v>
      </c>
      <c r="AD254">
        <v>67.67</v>
      </c>
      <c r="AE254">
        <v>70.75</v>
      </c>
      <c r="AF254">
        <v>17.43</v>
      </c>
      <c r="AG254">
        <v>101.86</v>
      </c>
      <c r="AH254">
        <v>37.36</v>
      </c>
      <c r="AI254">
        <v>65.63</v>
      </c>
      <c r="AJ254">
        <v>65.790000000000006</v>
      </c>
      <c r="AK254">
        <v>71.790000000000006</v>
      </c>
    </row>
    <row r="255" spans="9:37" x14ac:dyDescent="0.25">
      <c r="I255">
        <v>50.2</v>
      </c>
      <c r="J255">
        <v>132.47</v>
      </c>
      <c r="K255">
        <v>46.82</v>
      </c>
      <c r="L255">
        <v>71.64</v>
      </c>
      <c r="M255">
        <v>17.41</v>
      </c>
      <c r="N255">
        <v>64.400000000000006</v>
      </c>
      <c r="O255">
        <v>60.62</v>
      </c>
      <c r="P255">
        <v>72.02</v>
      </c>
      <c r="Q255">
        <v>67.31</v>
      </c>
      <c r="R255">
        <v>68.37</v>
      </c>
      <c r="S255">
        <v>45.99</v>
      </c>
      <c r="T255">
        <v>137.13999999999999</v>
      </c>
      <c r="U255">
        <v>186.65</v>
      </c>
      <c r="V255">
        <v>93.4</v>
      </c>
      <c r="W255">
        <v>63.32</v>
      </c>
      <c r="X255">
        <v>1.4</v>
      </c>
      <c r="Y255">
        <v>61.72</v>
      </c>
      <c r="Z255">
        <v>145.47</v>
      </c>
      <c r="AA255">
        <v>145.16999999999999</v>
      </c>
      <c r="AB255">
        <v>122.09</v>
      </c>
      <c r="AC255">
        <v>83.11</v>
      </c>
      <c r="AD255">
        <v>67.709999999999994</v>
      </c>
      <c r="AE255">
        <v>73.63</v>
      </c>
      <c r="AF255">
        <v>18.059999999999999</v>
      </c>
      <c r="AG255">
        <v>58.04</v>
      </c>
      <c r="AH255">
        <v>35.42</v>
      </c>
      <c r="AI255">
        <v>65.040000000000006</v>
      </c>
      <c r="AJ255">
        <v>65.790000000000006</v>
      </c>
      <c r="AK255">
        <v>73.87</v>
      </c>
    </row>
    <row r="256" spans="9:37" x14ac:dyDescent="0.25">
      <c r="I256">
        <v>50.4</v>
      </c>
      <c r="J256">
        <v>141.16</v>
      </c>
      <c r="K256">
        <v>44.82</v>
      </c>
      <c r="L256">
        <v>72.25</v>
      </c>
      <c r="M256">
        <v>16.29</v>
      </c>
      <c r="N256">
        <v>64.37</v>
      </c>
      <c r="O256">
        <v>179.34</v>
      </c>
      <c r="P256">
        <v>73.819999999999993</v>
      </c>
      <c r="Q256">
        <v>67.39</v>
      </c>
      <c r="R256">
        <v>69.569999999999993</v>
      </c>
      <c r="S256">
        <v>48.22</v>
      </c>
      <c r="T256">
        <v>137.13999999999999</v>
      </c>
      <c r="U256">
        <v>186.19</v>
      </c>
      <c r="V256">
        <v>93.09</v>
      </c>
      <c r="W256">
        <v>63.37</v>
      </c>
      <c r="X256">
        <v>1.41</v>
      </c>
      <c r="Y256">
        <v>61.72</v>
      </c>
      <c r="Z256">
        <v>145.25</v>
      </c>
      <c r="AA256">
        <v>143.96</v>
      </c>
      <c r="AB256">
        <v>120.9</v>
      </c>
      <c r="AC256">
        <v>83.11</v>
      </c>
      <c r="AD256">
        <v>67.69</v>
      </c>
      <c r="AE256">
        <v>70.75</v>
      </c>
      <c r="AF256">
        <v>18.39</v>
      </c>
      <c r="AG256">
        <v>64.84</v>
      </c>
      <c r="AH256">
        <v>34.26</v>
      </c>
      <c r="AI256">
        <v>65.63</v>
      </c>
      <c r="AJ256">
        <v>65.790000000000006</v>
      </c>
      <c r="AK256">
        <v>71.790000000000006</v>
      </c>
    </row>
    <row r="257" spans="9:37" x14ac:dyDescent="0.25">
      <c r="I257">
        <v>50.6</v>
      </c>
      <c r="J257">
        <v>147.4</v>
      </c>
      <c r="K257">
        <v>44.75</v>
      </c>
      <c r="L257">
        <v>71.39</v>
      </c>
      <c r="M257">
        <v>17.41</v>
      </c>
      <c r="N257">
        <v>64.41</v>
      </c>
      <c r="O257">
        <v>192.9</v>
      </c>
      <c r="P257">
        <v>73.099999999999994</v>
      </c>
      <c r="Q257">
        <v>68.89</v>
      </c>
      <c r="R257">
        <v>68.37</v>
      </c>
      <c r="S257">
        <v>45.25</v>
      </c>
      <c r="T257">
        <v>137.13999999999999</v>
      </c>
      <c r="U257">
        <v>186.84</v>
      </c>
      <c r="V257">
        <v>92.91</v>
      </c>
      <c r="W257">
        <v>62.98</v>
      </c>
      <c r="X257">
        <v>1.42</v>
      </c>
      <c r="Y257">
        <v>61.72</v>
      </c>
      <c r="Z257">
        <v>146.41999999999999</v>
      </c>
      <c r="AA257">
        <v>145.16999999999999</v>
      </c>
      <c r="AB257">
        <v>123.52</v>
      </c>
      <c r="AC257">
        <v>83.11</v>
      </c>
      <c r="AD257">
        <v>67.81</v>
      </c>
      <c r="AE257">
        <v>73.63</v>
      </c>
      <c r="AF257">
        <v>17.97</v>
      </c>
      <c r="AG257">
        <v>50.66</v>
      </c>
      <c r="AH257">
        <v>46.79</v>
      </c>
      <c r="AI257">
        <v>65.040000000000006</v>
      </c>
      <c r="AJ257">
        <v>65.790000000000006</v>
      </c>
      <c r="AK257">
        <v>73.87</v>
      </c>
    </row>
    <row r="258" spans="9:37" x14ac:dyDescent="0.25">
      <c r="I258">
        <v>50.8</v>
      </c>
      <c r="J258">
        <v>151.13</v>
      </c>
      <c r="K258">
        <v>44.82</v>
      </c>
      <c r="L258">
        <v>70.44</v>
      </c>
      <c r="M258">
        <v>16.29</v>
      </c>
      <c r="N258">
        <v>64.400000000000006</v>
      </c>
      <c r="O258">
        <v>204.94</v>
      </c>
      <c r="P258">
        <v>70.56</v>
      </c>
      <c r="Q258">
        <v>68.959999999999994</v>
      </c>
      <c r="R258">
        <v>69.569999999999993</v>
      </c>
      <c r="S258">
        <v>113.69</v>
      </c>
      <c r="T258">
        <v>137.13999999999999</v>
      </c>
      <c r="U258">
        <v>186.65</v>
      </c>
      <c r="V258">
        <v>50.61</v>
      </c>
      <c r="W258">
        <v>62.89</v>
      </c>
      <c r="X258">
        <v>1.43</v>
      </c>
      <c r="Y258">
        <v>61.72</v>
      </c>
      <c r="Z258">
        <v>145.91</v>
      </c>
      <c r="AA258">
        <v>143.96</v>
      </c>
      <c r="AB258">
        <v>123.5</v>
      </c>
      <c r="AC258">
        <v>83.11</v>
      </c>
      <c r="AD258">
        <v>69.540000000000006</v>
      </c>
      <c r="AE258">
        <v>70.75</v>
      </c>
      <c r="AF258">
        <v>18.260000000000002</v>
      </c>
      <c r="AG258">
        <v>56.88</v>
      </c>
      <c r="AH258">
        <v>62.43</v>
      </c>
      <c r="AI258">
        <v>65.63</v>
      </c>
      <c r="AJ258">
        <v>65.790000000000006</v>
      </c>
      <c r="AK258">
        <v>71.790000000000006</v>
      </c>
    </row>
    <row r="259" spans="9:37" x14ac:dyDescent="0.25">
      <c r="I259">
        <v>51</v>
      </c>
      <c r="J259">
        <v>153.88999999999999</v>
      </c>
      <c r="K259">
        <v>44.7</v>
      </c>
      <c r="L259">
        <v>71.48</v>
      </c>
      <c r="M259">
        <v>17.41</v>
      </c>
      <c r="N259">
        <v>64.41</v>
      </c>
      <c r="O259">
        <v>217.71</v>
      </c>
      <c r="P259">
        <v>71.180000000000007</v>
      </c>
      <c r="Q259">
        <v>69.44</v>
      </c>
      <c r="R259">
        <v>68.37</v>
      </c>
      <c r="S259">
        <v>112.37</v>
      </c>
      <c r="T259">
        <v>137.13999999999999</v>
      </c>
      <c r="U259">
        <v>186.19</v>
      </c>
      <c r="V259">
        <v>49.53</v>
      </c>
      <c r="W259">
        <v>63.33</v>
      </c>
      <c r="X259">
        <v>1.44</v>
      </c>
      <c r="Y259">
        <v>61.72</v>
      </c>
      <c r="Z259">
        <v>144.22999999999999</v>
      </c>
      <c r="AA259">
        <v>145.16999999999999</v>
      </c>
      <c r="AB259">
        <v>122.09</v>
      </c>
      <c r="AC259">
        <v>83.11</v>
      </c>
      <c r="AD259">
        <v>67.94</v>
      </c>
      <c r="AE259">
        <v>73.63</v>
      </c>
      <c r="AF259">
        <v>18.86</v>
      </c>
      <c r="AG259">
        <v>50.63</v>
      </c>
      <c r="AH259">
        <v>58.39</v>
      </c>
      <c r="AI259">
        <v>65.040000000000006</v>
      </c>
      <c r="AJ259">
        <v>65.790000000000006</v>
      </c>
      <c r="AK259">
        <v>73.87</v>
      </c>
    </row>
    <row r="260" spans="9:37" x14ac:dyDescent="0.25">
      <c r="I260">
        <v>51.2</v>
      </c>
      <c r="J260">
        <v>155.11000000000001</v>
      </c>
      <c r="K260">
        <v>44.73</v>
      </c>
      <c r="L260">
        <v>73.89</v>
      </c>
      <c r="M260">
        <v>16.29</v>
      </c>
      <c r="N260">
        <v>64.400000000000006</v>
      </c>
      <c r="O260">
        <v>208.19</v>
      </c>
      <c r="P260">
        <v>70.66</v>
      </c>
      <c r="Q260">
        <v>68.760000000000005</v>
      </c>
      <c r="R260">
        <v>69.569999999999993</v>
      </c>
      <c r="S260">
        <v>114.72</v>
      </c>
      <c r="T260">
        <v>137.13999999999999</v>
      </c>
      <c r="U260">
        <v>186.84</v>
      </c>
      <c r="V260">
        <v>50.81</v>
      </c>
      <c r="W260">
        <v>63.32</v>
      </c>
      <c r="X260">
        <v>1.44</v>
      </c>
      <c r="Y260">
        <v>61.72</v>
      </c>
      <c r="Z260">
        <v>145.99</v>
      </c>
      <c r="AA260">
        <v>143.96</v>
      </c>
      <c r="AB260">
        <v>120.9</v>
      </c>
      <c r="AC260">
        <v>83.11</v>
      </c>
      <c r="AD260">
        <v>67.91</v>
      </c>
      <c r="AE260">
        <v>70.75</v>
      </c>
      <c r="AF260">
        <v>18.059999999999999</v>
      </c>
      <c r="AG260">
        <v>52.37</v>
      </c>
      <c r="AH260">
        <v>88.11</v>
      </c>
      <c r="AI260">
        <v>65.63</v>
      </c>
      <c r="AJ260">
        <v>65.790000000000006</v>
      </c>
      <c r="AK260">
        <v>71.790000000000006</v>
      </c>
    </row>
    <row r="261" spans="9:37" x14ac:dyDescent="0.25">
      <c r="I261">
        <v>51.4</v>
      </c>
      <c r="J261">
        <v>155.41999999999999</v>
      </c>
      <c r="K261">
        <v>44.67</v>
      </c>
      <c r="L261">
        <v>71.64</v>
      </c>
      <c r="M261">
        <v>17.41</v>
      </c>
      <c r="N261">
        <v>64.36</v>
      </c>
      <c r="O261">
        <v>196.83</v>
      </c>
      <c r="P261">
        <v>71.97</v>
      </c>
      <c r="Q261">
        <v>68.3</v>
      </c>
      <c r="R261">
        <v>68.37</v>
      </c>
      <c r="S261">
        <v>114.12</v>
      </c>
      <c r="T261">
        <v>137.13999999999999</v>
      </c>
      <c r="U261">
        <v>186.65</v>
      </c>
      <c r="V261">
        <v>49.6</v>
      </c>
      <c r="W261">
        <v>63.84</v>
      </c>
      <c r="X261">
        <v>1.45</v>
      </c>
      <c r="Y261">
        <v>61.72</v>
      </c>
      <c r="Z261">
        <v>146.13</v>
      </c>
      <c r="AA261">
        <v>145.16999999999999</v>
      </c>
      <c r="AB261">
        <v>123.52</v>
      </c>
      <c r="AC261">
        <v>83.11</v>
      </c>
      <c r="AD261">
        <v>67.91</v>
      </c>
      <c r="AE261">
        <v>73.63</v>
      </c>
      <c r="AF261">
        <v>18.350000000000001</v>
      </c>
      <c r="AG261">
        <v>52.56</v>
      </c>
      <c r="AH261">
        <v>61.69</v>
      </c>
      <c r="AI261">
        <v>65.040000000000006</v>
      </c>
      <c r="AJ261">
        <v>65.790000000000006</v>
      </c>
      <c r="AK261">
        <v>73.87</v>
      </c>
    </row>
    <row r="262" spans="9:37" x14ac:dyDescent="0.25">
      <c r="I262">
        <v>51.6</v>
      </c>
      <c r="J262">
        <v>151.56</v>
      </c>
      <c r="K262">
        <v>44.91</v>
      </c>
      <c r="L262">
        <v>72.25</v>
      </c>
      <c r="M262">
        <v>16.29</v>
      </c>
      <c r="N262">
        <v>64.41</v>
      </c>
      <c r="O262">
        <v>185.16</v>
      </c>
      <c r="P262">
        <v>71.64</v>
      </c>
      <c r="Q262">
        <v>67.66</v>
      </c>
      <c r="R262">
        <v>69.569999999999993</v>
      </c>
      <c r="S262">
        <v>101.4</v>
      </c>
      <c r="T262">
        <v>137.13999999999999</v>
      </c>
      <c r="U262">
        <v>186.19</v>
      </c>
      <c r="V262">
        <v>50.93</v>
      </c>
      <c r="W262">
        <v>64.150000000000006</v>
      </c>
      <c r="X262">
        <v>1.45</v>
      </c>
      <c r="Y262">
        <v>61.72</v>
      </c>
      <c r="Z262">
        <v>147.76</v>
      </c>
      <c r="AA262">
        <v>143.96</v>
      </c>
      <c r="AB262">
        <v>123.5</v>
      </c>
      <c r="AC262">
        <v>83.11</v>
      </c>
      <c r="AD262">
        <v>67.84</v>
      </c>
      <c r="AE262">
        <v>70.75</v>
      </c>
      <c r="AF262">
        <v>17.95</v>
      </c>
      <c r="AG262">
        <v>52.6</v>
      </c>
      <c r="AH262">
        <v>62.11</v>
      </c>
      <c r="AI262">
        <v>65.63</v>
      </c>
      <c r="AJ262">
        <v>65.790000000000006</v>
      </c>
      <c r="AK262">
        <v>71.790000000000006</v>
      </c>
    </row>
    <row r="263" spans="9:37" x14ac:dyDescent="0.25">
      <c r="I263">
        <v>51.8</v>
      </c>
      <c r="J263">
        <v>149.37</v>
      </c>
      <c r="K263">
        <v>45.27</v>
      </c>
      <c r="L263">
        <v>71.39</v>
      </c>
      <c r="M263">
        <v>17.41</v>
      </c>
      <c r="N263">
        <v>64.400000000000006</v>
      </c>
      <c r="O263">
        <v>61.17</v>
      </c>
      <c r="P263">
        <v>71.680000000000007</v>
      </c>
      <c r="Q263">
        <v>68.760000000000005</v>
      </c>
      <c r="R263">
        <v>68.37</v>
      </c>
      <c r="S263">
        <v>40.909999999999997</v>
      </c>
      <c r="T263">
        <v>137.13999999999999</v>
      </c>
      <c r="U263">
        <v>186.84</v>
      </c>
      <c r="V263">
        <v>49.53</v>
      </c>
      <c r="W263">
        <v>64.099999999999994</v>
      </c>
      <c r="X263">
        <v>1.46</v>
      </c>
      <c r="Y263">
        <v>61.72</v>
      </c>
      <c r="Z263">
        <v>143.72999999999999</v>
      </c>
      <c r="AA263">
        <v>145.16999999999999</v>
      </c>
      <c r="AB263">
        <v>122.09</v>
      </c>
      <c r="AC263">
        <v>83.11</v>
      </c>
      <c r="AD263">
        <v>67.09</v>
      </c>
      <c r="AE263">
        <v>73.63</v>
      </c>
      <c r="AF263">
        <v>18.04</v>
      </c>
      <c r="AG263">
        <v>53.54</v>
      </c>
      <c r="AH263">
        <v>63.29</v>
      </c>
      <c r="AI263">
        <v>65.040000000000006</v>
      </c>
      <c r="AJ263">
        <v>65.790000000000006</v>
      </c>
      <c r="AK263">
        <v>73.87</v>
      </c>
    </row>
    <row r="264" spans="9:37" x14ac:dyDescent="0.25">
      <c r="I264">
        <v>52</v>
      </c>
      <c r="J264">
        <v>144.12</v>
      </c>
      <c r="K264">
        <v>43.98</v>
      </c>
      <c r="L264">
        <v>70.44</v>
      </c>
      <c r="M264">
        <v>16.29</v>
      </c>
      <c r="N264">
        <v>64.41</v>
      </c>
      <c r="O264">
        <v>61.26</v>
      </c>
      <c r="P264">
        <v>72.760000000000005</v>
      </c>
      <c r="Q264">
        <v>66.33</v>
      </c>
      <c r="R264">
        <v>69.569999999999993</v>
      </c>
      <c r="S264">
        <v>41.33</v>
      </c>
      <c r="T264">
        <v>137.13999999999999</v>
      </c>
      <c r="U264">
        <v>186.65</v>
      </c>
      <c r="V264">
        <v>50.81</v>
      </c>
      <c r="W264">
        <v>64.83</v>
      </c>
      <c r="X264">
        <v>3.3</v>
      </c>
      <c r="Y264">
        <v>61.72</v>
      </c>
      <c r="Z264">
        <v>143.21</v>
      </c>
      <c r="AA264">
        <v>143.96</v>
      </c>
      <c r="AB264">
        <v>120.9</v>
      </c>
      <c r="AC264">
        <v>83.11</v>
      </c>
      <c r="AD264">
        <v>66.36</v>
      </c>
      <c r="AE264">
        <v>70.75</v>
      </c>
      <c r="AF264">
        <v>17.989999999999998</v>
      </c>
      <c r="AG264">
        <v>51.76</v>
      </c>
      <c r="AH264">
        <v>42.11</v>
      </c>
      <c r="AI264">
        <v>65.63</v>
      </c>
      <c r="AJ264">
        <v>65.790000000000006</v>
      </c>
      <c r="AK264">
        <v>71.790000000000006</v>
      </c>
    </row>
    <row r="265" spans="9:37" x14ac:dyDescent="0.25">
      <c r="I265">
        <v>52.2</v>
      </c>
      <c r="J265">
        <v>136.16</v>
      </c>
      <c r="K265">
        <v>43.91</v>
      </c>
      <c r="L265">
        <v>71.48</v>
      </c>
      <c r="M265">
        <v>17.41</v>
      </c>
      <c r="N265">
        <v>64.39</v>
      </c>
      <c r="O265">
        <v>61.03</v>
      </c>
      <c r="P265">
        <v>72.22</v>
      </c>
      <c r="Q265">
        <v>67.94</v>
      </c>
      <c r="R265">
        <v>68.37</v>
      </c>
      <c r="S265">
        <v>44.9</v>
      </c>
      <c r="T265">
        <v>137.13999999999999</v>
      </c>
      <c r="U265">
        <v>186.19</v>
      </c>
      <c r="V265">
        <v>49.6</v>
      </c>
      <c r="W265">
        <v>64.17</v>
      </c>
      <c r="X265">
        <v>4.76</v>
      </c>
      <c r="Y265">
        <v>61.72</v>
      </c>
      <c r="Z265">
        <v>145.87</v>
      </c>
      <c r="AA265">
        <v>145.16999999999999</v>
      </c>
      <c r="AB265">
        <v>123.52</v>
      </c>
      <c r="AC265">
        <v>83.11</v>
      </c>
      <c r="AD265">
        <v>65.069999999999993</v>
      </c>
      <c r="AE265">
        <v>73.63</v>
      </c>
      <c r="AF265">
        <v>18.149999999999999</v>
      </c>
      <c r="AG265">
        <v>52.3</v>
      </c>
      <c r="AH265">
        <v>36.549999999999997</v>
      </c>
      <c r="AI265">
        <v>65.040000000000006</v>
      </c>
      <c r="AJ265">
        <v>65.790000000000006</v>
      </c>
      <c r="AK265">
        <v>73.87</v>
      </c>
    </row>
    <row r="266" spans="9:37" x14ac:dyDescent="0.25">
      <c r="I266">
        <v>52.4</v>
      </c>
      <c r="J266">
        <v>124.81</v>
      </c>
      <c r="K266">
        <v>43.53</v>
      </c>
      <c r="L266">
        <v>73.89</v>
      </c>
      <c r="M266">
        <v>16.29</v>
      </c>
      <c r="N266">
        <v>64.34</v>
      </c>
      <c r="O266">
        <v>61.23</v>
      </c>
      <c r="P266">
        <v>72.98</v>
      </c>
      <c r="Q266">
        <v>66.5</v>
      </c>
      <c r="R266">
        <v>69.569999999999993</v>
      </c>
      <c r="S266">
        <v>37.799999999999997</v>
      </c>
      <c r="T266">
        <v>137.13999999999999</v>
      </c>
      <c r="U266">
        <v>186.84</v>
      </c>
      <c r="V266">
        <v>50.93</v>
      </c>
      <c r="W266">
        <v>63.59</v>
      </c>
      <c r="X266">
        <v>4.1100000000000003</v>
      </c>
      <c r="Y266">
        <v>61.72</v>
      </c>
      <c r="Z266">
        <v>145.11000000000001</v>
      </c>
      <c r="AA266">
        <v>143.96</v>
      </c>
      <c r="AB266">
        <v>123.5</v>
      </c>
      <c r="AC266">
        <v>83.11</v>
      </c>
      <c r="AD266">
        <v>67.260000000000005</v>
      </c>
      <c r="AE266">
        <v>70.75</v>
      </c>
      <c r="AF266">
        <v>18.16</v>
      </c>
      <c r="AG266">
        <v>50.19</v>
      </c>
      <c r="AH266">
        <v>36.1</v>
      </c>
      <c r="AI266">
        <v>65.63</v>
      </c>
      <c r="AJ266">
        <v>65.790000000000006</v>
      </c>
      <c r="AK266">
        <v>71.790000000000006</v>
      </c>
    </row>
    <row r="267" spans="9:37" x14ac:dyDescent="0.25">
      <c r="I267">
        <v>52.6</v>
      </c>
      <c r="J267">
        <v>124.77</v>
      </c>
      <c r="K267">
        <v>43.5</v>
      </c>
      <c r="L267">
        <v>71.64</v>
      </c>
      <c r="M267">
        <v>17.41</v>
      </c>
      <c r="N267">
        <v>64.41</v>
      </c>
      <c r="O267">
        <v>62.28</v>
      </c>
      <c r="P267">
        <v>72.86</v>
      </c>
      <c r="Q267">
        <v>66.63</v>
      </c>
      <c r="R267">
        <v>68.37</v>
      </c>
      <c r="S267">
        <v>42.55</v>
      </c>
      <c r="T267">
        <v>137.13999999999999</v>
      </c>
      <c r="U267">
        <v>186.65</v>
      </c>
      <c r="V267">
        <v>49.53</v>
      </c>
      <c r="W267">
        <v>63.5</v>
      </c>
      <c r="X267">
        <v>4.13</v>
      </c>
      <c r="Y267">
        <v>61.72</v>
      </c>
      <c r="Z267">
        <v>146.1</v>
      </c>
      <c r="AA267">
        <v>145.16999999999999</v>
      </c>
      <c r="AB267">
        <v>122.09</v>
      </c>
      <c r="AC267">
        <v>83.11</v>
      </c>
      <c r="AD267">
        <v>66.510000000000005</v>
      </c>
      <c r="AE267">
        <v>73.63</v>
      </c>
      <c r="AF267">
        <v>18.850000000000001</v>
      </c>
      <c r="AG267">
        <v>50.65</v>
      </c>
      <c r="AH267">
        <v>34.21</v>
      </c>
      <c r="AI267">
        <v>65.040000000000006</v>
      </c>
      <c r="AJ267">
        <v>65.790000000000006</v>
      </c>
      <c r="AK267">
        <v>73.87</v>
      </c>
    </row>
    <row r="268" spans="9:37" x14ac:dyDescent="0.25">
      <c r="I268">
        <v>52.8</v>
      </c>
      <c r="J268">
        <v>137</v>
      </c>
      <c r="K268">
        <v>43.06</v>
      </c>
      <c r="L268">
        <v>72.25</v>
      </c>
      <c r="M268">
        <v>16.29</v>
      </c>
      <c r="N268">
        <v>64.400000000000006</v>
      </c>
      <c r="O268">
        <v>60.14</v>
      </c>
      <c r="P268">
        <v>74.069999999999993</v>
      </c>
      <c r="Q268">
        <v>67.430000000000007</v>
      </c>
      <c r="R268">
        <v>69.569999999999993</v>
      </c>
      <c r="S268">
        <v>46.66</v>
      </c>
      <c r="T268">
        <v>137.13999999999999</v>
      </c>
      <c r="U268">
        <v>186.19</v>
      </c>
      <c r="V268">
        <v>50.81</v>
      </c>
      <c r="W268">
        <v>64.94</v>
      </c>
      <c r="X268">
        <v>5.05</v>
      </c>
      <c r="Y268">
        <v>61.72</v>
      </c>
      <c r="Z268">
        <v>146.47999999999999</v>
      </c>
      <c r="AA268">
        <v>143.96</v>
      </c>
      <c r="AB268">
        <v>120.9</v>
      </c>
      <c r="AC268">
        <v>83.11</v>
      </c>
      <c r="AD268">
        <v>66.94</v>
      </c>
      <c r="AE268">
        <v>70.75</v>
      </c>
      <c r="AF268">
        <v>18.54</v>
      </c>
      <c r="AG268">
        <v>53.4</v>
      </c>
      <c r="AH268">
        <v>37.03</v>
      </c>
      <c r="AI268">
        <v>65.63</v>
      </c>
      <c r="AJ268">
        <v>65.790000000000006</v>
      </c>
      <c r="AK268">
        <v>71.790000000000006</v>
      </c>
    </row>
    <row r="269" spans="9:37" x14ac:dyDescent="0.25">
      <c r="I269">
        <v>53</v>
      </c>
      <c r="J269">
        <v>143.96</v>
      </c>
      <c r="K269">
        <v>43.05</v>
      </c>
      <c r="L269">
        <v>71.39</v>
      </c>
      <c r="M269">
        <v>17.41</v>
      </c>
      <c r="N269">
        <v>64.400000000000006</v>
      </c>
      <c r="O269">
        <v>61.23</v>
      </c>
      <c r="P269">
        <v>73.290000000000006</v>
      </c>
      <c r="Q269">
        <v>67.040000000000006</v>
      </c>
      <c r="R269">
        <v>68.37</v>
      </c>
      <c r="S269">
        <v>108.55</v>
      </c>
      <c r="T269">
        <v>137.13999999999999</v>
      </c>
      <c r="U269">
        <v>186.84</v>
      </c>
      <c r="V269">
        <v>49.6</v>
      </c>
      <c r="W269">
        <v>64.59</v>
      </c>
      <c r="X269">
        <v>5.1100000000000003</v>
      </c>
      <c r="Y269">
        <v>61.72</v>
      </c>
      <c r="Z269">
        <v>145.63</v>
      </c>
      <c r="AA269">
        <v>145.16999999999999</v>
      </c>
      <c r="AB269">
        <v>123.52</v>
      </c>
      <c r="AC269">
        <v>83.11</v>
      </c>
      <c r="AD269">
        <v>68.5</v>
      </c>
      <c r="AE269">
        <v>73.63</v>
      </c>
      <c r="AF269">
        <v>18.66</v>
      </c>
      <c r="AG269">
        <v>49.42</v>
      </c>
      <c r="AH269">
        <v>32.35</v>
      </c>
      <c r="AI269">
        <v>65.040000000000006</v>
      </c>
      <c r="AJ269">
        <v>65.790000000000006</v>
      </c>
      <c r="AK269">
        <v>73.87</v>
      </c>
    </row>
    <row r="270" spans="9:37" x14ac:dyDescent="0.25">
      <c r="I270">
        <v>53.2</v>
      </c>
      <c r="J270">
        <v>148.88</v>
      </c>
      <c r="K270">
        <v>43.31</v>
      </c>
      <c r="L270">
        <v>70.44</v>
      </c>
      <c r="M270">
        <v>16.29</v>
      </c>
      <c r="N270">
        <v>64.39</v>
      </c>
      <c r="O270">
        <v>62.28</v>
      </c>
      <c r="P270">
        <v>72.23</v>
      </c>
      <c r="Q270">
        <v>67.8</v>
      </c>
      <c r="R270">
        <v>69.569999999999993</v>
      </c>
      <c r="S270">
        <v>104.26</v>
      </c>
      <c r="T270">
        <v>137.13999999999999</v>
      </c>
      <c r="U270">
        <v>186.65</v>
      </c>
      <c r="V270">
        <v>50.93</v>
      </c>
      <c r="W270">
        <v>64.39</v>
      </c>
      <c r="X270">
        <v>5.38</v>
      </c>
      <c r="Y270">
        <v>61.72</v>
      </c>
      <c r="Z270">
        <v>144.26</v>
      </c>
      <c r="AC270">
        <v>83.11</v>
      </c>
      <c r="AD270">
        <v>68.099999999999994</v>
      </c>
      <c r="AE270">
        <v>70.75</v>
      </c>
      <c r="AF270">
        <v>18.739999999999998</v>
      </c>
      <c r="AG270">
        <v>100.18</v>
      </c>
      <c r="AH270">
        <v>35.770000000000003</v>
      </c>
      <c r="AI270">
        <v>65.63</v>
      </c>
      <c r="AJ270">
        <v>65.790000000000006</v>
      </c>
      <c r="AK270">
        <v>71.790000000000006</v>
      </c>
    </row>
    <row r="271" spans="9:37" x14ac:dyDescent="0.25">
      <c r="I271">
        <v>53.4</v>
      </c>
      <c r="J271">
        <v>153.54</v>
      </c>
      <c r="K271">
        <v>43.49</v>
      </c>
      <c r="L271">
        <v>71.48</v>
      </c>
      <c r="M271">
        <v>17.41</v>
      </c>
      <c r="N271">
        <v>64.36</v>
      </c>
      <c r="O271">
        <v>60.14</v>
      </c>
      <c r="P271">
        <v>73.400000000000006</v>
      </c>
      <c r="Q271">
        <v>66.97</v>
      </c>
      <c r="R271">
        <v>68.37</v>
      </c>
      <c r="S271">
        <v>123.83</v>
      </c>
      <c r="T271">
        <v>137.13999999999999</v>
      </c>
      <c r="U271">
        <v>186.19</v>
      </c>
      <c r="V271">
        <v>91.91</v>
      </c>
      <c r="W271">
        <v>64.3</v>
      </c>
      <c r="X271">
        <v>5.42</v>
      </c>
      <c r="Y271">
        <v>61.72</v>
      </c>
      <c r="Z271">
        <v>146.78</v>
      </c>
      <c r="AC271">
        <v>83.11</v>
      </c>
      <c r="AD271">
        <v>68.25</v>
      </c>
      <c r="AE271">
        <v>73.63</v>
      </c>
      <c r="AF271">
        <v>18.989999999999998</v>
      </c>
      <c r="AG271">
        <v>60.54</v>
      </c>
      <c r="AH271">
        <v>31.94</v>
      </c>
      <c r="AI271">
        <v>65.040000000000006</v>
      </c>
      <c r="AJ271">
        <v>65.790000000000006</v>
      </c>
      <c r="AK271">
        <v>73.87</v>
      </c>
    </row>
    <row r="272" spans="9:37" x14ac:dyDescent="0.25">
      <c r="I272">
        <v>53.6</v>
      </c>
      <c r="J272">
        <v>155.62</v>
      </c>
      <c r="K272">
        <v>43.68</v>
      </c>
      <c r="L272">
        <v>73.89</v>
      </c>
      <c r="M272">
        <v>16.29</v>
      </c>
      <c r="N272">
        <v>64.39</v>
      </c>
      <c r="O272">
        <v>61.23</v>
      </c>
      <c r="P272">
        <v>71.150000000000006</v>
      </c>
      <c r="Q272">
        <v>67.319999999999993</v>
      </c>
      <c r="R272">
        <v>69.569999999999993</v>
      </c>
      <c r="S272">
        <v>110.3</v>
      </c>
      <c r="T272">
        <v>137.13999999999999</v>
      </c>
      <c r="U272">
        <v>186.84</v>
      </c>
      <c r="V272">
        <v>92.64</v>
      </c>
      <c r="W272">
        <v>64.09</v>
      </c>
      <c r="X272">
        <v>5.45</v>
      </c>
      <c r="Y272">
        <v>61.72</v>
      </c>
      <c r="Z272">
        <v>146.28</v>
      </c>
      <c r="AC272">
        <v>83.11</v>
      </c>
      <c r="AD272">
        <v>69.430000000000007</v>
      </c>
      <c r="AE272">
        <v>70.75</v>
      </c>
      <c r="AF272">
        <v>19.579999999999998</v>
      </c>
      <c r="AG272">
        <v>93.88</v>
      </c>
      <c r="AH272">
        <v>37.24</v>
      </c>
      <c r="AI272">
        <v>65.63</v>
      </c>
      <c r="AJ272">
        <v>65.790000000000006</v>
      </c>
      <c r="AK272">
        <v>71.790000000000006</v>
      </c>
    </row>
    <row r="273" spans="9:37" x14ac:dyDescent="0.25">
      <c r="I273">
        <v>53.8</v>
      </c>
      <c r="J273">
        <v>155.69999999999999</v>
      </c>
      <c r="K273">
        <v>42.97</v>
      </c>
      <c r="L273">
        <v>71.64</v>
      </c>
      <c r="M273">
        <v>17.41</v>
      </c>
      <c r="N273">
        <v>64.41</v>
      </c>
      <c r="O273">
        <v>181.23</v>
      </c>
      <c r="P273">
        <v>71.47</v>
      </c>
      <c r="Q273">
        <v>67.489999999999995</v>
      </c>
      <c r="R273">
        <v>68.37</v>
      </c>
      <c r="S273">
        <v>45.51</v>
      </c>
      <c r="T273">
        <v>137.13999999999999</v>
      </c>
      <c r="U273">
        <v>186.65</v>
      </c>
      <c r="V273">
        <v>93.03</v>
      </c>
      <c r="W273">
        <v>63.76</v>
      </c>
      <c r="X273">
        <v>5.48</v>
      </c>
      <c r="Y273">
        <v>61.72</v>
      </c>
      <c r="Z273">
        <v>143.6</v>
      </c>
      <c r="AC273">
        <v>83.11</v>
      </c>
      <c r="AD273">
        <v>69.58</v>
      </c>
      <c r="AE273">
        <v>73.63</v>
      </c>
      <c r="AF273">
        <v>20.3</v>
      </c>
      <c r="AG273">
        <v>50.81</v>
      </c>
      <c r="AH273">
        <v>35.49</v>
      </c>
      <c r="AI273">
        <v>65.040000000000006</v>
      </c>
      <c r="AJ273">
        <v>65.790000000000006</v>
      </c>
      <c r="AK273">
        <v>73.87</v>
      </c>
    </row>
    <row r="274" spans="9:37" x14ac:dyDescent="0.25">
      <c r="I274">
        <v>54</v>
      </c>
      <c r="J274">
        <v>152.94999999999999</v>
      </c>
      <c r="K274">
        <v>43.74</v>
      </c>
      <c r="L274">
        <v>72.25</v>
      </c>
      <c r="M274">
        <v>16.29</v>
      </c>
      <c r="N274">
        <v>64.400000000000006</v>
      </c>
      <c r="O274">
        <v>193.92</v>
      </c>
      <c r="P274">
        <v>71.63</v>
      </c>
      <c r="Q274">
        <v>67.319999999999993</v>
      </c>
      <c r="R274">
        <v>69.569999999999993</v>
      </c>
      <c r="S274">
        <v>45.36</v>
      </c>
      <c r="T274">
        <v>137.13999999999999</v>
      </c>
      <c r="U274">
        <v>186.19</v>
      </c>
      <c r="V274">
        <v>93.78</v>
      </c>
      <c r="W274">
        <v>62.86</v>
      </c>
      <c r="X274">
        <v>5.5</v>
      </c>
      <c r="Y274">
        <v>61.72</v>
      </c>
      <c r="Z274">
        <v>144.32</v>
      </c>
      <c r="AC274">
        <v>83.11</v>
      </c>
      <c r="AD274">
        <v>70.239999999999995</v>
      </c>
      <c r="AE274">
        <v>70.75</v>
      </c>
      <c r="AF274">
        <v>20.149999999999999</v>
      </c>
      <c r="AG274">
        <v>51.18</v>
      </c>
      <c r="AH274">
        <v>42.02</v>
      </c>
      <c r="AI274">
        <v>65.63</v>
      </c>
      <c r="AJ274">
        <v>65.790000000000006</v>
      </c>
      <c r="AK274">
        <v>71.790000000000006</v>
      </c>
    </row>
    <row r="275" spans="9:37" x14ac:dyDescent="0.25">
      <c r="I275">
        <v>54.2</v>
      </c>
      <c r="J275">
        <v>152</v>
      </c>
      <c r="K275">
        <v>43.94</v>
      </c>
      <c r="L275">
        <v>71.39</v>
      </c>
      <c r="M275">
        <v>17.41</v>
      </c>
      <c r="N275">
        <v>64.38</v>
      </c>
      <c r="O275">
        <v>206.17</v>
      </c>
      <c r="P275">
        <v>70.319999999999993</v>
      </c>
      <c r="Q275">
        <v>65.91</v>
      </c>
      <c r="R275">
        <v>68.37</v>
      </c>
      <c r="S275">
        <v>44.43</v>
      </c>
      <c r="T275">
        <v>137.13999999999999</v>
      </c>
      <c r="U275">
        <v>186.84</v>
      </c>
      <c r="V275">
        <v>93.58</v>
      </c>
      <c r="W275">
        <v>63.57</v>
      </c>
      <c r="X275">
        <v>5.52</v>
      </c>
      <c r="Y275">
        <v>61.72</v>
      </c>
      <c r="Z275">
        <v>145.77000000000001</v>
      </c>
      <c r="AC275">
        <v>83.11</v>
      </c>
      <c r="AD275">
        <v>69.64</v>
      </c>
      <c r="AE275">
        <v>73.63</v>
      </c>
      <c r="AF275">
        <v>20.7</v>
      </c>
      <c r="AG275">
        <v>70.56</v>
      </c>
      <c r="AH275">
        <v>73.12</v>
      </c>
      <c r="AI275">
        <v>65.040000000000006</v>
      </c>
      <c r="AJ275">
        <v>65.790000000000006</v>
      </c>
      <c r="AK275">
        <v>73.87</v>
      </c>
    </row>
    <row r="276" spans="9:37" x14ac:dyDescent="0.25">
      <c r="I276">
        <v>54.4</v>
      </c>
      <c r="J276">
        <v>147.93</v>
      </c>
      <c r="K276">
        <v>43.91</v>
      </c>
      <c r="L276">
        <v>70.44</v>
      </c>
      <c r="M276">
        <v>16.29</v>
      </c>
      <c r="N276">
        <v>64.39</v>
      </c>
      <c r="O276">
        <v>219.22</v>
      </c>
      <c r="P276">
        <v>71.31</v>
      </c>
      <c r="Q276">
        <v>65.98</v>
      </c>
      <c r="R276">
        <v>69.569999999999993</v>
      </c>
      <c r="S276">
        <v>47.99</v>
      </c>
      <c r="T276">
        <v>137.13999999999999</v>
      </c>
      <c r="U276">
        <v>186.65</v>
      </c>
      <c r="V276">
        <v>93.12</v>
      </c>
      <c r="W276">
        <v>64.03</v>
      </c>
      <c r="X276">
        <v>5.55</v>
      </c>
      <c r="Y276">
        <v>61.72</v>
      </c>
      <c r="Z276">
        <v>145.87</v>
      </c>
      <c r="AC276">
        <v>83.11</v>
      </c>
      <c r="AD276">
        <v>70.099999999999994</v>
      </c>
      <c r="AE276">
        <v>70.75</v>
      </c>
      <c r="AF276">
        <v>20.45</v>
      </c>
      <c r="AG276">
        <v>50.78</v>
      </c>
      <c r="AH276">
        <v>61.94</v>
      </c>
      <c r="AI276">
        <v>65.63</v>
      </c>
      <c r="AJ276">
        <v>65.790000000000006</v>
      </c>
      <c r="AK276">
        <v>71.790000000000006</v>
      </c>
    </row>
    <row r="277" spans="9:37" x14ac:dyDescent="0.25">
      <c r="I277">
        <v>54.6</v>
      </c>
      <c r="J277">
        <v>139.97</v>
      </c>
      <c r="K277">
        <v>44.71</v>
      </c>
      <c r="L277">
        <v>71.48</v>
      </c>
      <c r="M277">
        <v>17.41</v>
      </c>
      <c r="N277">
        <v>64.39</v>
      </c>
      <c r="O277">
        <v>208.95</v>
      </c>
      <c r="P277">
        <v>71.28</v>
      </c>
      <c r="Q277">
        <v>65.760000000000005</v>
      </c>
      <c r="R277">
        <v>68.37</v>
      </c>
      <c r="S277">
        <v>47.44</v>
      </c>
      <c r="T277">
        <v>137.13999999999999</v>
      </c>
      <c r="U277">
        <v>186.19</v>
      </c>
      <c r="V277">
        <v>91.95</v>
      </c>
      <c r="W277">
        <v>64.099999999999994</v>
      </c>
      <c r="X277">
        <v>6.66</v>
      </c>
      <c r="Y277">
        <v>61.72</v>
      </c>
      <c r="Z277">
        <v>145.99</v>
      </c>
      <c r="AC277">
        <v>83.11</v>
      </c>
      <c r="AD277">
        <v>69.959999999999994</v>
      </c>
      <c r="AE277">
        <v>73.63</v>
      </c>
      <c r="AF277">
        <v>20.53</v>
      </c>
      <c r="AG277">
        <v>51.73</v>
      </c>
      <c r="AH277">
        <v>62.81</v>
      </c>
      <c r="AI277">
        <v>65.040000000000006</v>
      </c>
      <c r="AJ277">
        <v>65.790000000000006</v>
      </c>
      <c r="AK277">
        <v>73.87</v>
      </c>
    </row>
    <row r="278" spans="9:37" x14ac:dyDescent="0.25">
      <c r="I278">
        <v>54.8</v>
      </c>
      <c r="J278">
        <v>131.27000000000001</v>
      </c>
      <c r="K278">
        <v>44.7</v>
      </c>
      <c r="L278">
        <v>73.89</v>
      </c>
      <c r="M278">
        <v>16.29</v>
      </c>
      <c r="N278">
        <v>64.41</v>
      </c>
      <c r="O278">
        <v>195.31</v>
      </c>
      <c r="P278">
        <v>70.11</v>
      </c>
      <c r="Q278">
        <v>66.08</v>
      </c>
      <c r="R278">
        <v>69.569999999999993</v>
      </c>
      <c r="S278">
        <v>46.8</v>
      </c>
      <c r="T278">
        <v>137.13999999999999</v>
      </c>
      <c r="U278">
        <v>186.84</v>
      </c>
      <c r="V278">
        <v>48.93</v>
      </c>
      <c r="W278">
        <v>64.55</v>
      </c>
      <c r="X278">
        <v>5.9</v>
      </c>
      <c r="Y278">
        <v>61.72</v>
      </c>
      <c r="Z278">
        <v>146.91999999999999</v>
      </c>
      <c r="AC278">
        <v>83.11</v>
      </c>
      <c r="AD278">
        <v>69.650000000000006</v>
      </c>
      <c r="AE278">
        <v>70.75</v>
      </c>
      <c r="AF278">
        <v>20.61</v>
      </c>
      <c r="AG278">
        <v>52.62</v>
      </c>
      <c r="AH278">
        <v>77.400000000000006</v>
      </c>
      <c r="AI278">
        <v>65.63</v>
      </c>
      <c r="AJ278">
        <v>65.790000000000006</v>
      </c>
      <c r="AK278">
        <v>71.790000000000006</v>
      </c>
    </row>
    <row r="279" spans="9:37" x14ac:dyDescent="0.25">
      <c r="I279">
        <v>55</v>
      </c>
      <c r="J279">
        <v>50.48</v>
      </c>
      <c r="K279">
        <v>44.34</v>
      </c>
      <c r="L279">
        <v>71.64</v>
      </c>
      <c r="M279">
        <v>17.41</v>
      </c>
      <c r="N279">
        <v>64.400000000000006</v>
      </c>
      <c r="O279">
        <v>183.32</v>
      </c>
      <c r="P279">
        <v>72.87</v>
      </c>
      <c r="Q279">
        <v>67.819999999999993</v>
      </c>
      <c r="R279">
        <v>68.37</v>
      </c>
      <c r="S279">
        <v>45.3</v>
      </c>
      <c r="T279">
        <v>137.13999999999999</v>
      </c>
      <c r="U279">
        <v>186.65</v>
      </c>
      <c r="V279">
        <v>49.57</v>
      </c>
      <c r="W279">
        <v>64.37</v>
      </c>
      <c r="X279">
        <v>5.94</v>
      </c>
      <c r="Y279">
        <v>61.72</v>
      </c>
      <c r="Z279">
        <v>145.06</v>
      </c>
      <c r="AC279">
        <v>83.11</v>
      </c>
      <c r="AD279">
        <v>69.69</v>
      </c>
      <c r="AE279">
        <v>73.63</v>
      </c>
      <c r="AF279">
        <v>20.87</v>
      </c>
      <c r="AG279">
        <v>100.51</v>
      </c>
      <c r="AH279">
        <v>57.37</v>
      </c>
      <c r="AI279">
        <v>65.040000000000006</v>
      </c>
      <c r="AJ279">
        <v>65.790000000000006</v>
      </c>
      <c r="AK279">
        <v>73.87</v>
      </c>
    </row>
    <row r="280" spans="9:37" x14ac:dyDescent="0.25">
      <c r="I280">
        <v>55.2</v>
      </c>
      <c r="J280">
        <v>132.47</v>
      </c>
      <c r="K280">
        <v>44.57</v>
      </c>
      <c r="L280">
        <v>72.25</v>
      </c>
      <c r="M280">
        <v>16.29</v>
      </c>
      <c r="N280">
        <v>64.38</v>
      </c>
      <c r="O280">
        <v>60.7</v>
      </c>
      <c r="P280">
        <v>72.75</v>
      </c>
      <c r="Q280">
        <v>67.260000000000005</v>
      </c>
      <c r="R280">
        <v>69.569999999999993</v>
      </c>
      <c r="S280">
        <v>112.76</v>
      </c>
      <c r="T280">
        <v>137.13999999999999</v>
      </c>
      <c r="U280">
        <v>186.19</v>
      </c>
      <c r="V280">
        <v>48.74</v>
      </c>
      <c r="W280">
        <v>64.64</v>
      </c>
      <c r="X280">
        <v>5.97</v>
      </c>
      <c r="Y280">
        <v>61.72</v>
      </c>
      <c r="Z280">
        <v>145.69</v>
      </c>
      <c r="AC280">
        <v>83.11</v>
      </c>
      <c r="AD280">
        <v>69.7</v>
      </c>
      <c r="AE280">
        <v>70.75</v>
      </c>
      <c r="AF280">
        <v>21.69</v>
      </c>
      <c r="AG280">
        <v>57.03</v>
      </c>
      <c r="AH280">
        <v>63.58</v>
      </c>
      <c r="AI280">
        <v>65.63</v>
      </c>
      <c r="AJ280">
        <v>65.790000000000006</v>
      </c>
      <c r="AK280">
        <v>71.790000000000006</v>
      </c>
    </row>
    <row r="281" spans="9:37" x14ac:dyDescent="0.25">
      <c r="I281">
        <v>55.4</v>
      </c>
      <c r="J281">
        <v>141.16</v>
      </c>
      <c r="K281">
        <v>44.59</v>
      </c>
      <c r="L281">
        <v>71.39</v>
      </c>
      <c r="M281">
        <v>17.41</v>
      </c>
      <c r="N281">
        <v>64.400000000000006</v>
      </c>
      <c r="O281">
        <v>60.77</v>
      </c>
      <c r="P281">
        <v>72.41</v>
      </c>
      <c r="Q281">
        <v>67</v>
      </c>
      <c r="R281">
        <v>68.37</v>
      </c>
      <c r="S281">
        <v>46.67</v>
      </c>
      <c r="T281">
        <v>137.13999999999999</v>
      </c>
      <c r="U281">
        <v>186.84</v>
      </c>
      <c r="V281">
        <v>47.78</v>
      </c>
      <c r="W281">
        <v>64.040000000000006</v>
      </c>
      <c r="X281">
        <v>6.01</v>
      </c>
      <c r="Y281">
        <v>61.72</v>
      </c>
      <c r="Z281">
        <v>144.85</v>
      </c>
      <c r="AC281">
        <v>83.11</v>
      </c>
      <c r="AD281">
        <v>69.7</v>
      </c>
      <c r="AE281">
        <v>73.63</v>
      </c>
      <c r="AF281">
        <v>20.76</v>
      </c>
      <c r="AG281">
        <v>67.44</v>
      </c>
      <c r="AH281">
        <v>52.11</v>
      </c>
      <c r="AI281">
        <v>65.040000000000006</v>
      </c>
      <c r="AJ281">
        <v>65.790000000000006</v>
      </c>
      <c r="AK281">
        <v>73.87</v>
      </c>
    </row>
    <row r="282" spans="9:37" x14ac:dyDescent="0.25">
      <c r="I282">
        <v>55.6</v>
      </c>
      <c r="J282">
        <v>147.4</v>
      </c>
      <c r="K282">
        <v>45.14</v>
      </c>
      <c r="L282">
        <v>70.44</v>
      </c>
      <c r="M282">
        <v>16.29</v>
      </c>
      <c r="N282">
        <v>64.400000000000006</v>
      </c>
      <c r="O282">
        <v>60.62</v>
      </c>
      <c r="P282">
        <v>73.5</v>
      </c>
      <c r="Q282">
        <v>67.75</v>
      </c>
      <c r="R282">
        <v>69.569999999999993</v>
      </c>
      <c r="S282">
        <v>41.64</v>
      </c>
      <c r="T282">
        <v>137.13999999999999</v>
      </c>
      <c r="U282">
        <v>186.65</v>
      </c>
      <c r="V282">
        <v>47.78</v>
      </c>
      <c r="W282">
        <v>63.48</v>
      </c>
      <c r="X282">
        <v>6.06</v>
      </c>
      <c r="Y282">
        <v>61.72</v>
      </c>
      <c r="Z282">
        <v>146.1</v>
      </c>
      <c r="AC282">
        <v>83.11</v>
      </c>
      <c r="AD282">
        <v>69.84</v>
      </c>
      <c r="AE282">
        <v>70.75</v>
      </c>
      <c r="AF282">
        <v>20.75</v>
      </c>
      <c r="AG282">
        <v>214.13</v>
      </c>
      <c r="AH282">
        <v>34.99</v>
      </c>
      <c r="AI282">
        <v>65.63</v>
      </c>
      <c r="AJ282">
        <v>65.790000000000006</v>
      </c>
      <c r="AK282">
        <v>71.790000000000006</v>
      </c>
    </row>
    <row r="283" spans="9:37" x14ac:dyDescent="0.25">
      <c r="I283">
        <v>55.8</v>
      </c>
      <c r="J283">
        <v>151.13</v>
      </c>
      <c r="K283">
        <v>45.13</v>
      </c>
      <c r="L283">
        <v>71.48</v>
      </c>
      <c r="M283">
        <v>17.41</v>
      </c>
      <c r="N283">
        <v>64.41</v>
      </c>
      <c r="O283">
        <v>61.11</v>
      </c>
      <c r="P283">
        <v>72.959999999999994</v>
      </c>
      <c r="Q283">
        <v>68.08</v>
      </c>
      <c r="R283">
        <v>68.37</v>
      </c>
      <c r="S283">
        <v>112.46</v>
      </c>
      <c r="T283">
        <v>137.13999999999999</v>
      </c>
      <c r="U283">
        <v>186.19</v>
      </c>
      <c r="V283">
        <v>47.78</v>
      </c>
      <c r="W283">
        <v>64.489999999999995</v>
      </c>
      <c r="X283">
        <v>6.49</v>
      </c>
      <c r="Y283">
        <v>61.72</v>
      </c>
      <c r="Z283">
        <v>144.44</v>
      </c>
      <c r="AC283">
        <v>83.11</v>
      </c>
      <c r="AD283">
        <v>69.69</v>
      </c>
      <c r="AE283">
        <v>73.63</v>
      </c>
      <c r="AF283">
        <v>20.73</v>
      </c>
      <c r="AG283">
        <v>54.91</v>
      </c>
      <c r="AH283">
        <v>33.92</v>
      </c>
      <c r="AI283">
        <v>65.040000000000006</v>
      </c>
      <c r="AJ283">
        <v>65.790000000000006</v>
      </c>
      <c r="AK283">
        <v>73.87</v>
      </c>
    </row>
    <row r="284" spans="9:37" x14ac:dyDescent="0.25">
      <c r="I284">
        <v>56</v>
      </c>
      <c r="J284">
        <v>153.88999999999999</v>
      </c>
      <c r="K284">
        <v>47.86</v>
      </c>
      <c r="L284">
        <v>73.89</v>
      </c>
      <c r="M284">
        <v>16.29</v>
      </c>
      <c r="N284">
        <v>64.400000000000006</v>
      </c>
      <c r="O284">
        <v>61.29</v>
      </c>
      <c r="P284">
        <v>71.959999999999994</v>
      </c>
      <c r="Q284">
        <v>67.010000000000005</v>
      </c>
      <c r="R284">
        <v>69.569999999999993</v>
      </c>
      <c r="S284">
        <v>42.01</v>
      </c>
      <c r="T284">
        <v>137.13999999999999</v>
      </c>
      <c r="U284">
        <v>186.84</v>
      </c>
      <c r="V284">
        <v>47.78</v>
      </c>
      <c r="W284">
        <v>64.27</v>
      </c>
      <c r="X284">
        <v>6.45</v>
      </c>
      <c r="Y284">
        <v>61.72</v>
      </c>
      <c r="Z284">
        <v>143.93</v>
      </c>
      <c r="AC284">
        <v>83.11</v>
      </c>
      <c r="AD284">
        <v>69.84</v>
      </c>
      <c r="AE284">
        <v>70.75</v>
      </c>
      <c r="AF284">
        <v>22.14</v>
      </c>
      <c r="AG284">
        <v>52.75</v>
      </c>
      <c r="AH284">
        <v>34.78</v>
      </c>
      <c r="AI284">
        <v>65.63</v>
      </c>
      <c r="AJ284">
        <v>65.790000000000006</v>
      </c>
      <c r="AK284">
        <v>71.790000000000006</v>
      </c>
    </row>
    <row r="285" spans="9:37" x14ac:dyDescent="0.25">
      <c r="I285">
        <v>56.2</v>
      </c>
      <c r="J285">
        <v>155.11000000000001</v>
      </c>
      <c r="K285">
        <v>48.32</v>
      </c>
      <c r="L285">
        <v>71.64</v>
      </c>
      <c r="M285">
        <v>17.41</v>
      </c>
      <c r="N285">
        <v>64.37</v>
      </c>
      <c r="O285">
        <v>60.77</v>
      </c>
      <c r="P285">
        <v>73.7</v>
      </c>
      <c r="Q285">
        <v>67.069999999999993</v>
      </c>
      <c r="R285">
        <v>68.37</v>
      </c>
      <c r="S285">
        <v>43.95</v>
      </c>
      <c r="T285">
        <v>137.13999999999999</v>
      </c>
      <c r="U285">
        <v>186.65</v>
      </c>
      <c r="V285">
        <v>47.78</v>
      </c>
      <c r="W285">
        <v>64.06</v>
      </c>
      <c r="X285">
        <v>6.49</v>
      </c>
      <c r="Y285">
        <v>61.72</v>
      </c>
      <c r="Z285">
        <v>145.85</v>
      </c>
      <c r="AC285">
        <v>83.11</v>
      </c>
      <c r="AD285">
        <v>69.650000000000006</v>
      </c>
      <c r="AE285">
        <v>73.63</v>
      </c>
      <c r="AF285">
        <v>22.19</v>
      </c>
      <c r="AG285">
        <v>52.27</v>
      </c>
      <c r="AH285">
        <v>29.94</v>
      </c>
      <c r="AI285">
        <v>65.040000000000006</v>
      </c>
      <c r="AJ285">
        <v>65.790000000000006</v>
      </c>
      <c r="AK285">
        <v>73.87</v>
      </c>
    </row>
    <row r="286" spans="9:37" x14ac:dyDescent="0.25">
      <c r="I286">
        <v>56.4</v>
      </c>
      <c r="J286">
        <v>155.41999999999999</v>
      </c>
      <c r="K286">
        <v>48.28</v>
      </c>
      <c r="L286">
        <v>72.25</v>
      </c>
      <c r="M286">
        <v>16.29</v>
      </c>
      <c r="N286">
        <v>64.41</v>
      </c>
      <c r="O286">
        <v>60.62</v>
      </c>
      <c r="P286">
        <v>72.400000000000006</v>
      </c>
      <c r="Q286">
        <v>66.040000000000006</v>
      </c>
      <c r="R286">
        <v>69.569999999999993</v>
      </c>
      <c r="S286">
        <v>41.54</v>
      </c>
      <c r="T286">
        <v>137.13999999999999</v>
      </c>
      <c r="U286">
        <v>186.19</v>
      </c>
      <c r="V286">
        <v>47.78</v>
      </c>
      <c r="W286">
        <v>63.96</v>
      </c>
      <c r="X286">
        <v>6.52</v>
      </c>
      <c r="Y286">
        <v>61.72</v>
      </c>
      <c r="Z286">
        <v>144.94999999999999</v>
      </c>
      <c r="AC286">
        <v>83.11</v>
      </c>
      <c r="AD286">
        <v>69.62</v>
      </c>
      <c r="AE286">
        <v>70.75</v>
      </c>
      <c r="AF286">
        <v>23.29</v>
      </c>
      <c r="AG286">
        <v>50.63</v>
      </c>
      <c r="AH286">
        <v>35.82</v>
      </c>
      <c r="AI286">
        <v>65.63</v>
      </c>
      <c r="AJ286">
        <v>65.790000000000006</v>
      </c>
      <c r="AK286">
        <v>71.790000000000006</v>
      </c>
    </row>
    <row r="287" spans="9:37" x14ac:dyDescent="0.25">
      <c r="I287">
        <v>56.6</v>
      </c>
      <c r="J287">
        <v>151.56</v>
      </c>
      <c r="K287">
        <v>48.06</v>
      </c>
      <c r="L287">
        <v>71.39</v>
      </c>
      <c r="M287">
        <v>17.41</v>
      </c>
      <c r="N287">
        <v>64.400000000000006</v>
      </c>
      <c r="O287">
        <v>61.11</v>
      </c>
      <c r="P287">
        <v>71.040000000000006</v>
      </c>
      <c r="Q287">
        <v>66.959999999999994</v>
      </c>
      <c r="R287">
        <v>68.37</v>
      </c>
      <c r="S287">
        <v>43.11</v>
      </c>
      <c r="T287">
        <v>137.13999999999999</v>
      </c>
      <c r="U287">
        <v>186.84</v>
      </c>
      <c r="V287">
        <v>47.78</v>
      </c>
      <c r="W287">
        <v>64.28</v>
      </c>
      <c r="X287">
        <v>6.55</v>
      </c>
      <c r="Y287">
        <v>61.72</v>
      </c>
      <c r="Z287">
        <v>145.79</v>
      </c>
      <c r="AC287">
        <v>83.11</v>
      </c>
      <c r="AD287">
        <v>69.3</v>
      </c>
      <c r="AE287">
        <v>73.63</v>
      </c>
      <c r="AF287">
        <v>23.34</v>
      </c>
      <c r="AG287">
        <v>51.75</v>
      </c>
      <c r="AH287">
        <v>31.08</v>
      </c>
      <c r="AI287">
        <v>65.040000000000006</v>
      </c>
      <c r="AJ287">
        <v>65.790000000000006</v>
      </c>
      <c r="AK287">
        <v>73.87</v>
      </c>
    </row>
    <row r="288" spans="9:37" x14ac:dyDescent="0.25">
      <c r="I288">
        <v>56.8</v>
      </c>
      <c r="J288">
        <v>149.37</v>
      </c>
      <c r="K288">
        <v>48.11</v>
      </c>
      <c r="L288">
        <v>70.44</v>
      </c>
      <c r="M288">
        <v>16.29</v>
      </c>
      <c r="N288">
        <v>64.41</v>
      </c>
      <c r="O288">
        <v>61.29</v>
      </c>
      <c r="P288">
        <v>72.19</v>
      </c>
      <c r="Q288">
        <v>65.02</v>
      </c>
      <c r="R288">
        <v>69.569999999999993</v>
      </c>
      <c r="S288">
        <v>39.65</v>
      </c>
      <c r="T288">
        <v>137.13999999999999</v>
      </c>
      <c r="U288">
        <v>186.65</v>
      </c>
      <c r="V288">
        <v>47.78</v>
      </c>
      <c r="W288">
        <v>63.03</v>
      </c>
      <c r="X288">
        <v>6.58</v>
      </c>
      <c r="Y288">
        <v>61.72</v>
      </c>
      <c r="Z288">
        <v>146.09</v>
      </c>
      <c r="AC288">
        <v>83.11</v>
      </c>
      <c r="AD288">
        <v>69.599999999999994</v>
      </c>
      <c r="AE288">
        <v>70.75</v>
      </c>
      <c r="AF288">
        <v>23.52</v>
      </c>
      <c r="AG288">
        <v>52.1</v>
      </c>
      <c r="AH288">
        <v>32.82</v>
      </c>
      <c r="AI288">
        <v>65.63</v>
      </c>
      <c r="AJ288">
        <v>65.790000000000006</v>
      </c>
      <c r="AK288">
        <v>71.790000000000006</v>
      </c>
    </row>
    <row r="289" spans="9:37" x14ac:dyDescent="0.25">
      <c r="I289">
        <v>57</v>
      </c>
      <c r="J289">
        <v>144.12</v>
      </c>
      <c r="K289">
        <v>47.94</v>
      </c>
      <c r="L289">
        <v>71.48</v>
      </c>
      <c r="M289">
        <v>17.41</v>
      </c>
      <c r="N289">
        <v>64.400000000000006</v>
      </c>
      <c r="O289">
        <v>60.77</v>
      </c>
      <c r="P289">
        <v>73.77</v>
      </c>
      <c r="Q289">
        <v>66.73</v>
      </c>
      <c r="R289">
        <v>68.37</v>
      </c>
      <c r="S289">
        <v>43.96</v>
      </c>
      <c r="T289">
        <v>137.13999999999999</v>
      </c>
      <c r="U289">
        <v>186.19</v>
      </c>
      <c r="V289">
        <v>47.78</v>
      </c>
      <c r="W289">
        <v>63.27</v>
      </c>
      <c r="X289">
        <v>6.61</v>
      </c>
      <c r="Y289">
        <v>61.72</v>
      </c>
      <c r="Z289">
        <v>144.99</v>
      </c>
      <c r="AC289">
        <v>83.11</v>
      </c>
      <c r="AD289">
        <v>67.86</v>
      </c>
      <c r="AE289">
        <v>73.63</v>
      </c>
      <c r="AF289">
        <v>23.6</v>
      </c>
      <c r="AG289">
        <v>51.64</v>
      </c>
      <c r="AH289">
        <v>31.13</v>
      </c>
      <c r="AI289">
        <v>65.040000000000006</v>
      </c>
      <c r="AJ289">
        <v>65.790000000000006</v>
      </c>
      <c r="AK289">
        <v>73.87</v>
      </c>
    </row>
    <row r="290" spans="9:37" x14ac:dyDescent="0.25">
      <c r="I290">
        <v>57.2</v>
      </c>
      <c r="J290">
        <v>136.16</v>
      </c>
      <c r="K290">
        <v>47.81</v>
      </c>
      <c r="L290">
        <v>73.89</v>
      </c>
      <c r="M290">
        <v>16.29</v>
      </c>
      <c r="N290">
        <v>64.36</v>
      </c>
      <c r="O290">
        <v>182.46</v>
      </c>
      <c r="P290">
        <v>73.67</v>
      </c>
      <c r="Q290">
        <v>66.16</v>
      </c>
      <c r="R290">
        <v>69.569999999999993</v>
      </c>
      <c r="S290">
        <v>41.65</v>
      </c>
      <c r="T290">
        <v>137.13999999999999</v>
      </c>
      <c r="U290">
        <v>186.84</v>
      </c>
      <c r="V290">
        <v>47.78</v>
      </c>
      <c r="W290">
        <v>63.33</v>
      </c>
      <c r="X290">
        <v>6.63</v>
      </c>
      <c r="Y290">
        <v>61.72</v>
      </c>
      <c r="Z290">
        <v>144.49</v>
      </c>
      <c r="AC290">
        <v>83.11</v>
      </c>
      <c r="AD290">
        <v>68.41</v>
      </c>
      <c r="AE290">
        <v>70.75</v>
      </c>
      <c r="AF290">
        <v>23.73</v>
      </c>
      <c r="AG290">
        <v>51.68</v>
      </c>
      <c r="AH290">
        <v>31.12</v>
      </c>
      <c r="AI290">
        <v>65.63</v>
      </c>
      <c r="AJ290">
        <v>65.790000000000006</v>
      </c>
      <c r="AK290">
        <v>71.790000000000006</v>
      </c>
    </row>
    <row r="291" spans="9:37" x14ac:dyDescent="0.25">
      <c r="I291">
        <v>57.4</v>
      </c>
      <c r="J291">
        <v>124.81</v>
      </c>
      <c r="K291">
        <v>47.71</v>
      </c>
      <c r="L291">
        <v>71.64</v>
      </c>
      <c r="M291">
        <v>17.41</v>
      </c>
      <c r="N291">
        <v>64.41</v>
      </c>
      <c r="O291">
        <v>193.76</v>
      </c>
      <c r="P291">
        <v>70.62</v>
      </c>
      <c r="Q291">
        <v>65.28</v>
      </c>
      <c r="R291">
        <v>68.37</v>
      </c>
      <c r="S291">
        <v>115.45</v>
      </c>
      <c r="T291">
        <v>137.13999999999999</v>
      </c>
      <c r="U291">
        <v>186.65</v>
      </c>
      <c r="V291">
        <v>92.77</v>
      </c>
      <c r="W291">
        <v>62.56</v>
      </c>
      <c r="X291">
        <v>6.66</v>
      </c>
      <c r="Y291">
        <v>61.72</v>
      </c>
      <c r="Z291">
        <v>146.93</v>
      </c>
      <c r="AC291">
        <v>83.11</v>
      </c>
      <c r="AD291">
        <v>67.56</v>
      </c>
      <c r="AE291">
        <v>73.63</v>
      </c>
      <c r="AF291">
        <v>23.79</v>
      </c>
      <c r="AG291">
        <v>49.95</v>
      </c>
      <c r="AH291">
        <v>34.58</v>
      </c>
      <c r="AI291">
        <v>65.040000000000006</v>
      </c>
      <c r="AJ291">
        <v>65.790000000000006</v>
      </c>
      <c r="AK291">
        <v>73.87</v>
      </c>
    </row>
    <row r="292" spans="9:37" x14ac:dyDescent="0.25">
      <c r="I292">
        <v>57.6</v>
      </c>
      <c r="J292">
        <v>124.77</v>
      </c>
      <c r="K292">
        <v>47.57</v>
      </c>
      <c r="L292">
        <v>72.25</v>
      </c>
      <c r="M292">
        <v>16.29</v>
      </c>
      <c r="N292">
        <v>64.400000000000006</v>
      </c>
      <c r="O292">
        <v>207.03</v>
      </c>
      <c r="P292">
        <v>72.31</v>
      </c>
      <c r="Q292">
        <v>66.3</v>
      </c>
      <c r="R292">
        <v>69.569999999999993</v>
      </c>
      <c r="S292">
        <v>121.34</v>
      </c>
      <c r="T292">
        <v>137.13999999999999</v>
      </c>
      <c r="U292">
        <v>186.19</v>
      </c>
      <c r="V292">
        <v>93.47</v>
      </c>
      <c r="W292">
        <v>62.6</v>
      </c>
      <c r="X292">
        <v>6.68</v>
      </c>
      <c r="Y292">
        <v>61.72</v>
      </c>
      <c r="Z292">
        <v>146.52000000000001</v>
      </c>
      <c r="AC292">
        <v>83.11</v>
      </c>
      <c r="AD292">
        <v>68.400000000000006</v>
      </c>
      <c r="AE292">
        <v>70.75</v>
      </c>
      <c r="AF292">
        <v>23.91</v>
      </c>
      <c r="AG292">
        <v>50.41</v>
      </c>
      <c r="AH292">
        <v>42.9</v>
      </c>
      <c r="AI292">
        <v>65.63</v>
      </c>
      <c r="AJ292">
        <v>65.790000000000006</v>
      </c>
      <c r="AK292">
        <v>71.790000000000006</v>
      </c>
    </row>
    <row r="293" spans="9:37" x14ac:dyDescent="0.25">
      <c r="I293">
        <v>57.8</v>
      </c>
      <c r="J293">
        <v>137</v>
      </c>
      <c r="K293">
        <v>46.81</v>
      </c>
      <c r="L293">
        <v>71.39</v>
      </c>
      <c r="M293">
        <v>17.41</v>
      </c>
      <c r="N293">
        <v>64.41</v>
      </c>
      <c r="O293">
        <v>219.13</v>
      </c>
      <c r="P293">
        <v>71.459999999999994</v>
      </c>
      <c r="Q293">
        <v>64.819999999999993</v>
      </c>
      <c r="R293">
        <v>68.37</v>
      </c>
      <c r="S293">
        <v>111.84</v>
      </c>
      <c r="T293">
        <v>137.13999999999999</v>
      </c>
      <c r="U293">
        <v>186.84</v>
      </c>
      <c r="V293">
        <v>93.62</v>
      </c>
      <c r="W293">
        <v>63.38</v>
      </c>
      <c r="X293">
        <v>6.7</v>
      </c>
      <c r="Y293">
        <v>61.72</v>
      </c>
      <c r="Z293">
        <v>146.31</v>
      </c>
      <c r="AC293">
        <v>83.11</v>
      </c>
      <c r="AD293">
        <v>69.53</v>
      </c>
      <c r="AE293">
        <v>73.63</v>
      </c>
      <c r="AF293">
        <v>23.97</v>
      </c>
      <c r="AG293">
        <v>51.36</v>
      </c>
      <c r="AH293">
        <v>73.84</v>
      </c>
      <c r="AI293">
        <v>65.040000000000006</v>
      </c>
      <c r="AJ293">
        <v>65.790000000000006</v>
      </c>
      <c r="AK293">
        <v>73.87</v>
      </c>
    </row>
    <row r="294" spans="9:37" x14ac:dyDescent="0.25">
      <c r="I294">
        <v>58</v>
      </c>
      <c r="J294">
        <v>143.96</v>
      </c>
      <c r="K294">
        <v>46.24</v>
      </c>
      <c r="L294">
        <v>70.44</v>
      </c>
      <c r="M294">
        <v>16.29</v>
      </c>
      <c r="N294">
        <v>64.39</v>
      </c>
      <c r="O294">
        <v>206.84</v>
      </c>
      <c r="P294">
        <v>71</v>
      </c>
      <c r="Q294">
        <v>64.58</v>
      </c>
      <c r="R294">
        <v>69.569999999999993</v>
      </c>
      <c r="S294">
        <v>109.72</v>
      </c>
      <c r="T294">
        <v>137.13999999999999</v>
      </c>
      <c r="U294">
        <v>186.65</v>
      </c>
      <c r="V294">
        <v>93.46</v>
      </c>
      <c r="W294">
        <v>63.82</v>
      </c>
      <c r="X294">
        <v>6.72</v>
      </c>
      <c r="Y294">
        <v>61.72</v>
      </c>
      <c r="Z294">
        <v>144.66</v>
      </c>
      <c r="AC294">
        <v>83.11</v>
      </c>
      <c r="AD294">
        <v>69.3</v>
      </c>
      <c r="AE294">
        <v>70.75</v>
      </c>
      <c r="AF294">
        <v>23.94</v>
      </c>
      <c r="AG294">
        <v>58.48</v>
      </c>
      <c r="AH294">
        <v>59.35</v>
      </c>
      <c r="AI294">
        <v>65.63</v>
      </c>
      <c r="AJ294">
        <v>65.790000000000006</v>
      </c>
      <c r="AK294">
        <v>71.790000000000006</v>
      </c>
    </row>
    <row r="295" spans="9:37" x14ac:dyDescent="0.25">
      <c r="I295">
        <v>58.2</v>
      </c>
      <c r="J295">
        <v>148.88</v>
      </c>
      <c r="K295">
        <v>46.02</v>
      </c>
      <c r="L295">
        <v>71.48</v>
      </c>
      <c r="M295">
        <v>17.41</v>
      </c>
      <c r="N295">
        <v>64.34</v>
      </c>
      <c r="O295">
        <v>193.6</v>
      </c>
      <c r="P295">
        <v>72.47</v>
      </c>
      <c r="Q295">
        <v>67.489999999999995</v>
      </c>
      <c r="R295">
        <v>68.37</v>
      </c>
      <c r="S295">
        <v>46.22</v>
      </c>
      <c r="T295">
        <v>137.13999999999999</v>
      </c>
      <c r="U295">
        <v>186.19</v>
      </c>
      <c r="V295">
        <v>93.27</v>
      </c>
      <c r="W295">
        <v>63.26</v>
      </c>
      <c r="X295">
        <v>6.75</v>
      </c>
      <c r="Y295">
        <v>61.72</v>
      </c>
      <c r="Z295">
        <v>143.94</v>
      </c>
      <c r="AC295">
        <v>83.11</v>
      </c>
      <c r="AD295">
        <v>68.31</v>
      </c>
      <c r="AE295">
        <v>73.63</v>
      </c>
      <c r="AF295">
        <v>23.64</v>
      </c>
      <c r="AG295">
        <v>207.1</v>
      </c>
      <c r="AH295">
        <v>61.78</v>
      </c>
      <c r="AI295">
        <v>65.040000000000006</v>
      </c>
      <c r="AJ295">
        <v>65.790000000000006</v>
      </c>
      <c r="AK295">
        <v>73.87</v>
      </c>
    </row>
    <row r="296" spans="9:37" x14ac:dyDescent="0.25">
      <c r="I296">
        <v>58.4</v>
      </c>
      <c r="J296">
        <v>153.54</v>
      </c>
      <c r="K296">
        <v>45.78</v>
      </c>
      <c r="L296">
        <v>73.89</v>
      </c>
      <c r="M296">
        <v>16.29</v>
      </c>
      <c r="N296">
        <v>64.41</v>
      </c>
      <c r="O296">
        <v>182.9</v>
      </c>
      <c r="P296">
        <v>71.89</v>
      </c>
      <c r="Q296">
        <v>65.3</v>
      </c>
      <c r="R296">
        <v>69.569999999999993</v>
      </c>
      <c r="S296">
        <v>45.15</v>
      </c>
      <c r="T296">
        <v>137.13999999999999</v>
      </c>
      <c r="U296">
        <v>186.84</v>
      </c>
      <c r="V296">
        <v>92.91</v>
      </c>
      <c r="W296">
        <v>64.77</v>
      </c>
      <c r="X296">
        <v>6.76</v>
      </c>
      <c r="Y296">
        <v>61.72</v>
      </c>
      <c r="Z296">
        <v>144.08000000000001</v>
      </c>
      <c r="AC296">
        <v>83.11</v>
      </c>
      <c r="AD296">
        <v>68.709999999999994</v>
      </c>
      <c r="AE296">
        <v>70.75</v>
      </c>
      <c r="AF296">
        <v>23.74</v>
      </c>
      <c r="AG296">
        <v>61.82</v>
      </c>
      <c r="AH296">
        <v>62.75</v>
      </c>
      <c r="AI296">
        <v>65.63</v>
      </c>
      <c r="AJ296">
        <v>65.790000000000006</v>
      </c>
      <c r="AK296">
        <v>71.790000000000006</v>
      </c>
    </row>
    <row r="297" spans="9:37" x14ac:dyDescent="0.25">
      <c r="I297">
        <v>58.6</v>
      </c>
      <c r="J297">
        <v>155.62</v>
      </c>
      <c r="K297">
        <v>45.49</v>
      </c>
      <c r="L297">
        <v>71.64</v>
      </c>
      <c r="M297">
        <v>17.41</v>
      </c>
      <c r="N297">
        <v>64.400000000000006</v>
      </c>
      <c r="O297">
        <v>62.38</v>
      </c>
      <c r="P297">
        <v>74</v>
      </c>
      <c r="Q297">
        <v>65.67</v>
      </c>
      <c r="R297">
        <v>68.37</v>
      </c>
      <c r="S297">
        <v>45.19</v>
      </c>
      <c r="T297">
        <v>137.13999999999999</v>
      </c>
      <c r="U297">
        <v>186.65</v>
      </c>
      <c r="V297">
        <v>50.33</v>
      </c>
      <c r="W297">
        <v>64.55</v>
      </c>
      <c r="X297">
        <v>6.79</v>
      </c>
      <c r="Y297">
        <v>61.72</v>
      </c>
      <c r="Z297">
        <v>145.07</v>
      </c>
      <c r="AC297">
        <v>83.11</v>
      </c>
      <c r="AD297">
        <v>69.02</v>
      </c>
      <c r="AE297">
        <v>73.63</v>
      </c>
      <c r="AF297">
        <v>24.13</v>
      </c>
      <c r="AG297">
        <v>56.07</v>
      </c>
      <c r="AH297">
        <v>61.29</v>
      </c>
      <c r="AI297">
        <v>65.040000000000006</v>
      </c>
      <c r="AJ297">
        <v>65.790000000000006</v>
      </c>
      <c r="AK297">
        <v>73.87</v>
      </c>
    </row>
    <row r="298" spans="9:37" x14ac:dyDescent="0.25">
      <c r="I298">
        <v>58.8</v>
      </c>
      <c r="J298">
        <v>155.69999999999999</v>
      </c>
      <c r="K298">
        <v>45.1</v>
      </c>
      <c r="L298">
        <v>72.25</v>
      </c>
      <c r="M298">
        <v>16.29</v>
      </c>
      <c r="N298">
        <v>64.400000000000006</v>
      </c>
      <c r="O298">
        <v>60.71</v>
      </c>
      <c r="P298">
        <v>72.89</v>
      </c>
      <c r="Q298">
        <v>66.760000000000005</v>
      </c>
      <c r="R298">
        <v>69.569999999999993</v>
      </c>
      <c r="S298">
        <v>48.09</v>
      </c>
      <c r="T298">
        <v>137.13999999999999</v>
      </c>
      <c r="U298">
        <v>186.19</v>
      </c>
      <c r="V298">
        <v>50.93</v>
      </c>
      <c r="W298">
        <v>64.63</v>
      </c>
      <c r="X298">
        <v>6.8</v>
      </c>
      <c r="Y298">
        <v>61.72</v>
      </c>
      <c r="Z298">
        <v>147.30000000000001</v>
      </c>
      <c r="AC298">
        <v>83.11</v>
      </c>
      <c r="AD298">
        <v>69.03</v>
      </c>
      <c r="AE298">
        <v>70.75</v>
      </c>
      <c r="AF298">
        <v>24.55</v>
      </c>
      <c r="AG298">
        <v>94.55</v>
      </c>
      <c r="AH298">
        <v>86.48</v>
      </c>
      <c r="AI298">
        <v>65.63</v>
      </c>
      <c r="AJ298">
        <v>65.790000000000006</v>
      </c>
      <c r="AK298">
        <v>71.790000000000006</v>
      </c>
    </row>
    <row r="299" spans="9:37" x14ac:dyDescent="0.25">
      <c r="I299">
        <v>59</v>
      </c>
      <c r="J299">
        <v>152.94999999999999</v>
      </c>
      <c r="K299">
        <v>45.09</v>
      </c>
      <c r="L299">
        <v>71.39</v>
      </c>
      <c r="M299">
        <v>17.41</v>
      </c>
      <c r="N299">
        <v>64.39</v>
      </c>
      <c r="O299">
        <v>61.23</v>
      </c>
      <c r="P299">
        <v>71.81</v>
      </c>
      <c r="Q299">
        <v>66.89</v>
      </c>
      <c r="R299">
        <v>68.37</v>
      </c>
      <c r="S299">
        <v>47.43</v>
      </c>
      <c r="T299">
        <v>137.13999999999999</v>
      </c>
      <c r="U299">
        <v>186.84</v>
      </c>
      <c r="V299">
        <v>49.53</v>
      </c>
      <c r="W299">
        <v>63.37</v>
      </c>
      <c r="X299">
        <v>6.83</v>
      </c>
      <c r="Y299">
        <v>61.72</v>
      </c>
      <c r="Z299">
        <v>144.02000000000001</v>
      </c>
      <c r="AC299">
        <v>83.11</v>
      </c>
      <c r="AD299">
        <v>69.19</v>
      </c>
      <c r="AE299">
        <v>73.63</v>
      </c>
      <c r="AF299">
        <v>24.49</v>
      </c>
      <c r="AG299">
        <v>50.91</v>
      </c>
      <c r="AH299">
        <v>42.41</v>
      </c>
      <c r="AI299">
        <v>65.040000000000006</v>
      </c>
      <c r="AJ299">
        <v>65.790000000000006</v>
      </c>
      <c r="AK299">
        <v>73.87</v>
      </c>
    </row>
    <row r="300" spans="9:37" x14ac:dyDescent="0.25">
      <c r="I300">
        <v>59.2</v>
      </c>
      <c r="J300">
        <v>152</v>
      </c>
      <c r="K300">
        <v>45.17</v>
      </c>
      <c r="L300">
        <v>70.44</v>
      </c>
      <c r="M300">
        <v>16.29</v>
      </c>
      <c r="N300">
        <v>64.349999999999994</v>
      </c>
      <c r="O300">
        <v>62.28</v>
      </c>
      <c r="P300">
        <v>72.2</v>
      </c>
      <c r="Q300">
        <v>65.569999999999993</v>
      </c>
      <c r="R300">
        <v>69.569999999999993</v>
      </c>
      <c r="S300">
        <v>46.73</v>
      </c>
      <c r="T300">
        <v>137.13999999999999</v>
      </c>
      <c r="U300">
        <v>186.65</v>
      </c>
      <c r="V300">
        <v>50.81</v>
      </c>
      <c r="W300">
        <v>63.75</v>
      </c>
      <c r="X300">
        <v>7.11</v>
      </c>
      <c r="Y300">
        <v>61.72</v>
      </c>
      <c r="Z300">
        <v>147.19999999999999</v>
      </c>
      <c r="AC300">
        <v>83.11</v>
      </c>
      <c r="AD300">
        <v>69.62</v>
      </c>
      <c r="AE300">
        <v>70.75</v>
      </c>
      <c r="AF300">
        <v>24.57</v>
      </c>
      <c r="AG300">
        <v>49.76</v>
      </c>
      <c r="AH300">
        <v>35.97</v>
      </c>
      <c r="AI300">
        <v>65.63</v>
      </c>
      <c r="AJ300">
        <v>65.790000000000006</v>
      </c>
      <c r="AK300">
        <v>71.790000000000006</v>
      </c>
    </row>
    <row r="301" spans="9:37" x14ac:dyDescent="0.25">
      <c r="I301">
        <v>59.4</v>
      </c>
      <c r="J301">
        <v>147.93</v>
      </c>
      <c r="K301">
        <v>45.17</v>
      </c>
      <c r="L301">
        <v>71.48</v>
      </c>
      <c r="M301">
        <v>17.41</v>
      </c>
      <c r="N301">
        <v>64.39</v>
      </c>
      <c r="O301">
        <v>60.14</v>
      </c>
      <c r="P301">
        <v>72.180000000000007</v>
      </c>
      <c r="Q301">
        <v>67</v>
      </c>
      <c r="R301">
        <v>68.37</v>
      </c>
      <c r="S301">
        <v>110.51</v>
      </c>
      <c r="T301">
        <v>137.13999999999999</v>
      </c>
      <c r="U301">
        <v>186.19</v>
      </c>
      <c r="V301">
        <v>49.6</v>
      </c>
      <c r="W301">
        <v>63.49</v>
      </c>
      <c r="X301">
        <v>7.14</v>
      </c>
      <c r="Y301">
        <v>61.72</v>
      </c>
      <c r="Z301">
        <v>146.76</v>
      </c>
      <c r="AC301">
        <v>83.11</v>
      </c>
      <c r="AD301">
        <v>70.569999999999993</v>
      </c>
      <c r="AE301">
        <v>73.63</v>
      </c>
      <c r="AF301">
        <v>24.59</v>
      </c>
      <c r="AG301">
        <v>53.52</v>
      </c>
      <c r="AH301">
        <v>36.5</v>
      </c>
      <c r="AI301">
        <v>65.040000000000006</v>
      </c>
      <c r="AJ301">
        <v>65.790000000000006</v>
      </c>
      <c r="AK301">
        <v>73.87</v>
      </c>
    </row>
    <row r="302" spans="9:37" x14ac:dyDescent="0.25">
      <c r="I302">
        <v>59.6</v>
      </c>
      <c r="J302">
        <v>139.97</v>
      </c>
      <c r="K302">
        <v>45.02</v>
      </c>
      <c r="L302">
        <v>73.89</v>
      </c>
      <c r="M302">
        <v>16.29</v>
      </c>
      <c r="N302">
        <v>64.41</v>
      </c>
      <c r="O302">
        <v>61.23</v>
      </c>
      <c r="P302">
        <v>72.09</v>
      </c>
      <c r="Q302">
        <v>67.010000000000005</v>
      </c>
      <c r="R302">
        <v>69.569999999999993</v>
      </c>
      <c r="S302">
        <v>110.19</v>
      </c>
      <c r="T302">
        <v>137.13999999999999</v>
      </c>
      <c r="U302">
        <v>186.84</v>
      </c>
      <c r="V302">
        <v>50.93</v>
      </c>
      <c r="W302">
        <v>63.43</v>
      </c>
      <c r="X302">
        <v>7.18</v>
      </c>
      <c r="Y302">
        <v>61.72</v>
      </c>
      <c r="Z302">
        <v>147.79</v>
      </c>
      <c r="AC302">
        <v>83.11</v>
      </c>
      <c r="AD302">
        <v>70.569999999999993</v>
      </c>
      <c r="AE302">
        <v>70.75</v>
      </c>
      <c r="AF302">
        <v>24.67</v>
      </c>
      <c r="AG302">
        <v>66.489999999999995</v>
      </c>
      <c r="AH302">
        <v>35.770000000000003</v>
      </c>
      <c r="AI302">
        <v>65.63</v>
      </c>
      <c r="AJ302">
        <v>65.790000000000006</v>
      </c>
      <c r="AK302">
        <v>71.790000000000006</v>
      </c>
    </row>
    <row r="303" spans="9:37" x14ac:dyDescent="0.25">
      <c r="I303">
        <v>59.8</v>
      </c>
      <c r="J303">
        <v>131.27000000000001</v>
      </c>
      <c r="K303">
        <v>44.92</v>
      </c>
      <c r="L303">
        <v>71.64</v>
      </c>
      <c r="M303">
        <v>17.41</v>
      </c>
      <c r="N303">
        <v>64.400000000000006</v>
      </c>
      <c r="O303">
        <v>62.28</v>
      </c>
      <c r="P303">
        <v>71.989999999999995</v>
      </c>
      <c r="Q303">
        <v>66.94</v>
      </c>
      <c r="R303">
        <v>68.37</v>
      </c>
      <c r="S303">
        <v>119.9</v>
      </c>
      <c r="T303">
        <v>137.13999999999999</v>
      </c>
      <c r="U303">
        <v>186.65</v>
      </c>
      <c r="V303">
        <v>49.53</v>
      </c>
      <c r="W303">
        <v>63.9</v>
      </c>
      <c r="X303">
        <v>7.21</v>
      </c>
      <c r="Y303">
        <v>61.72</v>
      </c>
      <c r="Z303">
        <v>146.22</v>
      </c>
      <c r="AC303">
        <v>83.11</v>
      </c>
      <c r="AD303">
        <v>70.17</v>
      </c>
      <c r="AE303">
        <v>73.63</v>
      </c>
      <c r="AF303">
        <v>24.69</v>
      </c>
      <c r="AG303">
        <v>50.54</v>
      </c>
      <c r="AH303">
        <v>36.07</v>
      </c>
      <c r="AI303">
        <v>65.040000000000006</v>
      </c>
      <c r="AJ303">
        <v>65.790000000000006</v>
      </c>
      <c r="AK303">
        <v>73.87</v>
      </c>
    </row>
    <row r="304" spans="9:37" x14ac:dyDescent="0.25">
      <c r="I304">
        <v>60</v>
      </c>
      <c r="J304">
        <v>50.48</v>
      </c>
      <c r="K304">
        <v>44.76</v>
      </c>
      <c r="L304">
        <v>72.25</v>
      </c>
      <c r="M304">
        <v>16.29</v>
      </c>
      <c r="N304">
        <v>64.38</v>
      </c>
      <c r="O304">
        <v>60.14</v>
      </c>
      <c r="P304">
        <v>72.55</v>
      </c>
      <c r="Q304">
        <v>65.569999999999993</v>
      </c>
      <c r="R304">
        <v>69.569999999999993</v>
      </c>
      <c r="S304">
        <v>109.58</v>
      </c>
      <c r="T304">
        <v>137.13999999999999</v>
      </c>
      <c r="U304">
        <v>186.19</v>
      </c>
      <c r="V304">
        <v>50.81</v>
      </c>
      <c r="W304">
        <v>64.349999999999994</v>
      </c>
      <c r="X304">
        <v>7.23</v>
      </c>
      <c r="Y304">
        <v>61.72</v>
      </c>
      <c r="Z304">
        <v>146.65</v>
      </c>
      <c r="AC304">
        <v>83.11</v>
      </c>
      <c r="AD304">
        <v>70.3</v>
      </c>
      <c r="AE304">
        <v>70.75</v>
      </c>
      <c r="AF304">
        <v>24.77</v>
      </c>
      <c r="AG304">
        <v>52.65</v>
      </c>
      <c r="AH304">
        <v>34.1</v>
      </c>
      <c r="AI304">
        <v>65.63</v>
      </c>
      <c r="AJ304">
        <v>65.790000000000006</v>
      </c>
      <c r="AK304">
        <v>71.790000000000006</v>
      </c>
    </row>
    <row r="305" spans="9:37" x14ac:dyDescent="0.25">
      <c r="I305">
        <v>60.2</v>
      </c>
      <c r="J305">
        <v>132.47</v>
      </c>
      <c r="K305">
        <v>44.43</v>
      </c>
      <c r="L305">
        <v>71.39</v>
      </c>
      <c r="M305">
        <v>17.41</v>
      </c>
      <c r="N305">
        <v>64.39</v>
      </c>
      <c r="O305">
        <v>61.23</v>
      </c>
      <c r="P305">
        <v>73.180000000000007</v>
      </c>
      <c r="Q305">
        <v>65.58</v>
      </c>
      <c r="R305">
        <v>68.37</v>
      </c>
      <c r="S305">
        <v>102.34</v>
      </c>
      <c r="T305">
        <v>137.13999999999999</v>
      </c>
      <c r="U305">
        <v>186.84</v>
      </c>
      <c r="V305">
        <v>49.6</v>
      </c>
      <c r="W305">
        <v>64.260000000000005</v>
      </c>
      <c r="X305">
        <v>7.26</v>
      </c>
      <c r="Y305">
        <v>61.72</v>
      </c>
      <c r="Z305">
        <v>143.16999999999999</v>
      </c>
      <c r="AC305">
        <v>83.11</v>
      </c>
      <c r="AD305">
        <v>70.3</v>
      </c>
      <c r="AE305">
        <v>73.63</v>
      </c>
      <c r="AF305">
        <v>25.89</v>
      </c>
      <c r="AG305">
        <v>102.62</v>
      </c>
      <c r="AH305">
        <v>34.79</v>
      </c>
      <c r="AI305">
        <v>65.040000000000006</v>
      </c>
      <c r="AJ305">
        <v>65.790000000000006</v>
      </c>
      <c r="AK305">
        <v>73.87</v>
      </c>
    </row>
    <row r="306" spans="9:37" x14ac:dyDescent="0.25">
      <c r="I306">
        <v>60.4</v>
      </c>
      <c r="J306">
        <v>141.16</v>
      </c>
      <c r="K306">
        <v>45.5</v>
      </c>
      <c r="L306">
        <v>70.44</v>
      </c>
      <c r="M306">
        <v>16.29</v>
      </c>
      <c r="N306">
        <v>64.39</v>
      </c>
      <c r="O306">
        <v>62.28</v>
      </c>
      <c r="P306">
        <v>72.83</v>
      </c>
      <c r="Q306">
        <v>65.58</v>
      </c>
      <c r="R306">
        <v>69.569999999999993</v>
      </c>
      <c r="S306">
        <v>41.78</v>
      </c>
      <c r="T306">
        <v>137.13999999999999</v>
      </c>
      <c r="U306">
        <v>186.65</v>
      </c>
      <c r="V306">
        <v>50.93</v>
      </c>
      <c r="W306">
        <v>64.040000000000006</v>
      </c>
      <c r="X306">
        <v>7.29</v>
      </c>
      <c r="Y306">
        <v>61.72</v>
      </c>
      <c r="Z306">
        <v>143.29</v>
      </c>
      <c r="AC306">
        <v>83.11</v>
      </c>
      <c r="AD306">
        <v>70.59</v>
      </c>
      <c r="AE306">
        <v>70.75</v>
      </c>
      <c r="AF306">
        <v>24.73</v>
      </c>
      <c r="AG306">
        <v>62.66</v>
      </c>
      <c r="AH306">
        <v>35.299999999999997</v>
      </c>
      <c r="AI306">
        <v>65.63</v>
      </c>
      <c r="AJ306">
        <v>65.790000000000006</v>
      </c>
      <c r="AK306">
        <v>71.790000000000006</v>
      </c>
    </row>
    <row r="307" spans="9:37" x14ac:dyDescent="0.25">
      <c r="I307">
        <v>60.6</v>
      </c>
      <c r="J307">
        <v>147.4</v>
      </c>
      <c r="K307">
        <v>45.38</v>
      </c>
      <c r="L307">
        <v>71.48</v>
      </c>
      <c r="M307">
        <v>17.41</v>
      </c>
      <c r="N307">
        <v>64.41</v>
      </c>
      <c r="O307">
        <v>182.19</v>
      </c>
      <c r="P307">
        <v>72.47</v>
      </c>
      <c r="Q307">
        <v>66.900000000000006</v>
      </c>
      <c r="R307">
        <v>68.37</v>
      </c>
      <c r="S307">
        <v>44.8</v>
      </c>
      <c r="T307">
        <v>137.13999999999999</v>
      </c>
      <c r="U307">
        <v>186.19</v>
      </c>
      <c r="V307">
        <v>49.53</v>
      </c>
      <c r="W307">
        <v>63.8</v>
      </c>
      <c r="X307">
        <v>7.31</v>
      </c>
      <c r="Y307">
        <v>61.72</v>
      </c>
      <c r="Z307">
        <v>147.21</v>
      </c>
      <c r="AC307">
        <v>83.11</v>
      </c>
      <c r="AD307">
        <v>70.27</v>
      </c>
      <c r="AE307">
        <v>73.63</v>
      </c>
      <c r="AF307">
        <v>24.66</v>
      </c>
      <c r="AG307">
        <v>100.88</v>
      </c>
      <c r="AH307">
        <v>35.94</v>
      </c>
      <c r="AI307">
        <v>65.040000000000006</v>
      </c>
      <c r="AJ307">
        <v>65.790000000000006</v>
      </c>
      <c r="AK307">
        <v>73.87</v>
      </c>
    </row>
    <row r="308" spans="9:37" x14ac:dyDescent="0.25">
      <c r="I308">
        <v>60.8</v>
      </c>
      <c r="J308">
        <v>151.13</v>
      </c>
      <c r="K308">
        <v>45.51</v>
      </c>
      <c r="L308">
        <v>73.89</v>
      </c>
      <c r="M308">
        <v>16.29</v>
      </c>
      <c r="N308">
        <v>64.400000000000006</v>
      </c>
      <c r="O308">
        <v>195.61</v>
      </c>
      <c r="P308">
        <v>70.790000000000006</v>
      </c>
      <c r="Q308">
        <v>68.069999999999993</v>
      </c>
      <c r="R308">
        <v>69.569999999999993</v>
      </c>
      <c r="S308">
        <v>43.34</v>
      </c>
      <c r="T308">
        <v>137.13999999999999</v>
      </c>
      <c r="U308">
        <v>186.84</v>
      </c>
      <c r="V308">
        <v>50.81</v>
      </c>
      <c r="W308">
        <v>62.44</v>
      </c>
      <c r="X308">
        <v>7.34</v>
      </c>
      <c r="Y308">
        <v>61.72</v>
      </c>
      <c r="Z308">
        <v>146.86000000000001</v>
      </c>
      <c r="AC308">
        <v>83.11</v>
      </c>
      <c r="AD308">
        <v>70.56</v>
      </c>
      <c r="AE308">
        <v>70.75</v>
      </c>
      <c r="AF308">
        <v>25.28</v>
      </c>
      <c r="AG308">
        <v>50.75</v>
      </c>
      <c r="AH308">
        <v>35.270000000000003</v>
      </c>
      <c r="AI308">
        <v>65.63</v>
      </c>
      <c r="AJ308">
        <v>65.790000000000006</v>
      </c>
      <c r="AK308">
        <v>71.790000000000006</v>
      </c>
    </row>
    <row r="309" spans="9:37" x14ac:dyDescent="0.25">
      <c r="I309">
        <v>61</v>
      </c>
      <c r="J309">
        <v>153.88999999999999</v>
      </c>
      <c r="K309">
        <v>45.41</v>
      </c>
      <c r="L309">
        <v>71.64</v>
      </c>
      <c r="M309">
        <v>17.41</v>
      </c>
      <c r="N309">
        <v>64.38</v>
      </c>
      <c r="O309">
        <v>206.8</v>
      </c>
      <c r="P309">
        <v>72.31</v>
      </c>
      <c r="Q309">
        <v>67.11</v>
      </c>
      <c r="R309">
        <v>68.37</v>
      </c>
      <c r="S309">
        <v>37.799999999999997</v>
      </c>
      <c r="T309">
        <v>137.13999999999999</v>
      </c>
      <c r="U309">
        <v>186.65</v>
      </c>
      <c r="V309">
        <v>49.6</v>
      </c>
      <c r="W309">
        <v>63.16</v>
      </c>
      <c r="X309">
        <v>7.36</v>
      </c>
      <c r="Y309">
        <v>61.72</v>
      </c>
      <c r="Z309">
        <v>145.38999999999999</v>
      </c>
      <c r="AC309">
        <v>83.11</v>
      </c>
      <c r="AD309">
        <v>70.17</v>
      </c>
      <c r="AE309">
        <v>73.63</v>
      </c>
      <c r="AF309">
        <v>26.05</v>
      </c>
      <c r="AG309">
        <v>52.17</v>
      </c>
      <c r="AH309">
        <v>35.92</v>
      </c>
      <c r="AI309">
        <v>65.040000000000006</v>
      </c>
      <c r="AJ309">
        <v>65.790000000000006</v>
      </c>
      <c r="AK309">
        <v>73.87</v>
      </c>
    </row>
    <row r="310" spans="9:37" x14ac:dyDescent="0.25">
      <c r="I310">
        <v>61.2</v>
      </c>
      <c r="J310">
        <v>155.11000000000001</v>
      </c>
      <c r="K310">
        <v>45.48</v>
      </c>
      <c r="L310">
        <v>72.25</v>
      </c>
      <c r="M310">
        <v>16.29</v>
      </c>
      <c r="N310">
        <v>64.400000000000006</v>
      </c>
      <c r="O310">
        <v>219.93</v>
      </c>
      <c r="P310">
        <v>71.319999999999993</v>
      </c>
      <c r="Q310">
        <v>66.91</v>
      </c>
      <c r="R310">
        <v>69.569999999999993</v>
      </c>
      <c r="S310">
        <v>41.62</v>
      </c>
      <c r="T310">
        <v>137.13999999999999</v>
      </c>
      <c r="U310">
        <v>186.19</v>
      </c>
      <c r="V310">
        <v>92.14</v>
      </c>
      <c r="W310">
        <v>64.239999999999995</v>
      </c>
      <c r="X310">
        <v>7.38</v>
      </c>
      <c r="Y310">
        <v>61.72</v>
      </c>
      <c r="Z310">
        <v>143.69999999999999</v>
      </c>
      <c r="AC310">
        <v>83.11</v>
      </c>
      <c r="AD310">
        <v>69.63</v>
      </c>
      <c r="AE310">
        <v>70.75</v>
      </c>
      <c r="AF310">
        <v>25.99</v>
      </c>
      <c r="AG310">
        <v>50.47</v>
      </c>
      <c r="AH310">
        <v>52.78</v>
      </c>
      <c r="AI310">
        <v>65.63</v>
      </c>
      <c r="AJ310">
        <v>65.790000000000006</v>
      </c>
      <c r="AK310">
        <v>71.790000000000006</v>
      </c>
    </row>
    <row r="311" spans="9:37" x14ac:dyDescent="0.25">
      <c r="I311">
        <v>61.4</v>
      </c>
      <c r="J311">
        <v>155.41999999999999</v>
      </c>
      <c r="K311">
        <v>45.05</v>
      </c>
      <c r="L311">
        <v>71.39</v>
      </c>
      <c r="M311">
        <v>17.41</v>
      </c>
      <c r="N311">
        <v>64.400000000000006</v>
      </c>
      <c r="O311">
        <v>206.79</v>
      </c>
      <c r="P311">
        <v>71.77</v>
      </c>
      <c r="Q311">
        <v>68.42</v>
      </c>
      <c r="R311">
        <v>68.37</v>
      </c>
      <c r="S311">
        <v>44.14</v>
      </c>
      <c r="T311">
        <v>137.13999999999999</v>
      </c>
      <c r="U311">
        <v>186.84</v>
      </c>
      <c r="V311">
        <v>93</v>
      </c>
      <c r="W311">
        <v>64.260000000000005</v>
      </c>
      <c r="X311">
        <v>7.41</v>
      </c>
      <c r="Y311">
        <v>61.72</v>
      </c>
      <c r="Z311">
        <v>145.9</v>
      </c>
      <c r="AC311">
        <v>83.11</v>
      </c>
      <c r="AD311">
        <v>69.16</v>
      </c>
      <c r="AE311">
        <v>73.63</v>
      </c>
      <c r="AF311">
        <v>26.15</v>
      </c>
      <c r="AG311">
        <v>51.74</v>
      </c>
      <c r="AH311">
        <v>66.42</v>
      </c>
      <c r="AI311">
        <v>65.040000000000006</v>
      </c>
      <c r="AJ311">
        <v>65.790000000000006</v>
      </c>
      <c r="AK311">
        <v>73.87</v>
      </c>
    </row>
    <row r="312" spans="9:37" x14ac:dyDescent="0.25">
      <c r="I312">
        <v>61.6</v>
      </c>
      <c r="J312">
        <v>151.56</v>
      </c>
      <c r="K312">
        <v>44.37</v>
      </c>
      <c r="L312">
        <v>70.44</v>
      </c>
      <c r="M312">
        <v>16.29</v>
      </c>
      <c r="N312">
        <v>64.41</v>
      </c>
      <c r="O312">
        <v>195.15</v>
      </c>
      <c r="P312">
        <v>70.88</v>
      </c>
      <c r="Q312">
        <v>67.14</v>
      </c>
      <c r="R312">
        <v>69.569999999999993</v>
      </c>
      <c r="S312">
        <v>106.86</v>
      </c>
      <c r="T312">
        <v>137.13999999999999</v>
      </c>
      <c r="U312">
        <v>186.65</v>
      </c>
      <c r="V312">
        <v>93.4</v>
      </c>
      <c r="W312">
        <v>64.23</v>
      </c>
      <c r="X312">
        <v>7.43</v>
      </c>
      <c r="Y312">
        <v>61.72</v>
      </c>
      <c r="Z312">
        <v>146.66</v>
      </c>
      <c r="AC312">
        <v>83.11</v>
      </c>
      <c r="AD312">
        <v>68.989999999999995</v>
      </c>
      <c r="AE312">
        <v>70.75</v>
      </c>
      <c r="AF312">
        <v>26.09</v>
      </c>
      <c r="AG312">
        <v>52.14</v>
      </c>
      <c r="AH312">
        <v>60.45</v>
      </c>
      <c r="AI312">
        <v>65.63</v>
      </c>
      <c r="AJ312">
        <v>65.790000000000006</v>
      </c>
      <c r="AK312">
        <v>71.790000000000006</v>
      </c>
    </row>
    <row r="313" spans="9:37" x14ac:dyDescent="0.25">
      <c r="I313">
        <v>61.8</v>
      </c>
      <c r="J313">
        <v>149.37</v>
      </c>
      <c r="K313">
        <v>43.54</v>
      </c>
      <c r="L313">
        <v>71.48</v>
      </c>
      <c r="M313">
        <v>17.41</v>
      </c>
      <c r="N313">
        <v>64.400000000000006</v>
      </c>
      <c r="O313">
        <v>182.77</v>
      </c>
      <c r="P313">
        <v>71.48</v>
      </c>
      <c r="Q313">
        <v>67.25</v>
      </c>
      <c r="R313">
        <v>68.37</v>
      </c>
      <c r="S313">
        <v>145.88</v>
      </c>
      <c r="T313">
        <v>137.13999999999999</v>
      </c>
      <c r="U313">
        <v>186.19</v>
      </c>
      <c r="V313">
        <v>93.47</v>
      </c>
      <c r="W313">
        <v>64.53</v>
      </c>
      <c r="X313">
        <v>7.45</v>
      </c>
      <c r="Y313">
        <v>61.72</v>
      </c>
      <c r="Z313">
        <v>144.35</v>
      </c>
      <c r="AC313">
        <v>83.11</v>
      </c>
      <c r="AD313">
        <v>68.760000000000005</v>
      </c>
      <c r="AE313">
        <v>73.63</v>
      </c>
      <c r="AF313">
        <v>26.22</v>
      </c>
      <c r="AG313">
        <v>52.84</v>
      </c>
      <c r="AH313">
        <v>87.93</v>
      </c>
      <c r="AI313">
        <v>65.040000000000006</v>
      </c>
      <c r="AJ313">
        <v>65.790000000000006</v>
      </c>
      <c r="AK313">
        <v>73.87</v>
      </c>
    </row>
    <row r="314" spans="9:37" x14ac:dyDescent="0.25">
      <c r="I314">
        <v>62</v>
      </c>
      <c r="J314">
        <v>144.12</v>
      </c>
      <c r="K314">
        <v>43.34</v>
      </c>
      <c r="L314">
        <v>73.89</v>
      </c>
      <c r="M314">
        <v>16.29</v>
      </c>
      <c r="N314">
        <v>64.37</v>
      </c>
      <c r="O314">
        <v>60.3</v>
      </c>
      <c r="P314">
        <v>71.87</v>
      </c>
      <c r="Q314">
        <v>67.61</v>
      </c>
      <c r="R314">
        <v>69.569999999999993</v>
      </c>
      <c r="S314">
        <v>118.35</v>
      </c>
      <c r="T314">
        <v>137.13999999999999</v>
      </c>
      <c r="U314">
        <v>186.84</v>
      </c>
      <c r="V314">
        <v>93.47</v>
      </c>
      <c r="W314">
        <v>63.99</v>
      </c>
      <c r="X314">
        <v>7.48</v>
      </c>
      <c r="Y314">
        <v>61.72</v>
      </c>
      <c r="Z314">
        <v>146.16</v>
      </c>
      <c r="AC314">
        <v>83.11</v>
      </c>
      <c r="AD314">
        <v>68.39</v>
      </c>
      <c r="AE314">
        <v>70.75</v>
      </c>
      <c r="AF314">
        <v>26.08</v>
      </c>
      <c r="AG314">
        <v>52.12</v>
      </c>
      <c r="AH314">
        <v>56.44</v>
      </c>
      <c r="AI314">
        <v>65.63</v>
      </c>
      <c r="AJ314">
        <v>65.790000000000006</v>
      </c>
      <c r="AK314">
        <v>71.790000000000006</v>
      </c>
    </row>
    <row r="315" spans="9:37" x14ac:dyDescent="0.25">
      <c r="I315">
        <v>62.2</v>
      </c>
      <c r="J315">
        <v>136.16</v>
      </c>
      <c r="K315">
        <v>45.59</v>
      </c>
      <c r="L315">
        <v>71.64</v>
      </c>
      <c r="M315">
        <v>17.41</v>
      </c>
      <c r="N315">
        <v>64.41</v>
      </c>
      <c r="O315">
        <v>60.62</v>
      </c>
      <c r="P315">
        <v>72.06</v>
      </c>
      <c r="Q315">
        <v>69.58</v>
      </c>
      <c r="R315">
        <v>68.37</v>
      </c>
      <c r="S315">
        <v>149.97</v>
      </c>
      <c r="T315">
        <v>137.13999999999999</v>
      </c>
      <c r="U315">
        <v>186.65</v>
      </c>
      <c r="V315">
        <v>92.31</v>
      </c>
      <c r="W315">
        <v>63.46</v>
      </c>
      <c r="X315">
        <v>7.5</v>
      </c>
      <c r="Y315">
        <v>61.72</v>
      </c>
      <c r="Z315">
        <v>144.26</v>
      </c>
      <c r="AC315">
        <v>83.11</v>
      </c>
      <c r="AD315">
        <v>68.760000000000005</v>
      </c>
      <c r="AE315">
        <v>73.63</v>
      </c>
      <c r="AF315">
        <v>26.15</v>
      </c>
      <c r="AG315">
        <v>50.89</v>
      </c>
      <c r="AH315">
        <v>57.35</v>
      </c>
      <c r="AI315">
        <v>65.040000000000006</v>
      </c>
      <c r="AJ315">
        <v>65.790000000000006</v>
      </c>
      <c r="AK315">
        <v>73.87</v>
      </c>
    </row>
    <row r="316" spans="9:37" x14ac:dyDescent="0.25">
      <c r="I316">
        <v>62.4</v>
      </c>
      <c r="J316">
        <v>124.81</v>
      </c>
      <c r="K316">
        <v>45.54</v>
      </c>
      <c r="L316">
        <v>72.25</v>
      </c>
      <c r="M316">
        <v>16.29</v>
      </c>
      <c r="N316">
        <v>64.400000000000006</v>
      </c>
      <c r="O316">
        <v>61.11</v>
      </c>
      <c r="P316">
        <v>72.400000000000006</v>
      </c>
      <c r="Q316">
        <v>67.209999999999994</v>
      </c>
      <c r="R316">
        <v>69.569999999999993</v>
      </c>
      <c r="S316">
        <v>105.78</v>
      </c>
      <c r="T316">
        <v>137.13999999999999</v>
      </c>
      <c r="U316">
        <v>186.19</v>
      </c>
      <c r="V316">
        <v>91.73</v>
      </c>
      <c r="W316">
        <v>65.010000000000005</v>
      </c>
      <c r="X316">
        <v>7.52</v>
      </c>
      <c r="Y316">
        <v>61.72</v>
      </c>
      <c r="Z316">
        <v>144.86000000000001</v>
      </c>
      <c r="AC316">
        <v>83.11</v>
      </c>
      <c r="AD316">
        <v>68.900000000000006</v>
      </c>
      <c r="AE316">
        <v>70.75</v>
      </c>
      <c r="AF316">
        <v>25.98</v>
      </c>
      <c r="AG316">
        <v>52.34</v>
      </c>
      <c r="AH316">
        <v>62.41</v>
      </c>
      <c r="AI316">
        <v>65.63</v>
      </c>
      <c r="AJ316">
        <v>65.790000000000006</v>
      </c>
      <c r="AK316">
        <v>71.790000000000006</v>
      </c>
    </row>
    <row r="317" spans="9:37" x14ac:dyDescent="0.25">
      <c r="I317">
        <v>62.6</v>
      </c>
      <c r="J317">
        <v>124.77</v>
      </c>
      <c r="K317">
        <v>44.47</v>
      </c>
      <c r="L317">
        <v>71.39</v>
      </c>
      <c r="M317">
        <v>17.41</v>
      </c>
      <c r="N317">
        <v>64.41</v>
      </c>
      <c r="O317">
        <v>61.29</v>
      </c>
      <c r="P317">
        <v>72.790000000000006</v>
      </c>
      <c r="Q317">
        <v>67.430000000000007</v>
      </c>
      <c r="R317">
        <v>68.37</v>
      </c>
      <c r="S317">
        <v>45.87</v>
      </c>
      <c r="T317">
        <v>137.13999999999999</v>
      </c>
      <c r="U317">
        <v>186.84</v>
      </c>
      <c r="V317">
        <v>48.28</v>
      </c>
      <c r="W317">
        <v>63.68</v>
      </c>
      <c r="X317">
        <v>7.54</v>
      </c>
      <c r="Y317">
        <v>61.72</v>
      </c>
      <c r="Z317">
        <v>147.16999999999999</v>
      </c>
      <c r="AC317">
        <v>83.11</v>
      </c>
      <c r="AD317">
        <v>69.02</v>
      </c>
      <c r="AE317">
        <v>73.63</v>
      </c>
      <c r="AF317">
        <v>24.16</v>
      </c>
      <c r="AG317">
        <v>50.9</v>
      </c>
      <c r="AH317">
        <v>38.26</v>
      </c>
      <c r="AI317">
        <v>65.040000000000006</v>
      </c>
      <c r="AJ317">
        <v>65.790000000000006</v>
      </c>
      <c r="AK317">
        <v>73.87</v>
      </c>
    </row>
    <row r="318" spans="9:37" x14ac:dyDescent="0.25">
      <c r="I318">
        <v>62.8</v>
      </c>
      <c r="J318">
        <v>137</v>
      </c>
      <c r="K318">
        <v>44.6</v>
      </c>
      <c r="L318">
        <v>70.44</v>
      </c>
      <c r="M318">
        <v>16.29</v>
      </c>
      <c r="N318">
        <v>64.400000000000006</v>
      </c>
      <c r="O318">
        <v>60.77</v>
      </c>
      <c r="P318">
        <v>72.760000000000005</v>
      </c>
      <c r="Q318">
        <v>66.349999999999994</v>
      </c>
      <c r="R318">
        <v>69.569999999999993</v>
      </c>
      <c r="S318">
        <v>45.96</v>
      </c>
      <c r="T318">
        <v>137.13999999999999</v>
      </c>
      <c r="U318">
        <v>186.65</v>
      </c>
      <c r="V318">
        <v>47.78</v>
      </c>
      <c r="W318">
        <v>64.45</v>
      </c>
      <c r="X318">
        <v>7.74</v>
      </c>
      <c r="Y318">
        <v>61.72</v>
      </c>
      <c r="Z318">
        <v>145.87</v>
      </c>
      <c r="AC318">
        <v>83.11</v>
      </c>
      <c r="AD318">
        <v>69.17</v>
      </c>
      <c r="AE318">
        <v>70.75</v>
      </c>
      <c r="AF318">
        <v>23.78</v>
      </c>
      <c r="AG318">
        <v>54.39</v>
      </c>
      <c r="AH318">
        <v>33.86</v>
      </c>
      <c r="AI318">
        <v>65.63</v>
      </c>
      <c r="AJ318">
        <v>65.790000000000006</v>
      </c>
      <c r="AK318">
        <v>71.790000000000006</v>
      </c>
    </row>
    <row r="319" spans="9:37" x14ac:dyDescent="0.25">
      <c r="I319">
        <v>63</v>
      </c>
      <c r="J319">
        <v>143.96</v>
      </c>
      <c r="K319">
        <v>44.92</v>
      </c>
      <c r="L319">
        <v>71.48</v>
      </c>
      <c r="M319">
        <v>17.41</v>
      </c>
      <c r="N319">
        <v>64.36</v>
      </c>
      <c r="O319">
        <v>60.62</v>
      </c>
      <c r="P319">
        <v>71.209999999999994</v>
      </c>
      <c r="Q319">
        <v>66.98</v>
      </c>
      <c r="R319">
        <v>68.37</v>
      </c>
      <c r="S319">
        <v>48.4</v>
      </c>
      <c r="T319">
        <v>137.13999999999999</v>
      </c>
      <c r="U319">
        <v>186.19</v>
      </c>
      <c r="V319">
        <v>49.57</v>
      </c>
      <c r="W319">
        <v>64.44</v>
      </c>
      <c r="X319">
        <v>7.93</v>
      </c>
      <c r="Y319">
        <v>61.72</v>
      </c>
      <c r="Z319">
        <v>143.58000000000001</v>
      </c>
      <c r="AC319">
        <v>83.11</v>
      </c>
      <c r="AD319">
        <v>69.58</v>
      </c>
      <c r="AE319">
        <v>73.63</v>
      </c>
      <c r="AF319">
        <v>24.08</v>
      </c>
      <c r="AG319">
        <v>57.05</v>
      </c>
      <c r="AH319">
        <v>36.14</v>
      </c>
      <c r="AI319">
        <v>65.040000000000006</v>
      </c>
      <c r="AJ319">
        <v>65.790000000000006</v>
      </c>
      <c r="AK319">
        <v>73.87</v>
      </c>
    </row>
    <row r="320" spans="9:37" x14ac:dyDescent="0.25">
      <c r="I320">
        <v>63.2</v>
      </c>
      <c r="J320">
        <v>148.88</v>
      </c>
      <c r="K320">
        <v>44.38</v>
      </c>
      <c r="L320">
        <v>73.89</v>
      </c>
      <c r="M320">
        <v>16.29</v>
      </c>
      <c r="N320">
        <v>64.41</v>
      </c>
      <c r="O320">
        <v>61.11</v>
      </c>
      <c r="P320">
        <v>73.89</v>
      </c>
      <c r="Q320">
        <v>67.67</v>
      </c>
      <c r="R320">
        <v>69.569999999999993</v>
      </c>
      <c r="S320">
        <v>48.15</v>
      </c>
      <c r="T320">
        <v>137.13999999999999</v>
      </c>
      <c r="U320">
        <v>186.84</v>
      </c>
      <c r="V320">
        <v>48.74</v>
      </c>
      <c r="W320">
        <v>63.93</v>
      </c>
      <c r="X320">
        <v>7.84</v>
      </c>
      <c r="Y320">
        <v>61.72</v>
      </c>
      <c r="Z320">
        <v>146.41</v>
      </c>
      <c r="AC320">
        <v>83.11</v>
      </c>
      <c r="AD320">
        <v>70.72</v>
      </c>
      <c r="AE320">
        <v>70.75</v>
      </c>
      <c r="AF320">
        <v>24.32</v>
      </c>
      <c r="AG320">
        <v>50.17</v>
      </c>
      <c r="AH320">
        <v>32.159999999999997</v>
      </c>
      <c r="AI320">
        <v>65.63</v>
      </c>
      <c r="AJ320">
        <v>65.790000000000006</v>
      </c>
      <c r="AK320">
        <v>71.790000000000006</v>
      </c>
    </row>
    <row r="321" spans="9:37" x14ac:dyDescent="0.25">
      <c r="I321">
        <v>63.4</v>
      </c>
      <c r="J321">
        <v>153.54</v>
      </c>
      <c r="K321">
        <v>42.16</v>
      </c>
      <c r="L321">
        <v>71.64</v>
      </c>
      <c r="M321">
        <v>17.41</v>
      </c>
      <c r="N321">
        <v>64.400000000000006</v>
      </c>
      <c r="O321">
        <v>61.29</v>
      </c>
      <c r="P321">
        <v>72.88</v>
      </c>
      <c r="Q321">
        <v>67.73</v>
      </c>
      <c r="R321">
        <v>68.37</v>
      </c>
      <c r="S321">
        <v>47.47</v>
      </c>
      <c r="T321">
        <v>137.13999999999999</v>
      </c>
      <c r="U321">
        <v>186.65</v>
      </c>
      <c r="V321">
        <v>47.78</v>
      </c>
      <c r="W321">
        <v>63.88</v>
      </c>
      <c r="X321">
        <v>7.64</v>
      </c>
      <c r="Y321">
        <v>61.72</v>
      </c>
      <c r="Z321">
        <v>143.75</v>
      </c>
      <c r="AC321">
        <v>83.11</v>
      </c>
      <c r="AD321">
        <v>69.69</v>
      </c>
      <c r="AE321">
        <v>73.63</v>
      </c>
      <c r="AF321">
        <v>24.54</v>
      </c>
      <c r="AG321">
        <v>51.59</v>
      </c>
      <c r="AH321">
        <v>35.6</v>
      </c>
      <c r="AI321">
        <v>65.040000000000006</v>
      </c>
      <c r="AJ321">
        <v>65.790000000000006</v>
      </c>
      <c r="AK321">
        <v>73.87</v>
      </c>
    </row>
    <row r="322" spans="9:37" x14ac:dyDescent="0.25">
      <c r="I322">
        <v>63.6</v>
      </c>
      <c r="J322">
        <v>155.62</v>
      </c>
      <c r="K322">
        <v>42.16</v>
      </c>
      <c r="L322">
        <v>72.25</v>
      </c>
      <c r="M322">
        <v>16.29</v>
      </c>
      <c r="N322">
        <v>64.41</v>
      </c>
      <c r="O322">
        <v>60.77</v>
      </c>
      <c r="P322">
        <v>72.09</v>
      </c>
      <c r="Q322">
        <v>67.930000000000007</v>
      </c>
      <c r="R322">
        <v>69.569999999999993</v>
      </c>
      <c r="S322">
        <v>45.25</v>
      </c>
      <c r="T322">
        <v>137.13999999999999</v>
      </c>
      <c r="U322">
        <v>186.19</v>
      </c>
      <c r="V322">
        <v>47.78</v>
      </c>
      <c r="W322">
        <v>63.55</v>
      </c>
      <c r="X322">
        <v>8.1199999999999992</v>
      </c>
      <c r="Y322">
        <v>61.72</v>
      </c>
      <c r="Z322">
        <v>145.05000000000001</v>
      </c>
      <c r="AC322">
        <v>83.11</v>
      </c>
      <c r="AD322">
        <v>69.67</v>
      </c>
      <c r="AE322">
        <v>70.75</v>
      </c>
      <c r="AF322">
        <v>24.75</v>
      </c>
      <c r="AG322">
        <v>54.01</v>
      </c>
      <c r="AH322">
        <v>30.38</v>
      </c>
      <c r="AI322">
        <v>65.63</v>
      </c>
      <c r="AJ322">
        <v>65.790000000000006</v>
      </c>
      <c r="AK322">
        <v>71.790000000000006</v>
      </c>
    </row>
    <row r="323" spans="9:37" x14ac:dyDescent="0.25">
      <c r="I323">
        <v>63.8</v>
      </c>
      <c r="J323">
        <v>155.69999999999999</v>
      </c>
      <c r="K323">
        <v>42.18</v>
      </c>
      <c r="L323">
        <v>71.39</v>
      </c>
      <c r="M323">
        <v>17.41</v>
      </c>
      <c r="N323">
        <v>64.39</v>
      </c>
      <c r="O323">
        <v>60.62</v>
      </c>
      <c r="P323">
        <v>71.78</v>
      </c>
      <c r="Q323">
        <v>69.260000000000005</v>
      </c>
      <c r="R323">
        <v>68.37</v>
      </c>
      <c r="S323">
        <v>109.91</v>
      </c>
      <c r="T323">
        <v>137.13999999999999</v>
      </c>
      <c r="U323">
        <v>186.84</v>
      </c>
      <c r="V323">
        <v>47.78</v>
      </c>
      <c r="W323">
        <v>63.14</v>
      </c>
      <c r="X323">
        <v>8.0500000000000007</v>
      </c>
      <c r="Y323">
        <v>61.72</v>
      </c>
      <c r="Z323">
        <v>145.36000000000001</v>
      </c>
      <c r="AC323">
        <v>83.11</v>
      </c>
      <c r="AD323">
        <v>69.39</v>
      </c>
      <c r="AE323">
        <v>73.63</v>
      </c>
      <c r="AF323">
        <v>24.79</v>
      </c>
      <c r="AG323">
        <v>97.29</v>
      </c>
      <c r="AH323">
        <v>32.72</v>
      </c>
      <c r="AI323">
        <v>65.040000000000006</v>
      </c>
      <c r="AJ323">
        <v>65.790000000000006</v>
      </c>
      <c r="AK323">
        <v>73.87</v>
      </c>
    </row>
    <row r="324" spans="9:37" x14ac:dyDescent="0.25">
      <c r="I324">
        <v>64</v>
      </c>
      <c r="J324">
        <v>152.94999999999999</v>
      </c>
      <c r="K324">
        <v>42.12</v>
      </c>
      <c r="L324">
        <v>70.44</v>
      </c>
      <c r="M324">
        <v>16.29</v>
      </c>
      <c r="N324">
        <v>64.349999999999994</v>
      </c>
      <c r="O324">
        <v>182.17</v>
      </c>
      <c r="P324">
        <v>71.959999999999994</v>
      </c>
      <c r="Q324">
        <v>68.69</v>
      </c>
      <c r="R324">
        <v>69.569999999999993</v>
      </c>
      <c r="S324">
        <v>112.85</v>
      </c>
      <c r="T324">
        <v>137.13999999999999</v>
      </c>
      <c r="U324">
        <v>186.65</v>
      </c>
      <c r="V324">
        <v>47.78</v>
      </c>
      <c r="W324">
        <v>63.17</v>
      </c>
      <c r="X324">
        <v>8.1999999999999993</v>
      </c>
      <c r="Y324">
        <v>61.72</v>
      </c>
      <c r="Z324">
        <v>146.79</v>
      </c>
      <c r="AC324">
        <v>83.11</v>
      </c>
      <c r="AD324">
        <v>69.84</v>
      </c>
      <c r="AE324">
        <v>70.75</v>
      </c>
      <c r="AF324">
        <v>24.82</v>
      </c>
      <c r="AG324">
        <v>49.4</v>
      </c>
      <c r="AH324">
        <v>30.41</v>
      </c>
      <c r="AI324">
        <v>65.63</v>
      </c>
      <c r="AJ324">
        <v>65.790000000000006</v>
      </c>
      <c r="AK324">
        <v>71.790000000000006</v>
      </c>
    </row>
    <row r="325" spans="9:37" x14ac:dyDescent="0.25">
      <c r="I325">
        <v>64.2</v>
      </c>
      <c r="J325">
        <v>152</v>
      </c>
      <c r="K325">
        <v>41.61</v>
      </c>
      <c r="L325">
        <v>71.48</v>
      </c>
      <c r="M325">
        <v>17.41</v>
      </c>
      <c r="N325">
        <v>64.41</v>
      </c>
      <c r="O325">
        <v>196.14</v>
      </c>
      <c r="P325">
        <v>69.88</v>
      </c>
      <c r="Q325">
        <v>66.17</v>
      </c>
      <c r="R325">
        <v>68.37</v>
      </c>
      <c r="S325">
        <v>119.21</v>
      </c>
      <c r="T325">
        <v>137.13999999999999</v>
      </c>
      <c r="U325">
        <v>186.19</v>
      </c>
      <c r="V325">
        <v>47.78</v>
      </c>
      <c r="W325">
        <v>62.4</v>
      </c>
      <c r="X325">
        <v>7.98</v>
      </c>
      <c r="Y325">
        <v>61.72</v>
      </c>
      <c r="Z325">
        <v>143.94</v>
      </c>
      <c r="AC325">
        <v>83.11</v>
      </c>
      <c r="AD325">
        <v>70.23</v>
      </c>
      <c r="AE325">
        <v>73.63</v>
      </c>
      <c r="AF325">
        <v>24.55</v>
      </c>
      <c r="AG325">
        <v>51.82</v>
      </c>
      <c r="AH325">
        <v>37.909999999999997</v>
      </c>
      <c r="AI325">
        <v>65.040000000000006</v>
      </c>
      <c r="AJ325">
        <v>65.790000000000006</v>
      </c>
      <c r="AK325">
        <v>73.87</v>
      </c>
    </row>
    <row r="326" spans="9:37" x14ac:dyDescent="0.25">
      <c r="I326">
        <v>64.400000000000006</v>
      </c>
      <c r="J326">
        <v>147.93</v>
      </c>
      <c r="K326">
        <v>41.38</v>
      </c>
      <c r="L326">
        <v>73.89</v>
      </c>
      <c r="M326">
        <v>16.29</v>
      </c>
      <c r="N326">
        <v>64.400000000000006</v>
      </c>
      <c r="O326">
        <v>208.68</v>
      </c>
      <c r="P326">
        <v>72.28</v>
      </c>
      <c r="Q326">
        <v>67.599999999999994</v>
      </c>
      <c r="R326">
        <v>69.569999999999993</v>
      </c>
      <c r="S326">
        <v>109.92</v>
      </c>
      <c r="T326">
        <v>137.13999999999999</v>
      </c>
      <c r="U326">
        <v>186.84</v>
      </c>
      <c r="V326">
        <v>47.78</v>
      </c>
      <c r="W326">
        <v>62.87</v>
      </c>
      <c r="X326">
        <v>8.11</v>
      </c>
      <c r="Y326">
        <v>61.72</v>
      </c>
      <c r="Z326">
        <v>143.16</v>
      </c>
      <c r="AC326">
        <v>83.11</v>
      </c>
      <c r="AD326">
        <v>71.12</v>
      </c>
      <c r="AE326">
        <v>70.75</v>
      </c>
      <c r="AF326">
        <v>24.8</v>
      </c>
      <c r="AG326">
        <v>49.46</v>
      </c>
      <c r="AH326">
        <v>36.96</v>
      </c>
      <c r="AI326">
        <v>65.63</v>
      </c>
      <c r="AJ326">
        <v>65.790000000000006</v>
      </c>
      <c r="AK326">
        <v>71.790000000000006</v>
      </c>
    </row>
    <row r="327" spans="9:37" x14ac:dyDescent="0.25">
      <c r="I327">
        <v>64.599999999999994</v>
      </c>
      <c r="J327">
        <v>139.97</v>
      </c>
      <c r="K327">
        <v>42.09</v>
      </c>
      <c r="L327">
        <v>71.64</v>
      </c>
      <c r="M327">
        <v>17.41</v>
      </c>
      <c r="N327">
        <v>64.400000000000006</v>
      </c>
      <c r="O327">
        <v>220.53</v>
      </c>
      <c r="P327">
        <v>71.900000000000006</v>
      </c>
      <c r="Q327">
        <v>67.3</v>
      </c>
      <c r="R327">
        <v>68.37</v>
      </c>
      <c r="S327">
        <v>105.2</v>
      </c>
      <c r="T327">
        <v>137.13999999999999</v>
      </c>
      <c r="U327">
        <v>186.65</v>
      </c>
      <c r="V327">
        <v>47.78</v>
      </c>
      <c r="W327">
        <v>63.61</v>
      </c>
      <c r="X327">
        <v>8.83</v>
      </c>
      <c r="Y327">
        <v>61.72</v>
      </c>
      <c r="Z327">
        <v>145.80000000000001</v>
      </c>
      <c r="AC327">
        <v>83.11</v>
      </c>
      <c r="AD327">
        <v>69.67</v>
      </c>
      <c r="AE327">
        <v>73.63</v>
      </c>
      <c r="AF327">
        <v>24.84</v>
      </c>
      <c r="AG327">
        <v>51.68</v>
      </c>
      <c r="AH327">
        <v>43.23</v>
      </c>
      <c r="AI327">
        <v>65.040000000000006</v>
      </c>
      <c r="AJ327">
        <v>65.790000000000006</v>
      </c>
      <c r="AK327">
        <v>73.87</v>
      </c>
    </row>
    <row r="328" spans="9:37" x14ac:dyDescent="0.25">
      <c r="I328">
        <v>64.8</v>
      </c>
      <c r="J328">
        <v>131.27000000000001</v>
      </c>
      <c r="K328">
        <v>40.75</v>
      </c>
      <c r="L328">
        <v>72.25</v>
      </c>
      <c r="M328">
        <v>16.29</v>
      </c>
      <c r="N328">
        <v>64.39</v>
      </c>
      <c r="O328">
        <v>206.42</v>
      </c>
      <c r="P328">
        <v>72.209999999999994</v>
      </c>
      <c r="Q328">
        <v>67.38</v>
      </c>
      <c r="R328">
        <v>69.569999999999993</v>
      </c>
      <c r="S328">
        <v>40.86</v>
      </c>
      <c r="T328">
        <v>137.13999999999999</v>
      </c>
      <c r="U328">
        <v>186.19</v>
      </c>
      <c r="V328">
        <v>47.78</v>
      </c>
      <c r="W328">
        <v>63.6</v>
      </c>
      <c r="X328">
        <v>8.9</v>
      </c>
      <c r="Y328">
        <v>61.72</v>
      </c>
      <c r="Z328">
        <v>146.63</v>
      </c>
      <c r="AC328">
        <v>83.11</v>
      </c>
      <c r="AD328">
        <v>69.680000000000007</v>
      </c>
      <c r="AE328">
        <v>70.75</v>
      </c>
      <c r="AF328">
        <v>24.66</v>
      </c>
      <c r="AG328">
        <v>53.07</v>
      </c>
      <c r="AH328">
        <v>70.16</v>
      </c>
      <c r="AI328">
        <v>65.63</v>
      </c>
      <c r="AJ328">
        <v>65.790000000000006</v>
      </c>
      <c r="AK328">
        <v>71.790000000000006</v>
      </c>
    </row>
    <row r="329" spans="9:37" x14ac:dyDescent="0.25">
      <c r="I329">
        <v>65</v>
      </c>
      <c r="J329">
        <v>50.48</v>
      </c>
      <c r="K329">
        <v>40.340000000000003</v>
      </c>
      <c r="L329">
        <v>71.39</v>
      </c>
      <c r="M329">
        <v>17.41</v>
      </c>
      <c r="N329">
        <v>64.349999999999994</v>
      </c>
      <c r="O329">
        <v>193.73</v>
      </c>
      <c r="P329">
        <v>72.78</v>
      </c>
      <c r="Q329">
        <v>67.42</v>
      </c>
      <c r="R329">
        <v>68.37</v>
      </c>
      <c r="S329">
        <v>41.06</v>
      </c>
      <c r="T329">
        <v>137.13999999999999</v>
      </c>
      <c r="U329">
        <v>186.84</v>
      </c>
      <c r="V329">
        <v>47.78</v>
      </c>
      <c r="W329">
        <v>64.010000000000005</v>
      </c>
      <c r="X329">
        <v>8.9600000000000009</v>
      </c>
      <c r="Y329">
        <v>61.72</v>
      </c>
      <c r="Z329">
        <v>145.91999999999999</v>
      </c>
      <c r="AC329">
        <v>83.11</v>
      </c>
      <c r="AD329">
        <v>69.680000000000007</v>
      </c>
      <c r="AE329">
        <v>73.63</v>
      </c>
      <c r="AF329">
        <v>24.77</v>
      </c>
      <c r="AG329">
        <v>50.56</v>
      </c>
      <c r="AH329">
        <v>57.95</v>
      </c>
      <c r="AI329">
        <v>65.040000000000006</v>
      </c>
      <c r="AJ329">
        <v>65.790000000000006</v>
      </c>
      <c r="AK329">
        <v>73.87</v>
      </c>
    </row>
    <row r="330" spans="9:37" x14ac:dyDescent="0.25">
      <c r="I330">
        <v>65.2</v>
      </c>
      <c r="J330">
        <v>132.47</v>
      </c>
      <c r="K330">
        <v>40.17</v>
      </c>
      <c r="L330">
        <v>70.44</v>
      </c>
      <c r="M330">
        <v>16.29</v>
      </c>
      <c r="N330">
        <v>64.39</v>
      </c>
      <c r="O330">
        <v>182.19</v>
      </c>
      <c r="P330">
        <v>71.91</v>
      </c>
      <c r="Q330">
        <v>69.13</v>
      </c>
      <c r="R330">
        <v>69.569999999999993</v>
      </c>
      <c r="S330">
        <v>41.11</v>
      </c>
      <c r="T330">
        <v>137.13999999999999</v>
      </c>
      <c r="U330">
        <v>186.65</v>
      </c>
      <c r="V330">
        <v>92.52</v>
      </c>
      <c r="W330">
        <v>64.5</v>
      </c>
      <c r="X330">
        <v>9.01</v>
      </c>
      <c r="Y330">
        <v>61.72</v>
      </c>
      <c r="Z330">
        <v>146.19</v>
      </c>
      <c r="AC330">
        <v>83.11</v>
      </c>
      <c r="AD330">
        <v>69.680000000000007</v>
      </c>
      <c r="AE330">
        <v>70.75</v>
      </c>
      <c r="AF330">
        <v>24.87</v>
      </c>
      <c r="AG330">
        <v>103.52</v>
      </c>
      <c r="AH330">
        <v>55.64</v>
      </c>
      <c r="AI330">
        <v>65.63</v>
      </c>
      <c r="AJ330">
        <v>65.790000000000006</v>
      </c>
      <c r="AK330">
        <v>71.790000000000006</v>
      </c>
    </row>
    <row r="331" spans="9:37" x14ac:dyDescent="0.25">
      <c r="I331">
        <v>65.400000000000006</v>
      </c>
      <c r="J331">
        <v>141.16</v>
      </c>
      <c r="K331">
        <v>40.47</v>
      </c>
      <c r="L331">
        <v>71.48</v>
      </c>
      <c r="M331">
        <v>17.41</v>
      </c>
      <c r="N331">
        <v>64.41</v>
      </c>
      <c r="O331">
        <v>61.74</v>
      </c>
      <c r="P331">
        <v>72.72</v>
      </c>
      <c r="Q331">
        <v>68.59</v>
      </c>
      <c r="R331">
        <v>68.37</v>
      </c>
      <c r="S331">
        <v>43.08</v>
      </c>
      <c r="T331">
        <v>137.13999999999999</v>
      </c>
      <c r="U331">
        <v>186.19</v>
      </c>
      <c r="V331">
        <v>93.36</v>
      </c>
      <c r="W331">
        <v>64.2</v>
      </c>
      <c r="X331">
        <v>8.75</v>
      </c>
      <c r="Y331">
        <v>61.72</v>
      </c>
      <c r="Z331">
        <v>144.63999999999999</v>
      </c>
      <c r="AC331">
        <v>83.11</v>
      </c>
      <c r="AD331">
        <v>69.77</v>
      </c>
      <c r="AE331">
        <v>73.63</v>
      </c>
      <c r="AF331">
        <v>25.1</v>
      </c>
      <c r="AG331">
        <v>55.36</v>
      </c>
      <c r="AH331">
        <v>79.62</v>
      </c>
      <c r="AI331">
        <v>65.040000000000006</v>
      </c>
      <c r="AJ331">
        <v>65.790000000000006</v>
      </c>
      <c r="AK331">
        <v>73.87</v>
      </c>
    </row>
    <row r="332" spans="9:37" x14ac:dyDescent="0.25">
      <c r="I332">
        <v>65.599999999999994</v>
      </c>
      <c r="J332">
        <v>147.4</v>
      </c>
      <c r="K332">
        <v>40.51</v>
      </c>
      <c r="L332">
        <v>73.89</v>
      </c>
      <c r="M332">
        <v>16.29</v>
      </c>
      <c r="N332">
        <v>64.400000000000006</v>
      </c>
      <c r="O332">
        <v>61.53</v>
      </c>
      <c r="P332">
        <v>73.790000000000006</v>
      </c>
      <c r="Q332">
        <v>67.34</v>
      </c>
      <c r="R332">
        <v>69.569999999999993</v>
      </c>
      <c r="S332">
        <v>39.65</v>
      </c>
      <c r="T332">
        <v>137.13999999999999</v>
      </c>
      <c r="U332">
        <v>186.84</v>
      </c>
      <c r="V332">
        <v>93.7</v>
      </c>
      <c r="W332">
        <v>64.72</v>
      </c>
      <c r="X332">
        <v>9.11</v>
      </c>
      <c r="Y332">
        <v>61.72</v>
      </c>
      <c r="Z332">
        <v>146.22999999999999</v>
      </c>
      <c r="AC332">
        <v>83.11</v>
      </c>
      <c r="AD332">
        <v>69.650000000000006</v>
      </c>
      <c r="AE332">
        <v>70.75</v>
      </c>
      <c r="AF332">
        <v>25.02</v>
      </c>
      <c r="AG332">
        <v>102.98</v>
      </c>
      <c r="AH332">
        <v>61.23</v>
      </c>
      <c r="AI332">
        <v>65.63</v>
      </c>
      <c r="AJ332">
        <v>65.790000000000006</v>
      </c>
      <c r="AK332">
        <v>71.790000000000006</v>
      </c>
    </row>
    <row r="333" spans="9:37" x14ac:dyDescent="0.25">
      <c r="I333">
        <v>65.8</v>
      </c>
      <c r="J333">
        <v>151.13</v>
      </c>
      <c r="K333">
        <v>40.47</v>
      </c>
      <c r="L333">
        <v>71.64</v>
      </c>
      <c r="M333">
        <v>17.41</v>
      </c>
      <c r="N333">
        <v>64.38</v>
      </c>
      <c r="O333">
        <v>61.23</v>
      </c>
      <c r="P333">
        <v>71.680000000000007</v>
      </c>
      <c r="Q333">
        <v>66.84</v>
      </c>
      <c r="R333">
        <v>68.37</v>
      </c>
      <c r="S333">
        <v>45.05</v>
      </c>
      <c r="T333">
        <v>137.13999999999999</v>
      </c>
      <c r="U333">
        <v>186.65</v>
      </c>
      <c r="V333">
        <v>92.58</v>
      </c>
      <c r="W333">
        <v>64.09</v>
      </c>
      <c r="X333">
        <v>8.84</v>
      </c>
      <c r="Y333">
        <v>61.72</v>
      </c>
      <c r="Z333">
        <v>145.22999999999999</v>
      </c>
      <c r="AC333">
        <v>83.11</v>
      </c>
      <c r="AD333">
        <v>69.599999999999994</v>
      </c>
      <c r="AE333">
        <v>73.63</v>
      </c>
      <c r="AF333">
        <v>25.05</v>
      </c>
      <c r="AG333">
        <v>178.53</v>
      </c>
      <c r="AH333">
        <v>64.7</v>
      </c>
      <c r="AI333">
        <v>65.040000000000006</v>
      </c>
      <c r="AJ333">
        <v>65.790000000000006</v>
      </c>
      <c r="AK333">
        <v>73.87</v>
      </c>
    </row>
    <row r="334" spans="9:37" x14ac:dyDescent="0.25">
      <c r="I334">
        <v>66</v>
      </c>
      <c r="J334">
        <v>153.88999999999999</v>
      </c>
      <c r="K334">
        <v>40.35</v>
      </c>
      <c r="L334">
        <v>72.25</v>
      </c>
      <c r="M334">
        <v>16.29</v>
      </c>
      <c r="N334">
        <v>64.38</v>
      </c>
      <c r="O334">
        <v>62.28</v>
      </c>
      <c r="P334">
        <v>74.47</v>
      </c>
      <c r="Q334">
        <v>69.28</v>
      </c>
      <c r="R334">
        <v>69.569999999999993</v>
      </c>
      <c r="S334">
        <v>102.1</v>
      </c>
      <c r="T334">
        <v>137.13999999999999</v>
      </c>
      <c r="U334">
        <v>186.19</v>
      </c>
      <c r="V334">
        <v>92.58</v>
      </c>
      <c r="W334">
        <v>63.75</v>
      </c>
      <c r="X334">
        <v>8.94</v>
      </c>
      <c r="Y334">
        <v>61.72</v>
      </c>
      <c r="Z334">
        <v>145.72</v>
      </c>
      <c r="AC334">
        <v>83.11</v>
      </c>
      <c r="AD334">
        <v>69.58</v>
      </c>
      <c r="AE334">
        <v>70.75</v>
      </c>
      <c r="AF334">
        <v>25.12</v>
      </c>
      <c r="AG334">
        <v>52.09</v>
      </c>
      <c r="AH334">
        <v>46.77</v>
      </c>
      <c r="AI334">
        <v>65.63</v>
      </c>
      <c r="AJ334">
        <v>65.790000000000006</v>
      </c>
      <c r="AK334">
        <v>71.790000000000006</v>
      </c>
    </row>
    <row r="335" spans="9:37" x14ac:dyDescent="0.25">
      <c r="I335">
        <v>66.2</v>
      </c>
      <c r="J335">
        <v>155.11000000000001</v>
      </c>
      <c r="K335">
        <v>40.299999999999997</v>
      </c>
      <c r="L335">
        <v>71.39</v>
      </c>
      <c r="M335">
        <v>17.41</v>
      </c>
      <c r="N335">
        <v>64.39</v>
      </c>
      <c r="O335">
        <v>60.14</v>
      </c>
      <c r="P335">
        <v>72.69</v>
      </c>
      <c r="Q335">
        <v>67.39</v>
      </c>
      <c r="R335">
        <v>68.37</v>
      </c>
      <c r="S335">
        <v>144.56</v>
      </c>
      <c r="T335">
        <v>137.13999999999999</v>
      </c>
      <c r="U335">
        <v>186.84</v>
      </c>
      <c r="V335">
        <v>92.29</v>
      </c>
      <c r="W335">
        <v>63.49</v>
      </c>
      <c r="X335">
        <v>9.19</v>
      </c>
      <c r="Y335">
        <v>61.72</v>
      </c>
      <c r="Z335">
        <v>141.94999999999999</v>
      </c>
      <c r="AC335">
        <v>83.11</v>
      </c>
      <c r="AD335">
        <v>68.739999999999995</v>
      </c>
      <c r="AE335">
        <v>73.63</v>
      </c>
      <c r="AF335">
        <v>25.35</v>
      </c>
      <c r="AG335">
        <v>52.81</v>
      </c>
      <c r="AH335">
        <v>36.58</v>
      </c>
      <c r="AI335">
        <v>65.040000000000006</v>
      </c>
      <c r="AJ335">
        <v>65.790000000000006</v>
      </c>
      <c r="AK335">
        <v>73.87</v>
      </c>
    </row>
    <row r="336" spans="9:37" x14ac:dyDescent="0.25">
      <c r="I336">
        <v>66.400000000000006</v>
      </c>
      <c r="J336">
        <v>155.41999999999999</v>
      </c>
      <c r="K336">
        <v>40.450000000000003</v>
      </c>
      <c r="L336">
        <v>70.44</v>
      </c>
      <c r="M336">
        <v>16.29</v>
      </c>
      <c r="N336">
        <v>64.41</v>
      </c>
      <c r="O336">
        <v>61.23</v>
      </c>
      <c r="P336">
        <v>71.900000000000006</v>
      </c>
      <c r="Q336">
        <v>66.28</v>
      </c>
      <c r="R336">
        <v>69.569999999999993</v>
      </c>
      <c r="S336">
        <v>117.98</v>
      </c>
      <c r="T336">
        <v>137.13999999999999</v>
      </c>
      <c r="U336">
        <v>186.65</v>
      </c>
      <c r="V336">
        <v>50.15</v>
      </c>
      <c r="W336">
        <v>63.52</v>
      </c>
      <c r="X336">
        <v>9.35</v>
      </c>
      <c r="Y336">
        <v>61.72</v>
      </c>
      <c r="Z336">
        <v>143.66</v>
      </c>
      <c r="AC336">
        <v>83.11</v>
      </c>
      <c r="AD336">
        <v>68.989999999999995</v>
      </c>
      <c r="AE336">
        <v>70.75</v>
      </c>
      <c r="AF336">
        <v>25.43</v>
      </c>
      <c r="AG336">
        <v>53.05</v>
      </c>
      <c r="AH336">
        <v>36.82</v>
      </c>
      <c r="AI336">
        <v>65.63</v>
      </c>
      <c r="AJ336">
        <v>65.790000000000006</v>
      </c>
      <c r="AK336">
        <v>71.790000000000006</v>
      </c>
    </row>
    <row r="337" spans="9:37" x14ac:dyDescent="0.25">
      <c r="I337">
        <v>66.599999999999994</v>
      </c>
      <c r="J337">
        <v>151.56</v>
      </c>
      <c r="K337">
        <v>40.590000000000003</v>
      </c>
      <c r="L337">
        <v>71.48</v>
      </c>
      <c r="M337">
        <v>17.41</v>
      </c>
      <c r="N337">
        <v>64.400000000000006</v>
      </c>
      <c r="O337">
        <v>62.28</v>
      </c>
      <c r="P337">
        <v>72.31</v>
      </c>
      <c r="Q337">
        <v>66.540000000000006</v>
      </c>
      <c r="R337">
        <v>68.37</v>
      </c>
      <c r="S337">
        <v>146.33000000000001</v>
      </c>
      <c r="T337">
        <v>137.13999999999999</v>
      </c>
      <c r="U337">
        <v>186.19</v>
      </c>
      <c r="V337">
        <v>49.17</v>
      </c>
      <c r="W337">
        <v>63.43</v>
      </c>
      <c r="X337">
        <v>9.6</v>
      </c>
      <c r="Y337">
        <v>61.72</v>
      </c>
      <c r="Z337">
        <v>144.94</v>
      </c>
      <c r="AC337">
        <v>83.11</v>
      </c>
      <c r="AD337">
        <v>69.819999999999993</v>
      </c>
      <c r="AE337">
        <v>73.63</v>
      </c>
      <c r="AF337">
        <v>25.66</v>
      </c>
      <c r="AG337">
        <v>51.72</v>
      </c>
      <c r="AH337">
        <v>34.5</v>
      </c>
      <c r="AI337">
        <v>65.040000000000006</v>
      </c>
      <c r="AJ337">
        <v>65.790000000000006</v>
      </c>
      <c r="AK337">
        <v>73.87</v>
      </c>
    </row>
    <row r="338" spans="9:37" x14ac:dyDescent="0.25">
      <c r="I338">
        <v>66.8</v>
      </c>
      <c r="J338">
        <v>149.37</v>
      </c>
      <c r="K338">
        <v>41</v>
      </c>
      <c r="L338">
        <v>73.89</v>
      </c>
      <c r="M338">
        <v>16.29</v>
      </c>
      <c r="N338">
        <v>64.38</v>
      </c>
      <c r="O338">
        <v>60.14</v>
      </c>
      <c r="P338">
        <v>71.28</v>
      </c>
      <c r="Q338">
        <v>66.510000000000005</v>
      </c>
      <c r="R338">
        <v>69.569999999999993</v>
      </c>
      <c r="S338">
        <v>104.89</v>
      </c>
      <c r="T338">
        <v>137.13999999999999</v>
      </c>
      <c r="U338">
        <v>186.84</v>
      </c>
      <c r="V338">
        <v>50.93</v>
      </c>
      <c r="W338">
        <v>64.42</v>
      </c>
      <c r="X338">
        <v>9.65</v>
      </c>
      <c r="Y338">
        <v>61.72</v>
      </c>
      <c r="Z338">
        <v>146.59</v>
      </c>
      <c r="AC338">
        <v>83.11</v>
      </c>
      <c r="AD338">
        <v>68.31</v>
      </c>
      <c r="AE338">
        <v>70.75</v>
      </c>
      <c r="AF338">
        <v>25.67</v>
      </c>
      <c r="AG338">
        <v>51.88</v>
      </c>
      <c r="AH338">
        <v>31.83</v>
      </c>
      <c r="AI338">
        <v>65.63</v>
      </c>
      <c r="AJ338">
        <v>65.790000000000006</v>
      </c>
      <c r="AK338">
        <v>71.790000000000006</v>
      </c>
    </row>
    <row r="339" spans="9:37" x14ac:dyDescent="0.25">
      <c r="I339">
        <v>67</v>
      </c>
      <c r="J339">
        <v>144.12</v>
      </c>
      <c r="K339">
        <v>41.31</v>
      </c>
      <c r="L339">
        <v>71.64</v>
      </c>
      <c r="M339">
        <v>17.41</v>
      </c>
      <c r="N339">
        <v>64.400000000000006</v>
      </c>
      <c r="O339">
        <v>61.23</v>
      </c>
      <c r="P339">
        <v>72.91</v>
      </c>
      <c r="Q339">
        <v>66.72</v>
      </c>
      <c r="R339">
        <v>68.37</v>
      </c>
      <c r="S339">
        <v>45.26</v>
      </c>
      <c r="T339">
        <v>137.13999999999999</v>
      </c>
      <c r="U339">
        <v>186.65</v>
      </c>
      <c r="V339">
        <v>49.53</v>
      </c>
      <c r="W339">
        <v>64.239999999999995</v>
      </c>
      <c r="X339">
        <v>9.74</v>
      </c>
      <c r="Y339">
        <v>61.72</v>
      </c>
      <c r="Z339">
        <v>144.81</v>
      </c>
      <c r="AC339">
        <v>83.11</v>
      </c>
      <c r="AD339">
        <v>68.319999999999993</v>
      </c>
      <c r="AE339">
        <v>73.63</v>
      </c>
      <c r="AF339">
        <v>25.87</v>
      </c>
      <c r="AG339">
        <v>50.96</v>
      </c>
      <c r="AH339">
        <v>38.5</v>
      </c>
      <c r="AI339">
        <v>65.040000000000006</v>
      </c>
      <c r="AJ339">
        <v>65.790000000000006</v>
      </c>
      <c r="AK339">
        <v>73.87</v>
      </c>
    </row>
    <row r="340" spans="9:37" x14ac:dyDescent="0.25">
      <c r="I340">
        <v>67.2</v>
      </c>
      <c r="J340">
        <v>136.16</v>
      </c>
      <c r="K340">
        <v>41.59</v>
      </c>
      <c r="L340">
        <v>72.25</v>
      </c>
      <c r="M340">
        <v>16.29</v>
      </c>
      <c r="N340">
        <v>64.400000000000006</v>
      </c>
      <c r="O340">
        <v>62.28</v>
      </c>
      <c r="P340">
        <v>71.459999999999994</v>
      </c>
      <c r="Q340">
        <v>68.63</v>
      </c>
      <c r="R340">
        <v>69.569999999999993</v>
      </c>
      <c r="S340">
        <v>45.15</v>
      </c>
      <c r="T340">
        <v>137.13999999999999</v>
      </c>
      <c r="U340">
        <v>186.19</v>
      </c>
      <c r="V340">
        <v>50.81</v>
      </c>
      <c r="W340">
        <v>64</v>
      </c>
      <c r="X340">
        <v>9.5500000000000007</v>
      </c>
      <c r="Y340">
        <v>61.72</v>
      </c>
      <c r="Z340">
        <v>145.02000000000001</v>
      </c>
      <c r="AC340">
        <v>83.11</v>
      </c>
      <c r="AD340">
        <v>68.23</v>
      </c>
      <c r="AE340">
        <v>70.75</v>
      </c>
      <c r="AF340">
        <v>25.87</v>
      </c>
      <c r="AG340">
        <v>52.87</v>
      </c>
      <c r="AH340">
        <v>39.67</v>
      </c>
      <c r="AI340">
        <v>65.63</v>
      </c>
      <c r="AJ340">
        <v>65.790000000000006</v>
      </c>
      <c r="AK340">
        <v>71.790000000000006</v>
      </c>
    </row>
    <row r="341" spans="9:37" x14ac:dyDescent="0.25">
      <c r="I341">
        <v>67.400000000000006</v>
      </c>
      <c r="J341">
        <v>124.81</v>
      </c>
      <c r="K341">
        <v>43.13</v>
      </c>
      <c r="L341">
        <v>71.39</v>
      </c>
      <c r="M341">
        <v>17.41</v>
      </c>
      <c r="N341">
        <v>64.41</v>
      </c>
      <c r="O341">
        <v>184.26</v>
      </c>
      <c r="P341">
        <v>70.680000000000007</v>
      </c>
      <c r="Q341">
        <v>68.8</v>
      </c>
      <c r="R341">
        <v>68.37</v>
      </c>
      <c r="S341">
        <v>45.12</v>
      </c>
      <c r="T341">
        <v>137.13999999999999</v>
      </c>
      <c r="U341">
        <v>186.84</v>
      </c>
      <c r="V341">
        <v>49.6</v>
      </c>
      <c r="W341">
        <v>63.79</v>
      </c>
      <c r="X341">
        <v>9.8000000000000007</v>
      </c>
      <c r="Y341">
        <v>61.72</v>
      </c>
      <c r="Z341">
        <v>146.1</v>
      </c>
      <c r="AC341">
        <v>83.11</v>
      </c>
      <c r="AD341">
        <v>67.61</v>
      </c>
      <c r="AE341">
        <v>73.63</v>
      </c>
      <c r="AF341">
        <v>26.05</v>
      </c>
      <c r="AG341">
        <v>52.36</v>
      </c>
      <c r="AH341">
        <v>36.44</v>
      </c>
      <c r="AI341">
        <v>65.040000000000006</v>
      </c>
      <c r="AJ341">
        <v>65.790000000000006</v>
      </c>
      <c r="AK341">
        <v>73.87</v>
      </c>
    </row>
    <row r="342" spans="9:37" x14ac:dyDescent="0.25">
      <c r="I342">
        <v>67.599999999999994</v>
      </c>
      <c r="J342">
        <v>124.77</v>
      </c>
      <c r="K342">
        <v>42.86</v>
      </c>
      <c r="L342">
        <v>70.44</v>
      </c>
      <c r="M342">
        <v>16.29</v>
      </c>
      <c r="N342">
        <v>64.400000000000006</v>
      </c>
      <c r="O342">
        <v>197.22</v>
      </c>
      <c r="P342">
        <v>70.75</v>
      </c>
      <c r="Q342">
        <v>69.53</v>
      </c>
      <c r="R342">
        <v>69.569999999999993</v>
      </c>
      <c r="S342">
        <v>45.99</v>
      </c>
      <c r="T342">
        <v>137.13999999999999</v>
      </c>
      <c r="U342">
        <v>186.65</v>
      </c>
      <c r="V342">
        <v>50.93</v>
      </c>
      <c r="W342">
        <v>62.49</v>
      </c>
      <c r="X342">
        <v>9.64</v>
      </c>
      <c r="Y342">
        <v>61.72</v>
      </c>
      <c r="Z342">
        <v>144.44</v>
      </c>
      <c r="AC342">
        <v>83.11</v>
      </c>
      <c r="AD342">
        <v>66.599999999999994</v>
      </c>
      <c r="AE342">
        <v>70.75</v>
      </c>
      <c r="AF342">
        <v>25.37</v>
      </c>
      <c r="AG342">
        <v>49.39</v>
      </c>
      <c r="AH342">
        <v>37.97</v>
      </c>
      <c r="AI342">
        <v>65.63</v>
      </c>
      <c r="AJ342">
        <v>65.790000000000006</v>
      </c>
      <c r="AK342">
        <v>71.790000000000006</v>
      </c>
    </row>
    <row r="343" spans="9:37" x14ac:dyDescent="0.25">
      <c r="I343">
        <v>67.8</v>
      </c>
      <c r="J343">
        <v>137</v>
      </c>
      <c r="K343">
        <v>42.07</v>
      </c>
      <c r="L343">
        <v>71.48</v>
      </c>
      <c r="M343">
        <v>17.41</v>
      </c>
      <c r="N343">
        <v>64.37</v>
      </c>
      <c r="O343">
        <v>207.32</v>
      </c>
      <c r="P343">
        <v>71.12</v>
      </c>
      <c r="Q343">
        <v>66.88</v>
      </c>
      <c r="R343">
        <v>68.37</v>
      </c>
      <c r="S343">
        <v>48.22</v>
      </c>
      <c r="T343">
        <v>137.13999999999999</v>
      </c>
      <c r="U343">
        <v>186.19</v>
      </c>
      <c r="V343">
        <v>49.53</v>
      </c>
      <c r="W343">
        <v>63.68</v>
      </c>
      <c r="X343">
        <v>9.7100000000000009</v>
      </c>
      <c r="Y343">
        <v>61.72</v>
      </c>
      <c r="Z343">
        <v>145.29</v>
      </c>
      <c r="AC343">
        <v>83.11</v>
      </c>
      <c r="AD343">
        <v>66.09</v>
      </c>
      <c r="AE343">
        <v>73.63</v>
      </c>
      <c r="AF343">
        <v>25.43</v>
      </c>
      <c r="AG343">
        <v>52.17</v>
      </c>
      <c r="AH343">
        <v>35.340000000000003</v>
      </c>
      <c r="AI343">
        <v>65.040000000000006</v>
      </c>
      <c r="AJ343">
        <v>65.790000000000006</v>
      </c>
      <c r="AK343">
        <v>73.87</v>
      </c>
    </row>
    <row r="344" spans="9:37" x14ac:dyDescent="0.25">
      <c r="I344">
        <v>68</v>
      </c>
      <c r="J344">
        <v>143.96</v>
      </c>
      <c r="K344">
        <v>42.32</v>
      </c>
      <c r="L344">
        <v>73.89</v>
      </c>
      <c r="M344">
        <v>16.29</v>
      </c>
      <c r="N344">
        <v>64.41</v>
      </c>
      <c r="O344">
        <v>217.34</v>
      </c>
      <c r="P344">
        <v>71.760000000000005</v>
      </c>
      <c r="Q344">
        <v>68.31</v>
      </c>
      <c r="R344">
        <v>69.569999999999993</v>
      </c>
      <c r="S344">
        <v>45.25</v>
      </c>
      <c r="T344">
        <v>137.13999999999999</v>
      </c>
      <c r="U344">
        <v>186.84</v>
      </c>
      <c r="V344">
        <v>50.81</v>
      </c>
      <c r="W344">
        <v>64.02</v>
      </c>
      <c r="X344">
        <v>9.73</v>
      </c>
      <c r="Y344">
        <v>61.72</v>
      </c>
      <c r="Z344">
        <v>145.88999999999999</v>
      </c>
      <c r="AC344">
        <v>83.11</v>
      </c>
      <c r="AD344">
        <v>66.569999999999993</v>
      </c>
      <c r="AE344">
        <v>70.75</v>
      </c>
      <c r="AF344">
        <v>25.48</v>
      </c>
      <c r="AG344">
        <v>53.03</v>
      </c>
      <c r="AH344">
        <v>39.36</v>
      </c>
      <c r="AI344">
        <v>65.63</v>
      </c>
      <c r="AJ344">
        <v>65.790000000000006</v>
      </c>
      <c r="AK344">
        <v>71.790000000000006</v>
      </c>
    </row>
    <row r="345" spans="9:37" x14ac:dyDescent="0.25">
      <c r="I345">
        <v>68.2</v>
      </c>
      <c r="J345">
        <v>148.88</v>
      </c>
      <c r="K345">
        <v>42.33</v>
      </c>
      <c r="L345">
        <v>71.64</v>
      </c>
      <c r="M345">
        <v>17.41</v>
      </c>
      <c r="N345">
        <v>64.400000000000006</v>
      </c>
      <c r="O345">
        <v>204.9</v>
      </c>
      <c r="P345">
        <v>71.010000000000005</v>
      </c>
      <c r="Q345">
        <v>66.78</v>
      </c>
      <c r="R345">
        <v>68.37</v>
      </c>
      <c r="S345">
        <v>113.55</v>
      </c>
      <c r="T345">
        <v>137.13999999999999</v>
      </c>
      <c r="U345">
        <v>186.65</v>
      </c>
      <c r="V345">
        <v>49.6</v>
      </c>
      <c r="W345">
        <v>64.33</v>
      </c>
      <c r="X345">
        <v>10.01</v>
      </c>
      <c r="Y345">
        <v>61.72</v>
      </c>
      <c r="Z345">
        <v>142.22</v>
      </c>
      <c r="AC345">
        <v>83.11</v>
      </c>
      <c r="AD345">
        <v>65.11</v>
      </c>
      <c r="AE345">
        <v>73.63</v>
      </c>
      <c r="AF345">
        <v>25.53</v>
      </c>
      <c r="AG345">
        <v>95.74</v>
      </c>
      <c r="AH345">
        <v>46.45</v>
      </c>
      <c r="AI345">
        <v>65.040000000000006</v>
      </c>
      <c r="AJ345">
        <v>65.790000000000006</v>
      </c>
      <c r="AK345">
        <v>73.87</v>
      </c>
    </row>
    <row r="346" spans="9:37" x14ac:dyDescent="0.25">
      <c r="I346">
        <v>68.400000000000006</v>
      </c>
      <c r="J346">
        <v>153.54</v>
      </c>
      <c r="K346">
        <v>44.86</v>
      </c>
      <c r="L346">
        <v>72.25</v>
      </c>
      <c r="M346">
        <v>16.29</v>
      </c>
      <c r="N346">
        <v>64.41</v>
      </c>
      <c r="O346">
        <v>193.81</v>
      </c>
      <c r="P346">
        <v>72.010000000000005</v>
      </c>
      <c r="Q346">
        <v>67.69</v>
      </c>
      <c r="R346">
        <v>69.569999999999993</v>
      </c>
      <c r="S346">
        <v>111.14</v>
      </c>
      <c r="T346">
        <v>137.13999999999999</v>
      </c>
      <c r="U346">
        <v>186.19</v>
      </c>
      <c r="V346">
        <v>50.93</v>
      </c>
      <c r="W346">
        <v>64.63</v>
      </c>
      <c r="X346">
        <v>9.82</v>
      </c>
      <c r="Y346">
        <v>61.72</v>
      </c>
      <c r="Z346">
        <v>141.44</v>
      </c>
      <c r="AC346">
        <v>83.11</v>
      </c>
      <c r="AD346">
        <v>65.290000000000006</v>
      </c>
      <c r="AE346">
        <v>70.75</v>
      </c>
      <c r="AF346">
        <v>25.57</v>
      </c>
      <c r="AG346">
        <v>98.94</v>
      </c>
      <c r="AH346">
        <v>75.28</v>
      </c>
      <c r="AI346">
        <v>65.63</v>
      </c>
      <c r="AJ346">
        <v>65.790000000000006</v>
      </c>
      <c r="AK346">
        <v>71.790000000000006</v>
      </c>
    </row>
    <row r="347" spans="9:37" x14ac:dyDescent="0.25">
      <c r="I347">
        <v>68.599999999999994</v>
      </c>
      <c r="J347">
        <v>155.62</v>
      </c>
      <c r="K347">
        <v>42.96</v>
      </c>
      <c r="L347">
        <v>71.39</v>
      </c>
      <c r="M347">
        <v>17.41</v>
      </c>
      <c r="N347">
        <v>64.400000000000006</v>
      </c>
      <c r="O347">
        <v>180.71</v>
      </c>
      <c r="P347">
        <v>72.06</v>
      </c>
      <c r="Q347">
        <v>65.89</v>
      </c>
      <c r="R347">
        <v>68.37</v>
      </c>
      <c r="S347">
        <v>46.9</v>
      </c>
      <c r="T347">
        <v>137.13999999999999</v>
      </c>
      <c r="U347">
        <v>186.84</v>
      </c>
      <c r="V347">
        <v>49.53</v>
      </c>
      <c r="W347">
        <v>64.88</v>
      </c>
      <c r="X347">
        <v>10.85</v>
      </c>
      <c r="Y347">
        <v>61.72</v>
      </c>
      <c r="Z347">
        <v>145.49</v>
      </c>
      <c r="AC347">
        <v>83.11</v>
      </c>
      <c r="AD347">
        <v>65.39</v>
      </c>
      <c r="AE347">
        <v>73.63</v>
      </c>
      <c r="AF347">
        <v>25.61</v>
      </c>
      <c r="AG347">
        <v>62.46</v>
      </c>
      <c r="AH347">
        <v>61.77</v>
      </c>
      <c r="AI347">
        <v>65.040000000000006</v>
      </c>
      <c r="AJ347">
        <v>65.790000000000006</v>
      </c>
      <c r="AK347">
        <v>73.87</v>
      </c>
    </row>
    <row r="348" spans="9:37" x14ac:dyDescent="0.25">
      <c r="I348">
        <v>68.8</v>
      </c>
      <c r="J348">
        <v>155.69999999999999</v>
      </c>
      <c r="K348">
        <v>43.23</v>
      </c>
      <c r="L348">
        <v>70.44</v>
      </c>
      <c r="M348">
        <v>16.29</v>
      </c>
      <c r="N348">
        <v>64.36</v>
      </c>
      <c r="O348">
        <v>60.33</v>
      </c>
      <c r="P348">
        <v>73.290000000000006</v>
      </c>
      <c r="Q348">
        <v>66.040000000000006</v>
      </c>
      <c r="R348">
        <v>69.569999999999993</v>
      </c>
      <c r="S348">
        <v>113.32</v>
      </c>
      <c r="T348">
        <v>137.13999999999999</v>
      </c>
      <c r="U348">
        <v>186.65</v>
      </c>
      <c r="V348">
        <v>50.81</v>
      </c>
      <c r="W348">
        <v>63.96</v>
      </c>
      <c r="X348">
        <v>10.4</v>
      </c>
      <c r="Y348">
        <v>61.72</v>
      </c>
      <c r="Z348">
        <v>145.58000000000001</v>
      </c>
      <c r="AC348">
        <v>83.11</v>
      </c>
      <c r="AD348">
        <v>68.650000000000006</v>
      </c>
      <c r="AE348">
        <v>70.75</v>
      </c>
      <c r="AF348">
        <v>25.65</v>
      </c>
      <c r="AG348">
        <v>95.06</v>
      </c>
      <c r="AH348">
        <v>64.95</v>
      </c>
      <c r="AI348">
        <v>65.63</v>
      </c>
      <c r="AJ348">
        <v>65.790000000000006</v>
      </c>
      <c r="AK348">
        <v>71.790000000000006</v>
      </c>
    </row>
    <row r="349" spans="9:37" x14ac:dyDescent="0.25">
      <c r="I349">
        <v>69</v>
      </c>
      <c r="J349">
        <v>152.94999999999999</v>
      </c>
      <c r="K349">
        <v>43.39</v>
      </c>
      <c r="L349">
        <v>71.48</v>
      </c>
      <c r="M349">
        <v>17.41</v>
      </c>
      <c r="N349">
        <v>64.41</v>
      </c>
      <c r="O349">
        <v>60.62</v>
      </c>
      <c r="P349">
        <v>70.36</v>
      </c>
      <c r="Q349">
        <v>65.81</v>
      </c>
      <c r="R349">
        <v>68.37</v>
      </c>
      <c r="S349">
        <v>101.47</v>
      </c>
      <c r="T349">
        <v>137.13999999999999</v>
      </c>
      <c r="U349">
        <v>186.19</v>
      </c>
      <c r="V349">
        <v>92.05</v>
      </c>
      <c r="W349">
        <v>63.48</v>
      </c>
      <c r="X349">
        <v>10.53</v>
      </c>
      <c r="Y349">
        <v>61.72</v>
      </c>
      <c r="Z349">
        <v>145.27000000000001</v>
      </c>
      <c r="AC349">
        <v>83.11</v>
      </c>
      <c r="AD349">
        <v>67.680000000000007</v>
      </c>
      <c r="AE349">
        <v>73.63</v>
      </c>
      <c r="AF349">
        <v>25.69</v>
      </c>
      <c r="AG349">
        <v>49.52</v>
      </c>
      <c r="AH349">
        <v>61.28</v>
      </c>
      <c r="AI349">
        <v>65.040000000000006</v>
      </c>
      <c r="AJ349">
        <v>65.790000000000006</v>
      </c>
      <c r="AK349">
        <v>73.87</v>
      </c>
    </row>
    <row r="350" spans="9:37" x14ac:dyDescent="0.25">
      <c r="I350">
        <v>69.2</v>
      </c>
      <c r="J350">
        <v>152</v>
      </c>
      <c r="K350">
        <v>44.67</v>
      </c>
      <c r="L350">
        <v>73.89</v>
      </c>
      <c r="M350">
        <v>16.29</v>
      </c>
      <c r="N350">
        <v>64.400000000000006</v>
      </c>
      <c r="O350">
        <v>61.11</v>
      </c>
      <c r="P350">
        <v>73.09</v>
      </c>
      <c r="Q350">
        <v>66.08</v>
      </c>
      <c r="R350">
        <v>69.569999999999993</v>
      </c>
      <c r="S350">
        <v>41.67</v>
      </c>
      <c r="T350">
        <v>137.13999999999999</v>
      </c>
      <c r="U350">
        <v>186.84</v>
      </c>
      <c r="V350">
        <v>93</v>
      </c>
      <c r="W350">
        <v>63.53</v>
      </c>
      <c r="X350">
        <v>10.6</v>
      </c>
      <c r="Y350">
        <v>61.72</v>
      </c>
      <c r="Z350">
        <v>143.82</v>
      </c>
      <c r="AC350">
        <v>83.11</v>
      </c>
      <c r="AD350">
        <v>67.680000000000007</v>
      </c>
      <c r="AE350">
        <v>70.75</v>
      </c>
      <c r="AF350">
        <v>26.49</v>
      </c>
      <c r="AG350">
        <v>51.93</v>
      </c>
      <c r="AH350">
        <v>57.99</v>
      </c>
      <c r="AI350">
        <v>65.63</v>
      </c>
      <c r="AJ350">
        <v>65.790000000000006</v>
      </c>
      <c r="AK350">
        <v>71.790000000000006</v>
      </c>
    </row>
    <row r="351" spans="9:37" x14ac:dyDescent="0.25">
      <c r="I351">
        <v>69.400000000000006</v>
      </c>
      <c r="J351">
        <v>147.93</v>
      </c>
      <c r="K351">
        <v>43.5</v>
      </c>
      <c r="L351">
        <v>71.64</v>
      </c>
      <c r="M351">
        <v>17.41</v>
      </c>
      <c r="N351">
        <v>64.41</v>
      </c>
      <c r="O351">
        <v>61.29</v>
      </c>
      <c r="P351">
        <v>71.09</v>
      </c>
      <c r="Q351">
        <v>67.42</v>
      </c>
      <c r="R351">
        <v>68.37</v>
      </c>
      <c r="S351">
        <v>41.33</v>
      </c>
      <c r="T351">
        <v>137.13999999999999</v>
      </c>
      <c r="U351">
        <v>186.65</v>
      </c>
      <c r="V351">
        <v>93.37</v>
      </c>
      <c r="W351">
        <v>63.54</v>
      </c>
      <c r="X351">
        <v>10.9</v>
      </c>
      <c r="Y351">
        <v>61.72</v>
      </c>
      <c r="Z351">
        <v>145.01</v>
      </c>
      <c r="AC351">
        <v>83.11</v>
      </c>
      <c r="AD351">
        <v>67.709999999999994</v>
      </c>
      <c r="AE351">
        <v>73.63</v>
      </c>
      <c r="AF351">
        <v>25.41</v>
      </c>
      <c r="AG351">
        <v>76.540000000000006</v>
      </c>
      <c r="AH351">
        <v>85.27</v>
      </c>
      <c r="AI351">
        <v>65.040000000000006</v>
      </c>
      <c r="AJ351">
        <v>65.790000000000006</v>
      </c>
      <c r="AK351">
        <v>73.87</v>
      </c>
    </row>
    <row r="352" spans="9:37" x14ac:dyDescent="0.25">
      <c r="I352">
        <v>69.599999999999994</v>
      </c>
      <c r="J352">
        <v>139.97</v>
      </c>
      <c r="K352">
        <v>49.07</v>
      </c>
      <c r="L352">
        <v>72.25</v>
      </c>
      <c r="M352">
        <v>16.29</v>
      </c>
      <c r="N352">
        <v>64.39</v>
      </c>
      <c r="O352">
        <v>60.77</v>
      </c>
      <c r="P352">
        <v>72.62</v>
      </c>
      <c r="Q352">
        <v>68.430000000000007</v>
      </c>
      <c r="R352">
        <v>69.569999999999993</v>
      </c>
      <c r="S352">
        <v>44.89</v>
      </c>
      <c r="T352">
        <v>137.13999999999999</v>
      </c>
      <c r="U352">
        <v>186.19</v>
      </c>
      <c r="V352">
        <v>93.51</v>
      </c>
      <c r="W352">
        <v>64.56</v>
      </c>
      <c r="X352">
        <v>11.07</v>
      </c>
      <c r="Y352">
        <v>61.72</v>
      </c>
      <c r="Z352">
        <v>146.32</v>
      </c>
      <c r="AC352">
        <v>83.11</v>
      </c>
      <c r="AD352">
        <v>67.69</v>
      </c>
      <c r="AE352">
        <v>70.75</v>
      </c>
      <c r="AF352">
        <v>39.17</v>
      </c>
      <c r="AG352">
        <v>51.33</v>
      </c>
      <c r="AH352">
        <v>36.4</v>
      </c>
      <c r="AI352">
        <v>65.63</v>
      </c>
      <c r="AJ352">
        <v>65.790000000000006</v>
      </c>
      <c r="AK352">
        <v>71.790000000000006</v>
      </c>
    </row>
    <row r="353" spans="9:37" x14ac:dyDescent="0.25">
      <c r="I353">
        <v>69.8</v>
      </c>
      <c r="J353">
        <v>131.27000000000001</v>
      </c>
      <c r="K353">
        <v>49.15</v>
      </c>
      <c r="L353">
        <v>71.39</v>
      </c>
      <c r="M353">
        <v>17.41</v>
      </c>
      <c r="N353">
        <v>64.349999999999994</v>
      </c>
      <c r="O353">
        <v>60.62</v>
      </c>
      <c r="P353">
        <v>70.97</v>
      </c>
      <c r="Q353">
        <v>66.95</v>
      </c>
      <c r="R353">
        <v>68.37</v>
      </c>
      <c r="S353">
        <v>37.799999999999997</v>
      </c>
      <c r="T353">
        <v>137.13999999999999</v>
      </c>
      <c r="U353">
        <v>186.84</v>
      </c>
      <c r="V353">
        <v>93.2</v>
      </c>
      <c r="W353">
        <v>64.64</v>
      </c>
      <c r="X353">
        <v>10.91</v>
      </c>
      <c r="Y353">
        <v>61.72</v>
      </c>
      <c r="Z353">
        <v>145.97</v>
      </c>
      <c r="AC353">
        <v>83.11</v>
      </c>
      <c r="AD353">
        <v>69.42</v>
      </c>
      <c r="AE353">
        <v>73.63</v>
      </c>
      <c r="AF353">
        <v>40.090000000000003</v>
      </c>
      <c r="AG353">
        <v>51.31</v>
      </c>
      <c r="AH353">
        <v>30.37</v>
      </c>
      <c r="AI353">
        <v>65.040000000000006</v>
      </c>
      <c r="AJ353">
        <v>65.790000000000006</v>
      </c>
      <c r="AK353">
        <v>73.87</v>
      </c>
    </row>
    <row r="354" spans="9:37" x14ac:dyDescent="0.25">
      <c r="I354">
        <v>70</v>
      </c>
      <c r="J354">
        <v>50.48</v>
      </c>
      <c r="K354">
        <v>48.57</v>
      </c>
      <c r="L354">
        <v>70.44</v>
      </c>
      <c r="M354">
        <v>16.29</v>
      </c>
      <c r="N354">
        <v>64.41</v>
      </c>
      <c r="O354">
        <v>61.11</v>
      </c>
      <c r="P354">
        <v>72.97</v>
      </c>
      <c r="Q354">
        <v>65.510000000000005</v>
      </c>
      <c r="R354">
        <v>69.569999999999993</v>
      </c>
      <c r="S354">
        <v>42.55</v>
      </c>
      <c r="T354">
        <v>137.13999999999999</v>
      </c>
      <c r="U354">
        <v>186.65</v>
      </c>
      <c r="V354">
        <v>92.59</v>
      </c>
      <c r="W354">
        <v>64.5</v>
      </c>
      <c r="X354">
        <v>11.26</v>
      </c>
      <c r="Y354">
        <v>61.72</v>
      </c>
      <c r="Z354">
        <v>146.16999999999999</v>
      </c>
      <c r="AC354">
        <v>83.11</v>
      </c>
      <c r="AD354">
        <v>67.94</v>
      </c>
      <c r="AE354">
        <v>70.75</v>
      </c>
      <c r="AF354">
        <v>39.67</v>
      </c>
      <c r="AG354">
        <v>51.79</v>
      </c>
      <c r="AH354">
        <v>34.74</v>
      </c>
      <c r="AI354">
        <v>65.63</v>
      </c>
      <c r="AJ354">
        <v>65.790000000000006</v>
      </c>
      <c r="AK354">
        <v>71.790000000000006</v>
      </c>
    </row>
    <row r="355" spans="9:37" x14ac:dyDescent="0.25">
      <c r="I355">
        <v>70.2</v>
      </c>
      <c r="J355">
        <v>132.47</v>
      </c>
      <c r="K355">
        <v>48.43</v>
      </c>
      <c r="L355">
        <v>71.48</v>
      </c>
      <c r="M355">
        <v>17.41</v>
      </c>
      <c r="N355">
        <v>64.400000000000006</v>
      </c>
      <c r="O355">
        <v>61.29</v>
      </c>
      <c r="P355">
        <v>71.42</v>
      </c>
      <c r="Q355">
        <v>66.78</v>
      </c>
      <c r="R355">
        <v>68.37</v>
      </c>
      <c r="S355">
        <v>46.69</v>
      </c>
      <c r="T355">
        <v>137.13999999999999</v>
      </c>
      <c r="U355">
        <v>186.19</v>
      </c>
      <c r="V355">
        <v>92.11</v>
      </c>
      <c r="W355">
        <v>63.89</v>
      </c>
      <c r="X355">
        <v>11.51</v>
      </c>
      <c r="Y355">
        <v>61.72</v>
      </c>
      <c r="Z355">
        <v>140.84</v>
      </c>
      <c r="AC355">
        <v>83.11</v>
      </c>
      <c r="AD355">
        <v>67.94</v>
      </c>
      <c r="AE355">
        <v>73.63</v>
      </c>
      <c r="AF355">
        <v>40.24</v>
      </c>
      <c r="AG355">
        <v>100.84</v>
      </c>
      <c r="AH355">
        <v>32.25</v>
      </c>
      <c r="AI355">
        <v>65.040000000000006</v>
      </c>
      <c r="AJ355">
        <v>65.790000000000006</v>
      </c>
      <c r="AK355">
        <v>73.87</v>
      </c>
    </row>
    <row r="356" spans="9:37" x14ac:dyDescent="0.25">
      <c r="I356">
        <v>70.400000000000006</v>
      </c>
      <c r="J356">
        <v>141.16</v>
      </c>
      <c r="K356">
        <v>48.43</v>
      </c>
      <c r="L356">
        <v>73.89</v>
      </c>
      <c r="M356">
        <v>16.29</v>
      </c>
      <c r="N356">
        <v>64.400000000000006</v>
      </c>
      <c r="O356">
        <v>60.77</v>
      </c>
      <c r="P356">
        <v>71.94</v>
      </c>
      <c r="Q356">
        <v>68.040000000000006</v>
      </c>
      <c r="R356">
        <v>69.569999999999993</v>
      </c>
      <c r="S356">
        <v>108.12</v>
      </c>
      <c r="T356">
        <v>137.13999999999999</v>
      </c>
      <c r="U356">
        <v>186.84</v>
      </c>
      <c r="V356">
        <v>49.9</v>
      </c>
      <c r="W356">
        <v>63.46</v>
      </c>
      <c r="X356">
        <v>11.6</v>
      </c>
      <c r="Y356">
        <v>61.72</v>
      </c>
      <c r="Z356">
        <v>141.38</v>
      </c>
      <c r="AC356">
        <v>83.11</v>
      </c>
      <c r="AD356">
        <v>67.900000000000006</v>
      </c>
      <c r="AE356">
        <v>70.75</v>
      </c>
      <c r="AF356">
        <v>41.19</v>
      </c>
      <c r="AG356">
        <v>60.33</v>
      </c>
      <c r="AH356">
        <v>33.840000000000003</v>
      </c>
      <c r="AI356">
        <v>65.63</v>
      </c>
      <c r="AJ356">
        <v>65.790000000000006</v>
      </c>
      <c r="AK356">
        <v>71.790000000000006</v>
      </c>
    </row>
    <row r="357" spans="9:37" x14ac:dyDescent="0.25">
      <c r="I357">
        <v>70.599999999999994</v>
      </c>
      <c r="J357">
        <v>147.4</v>
      </c>
      <c r="K357">
        <v>48.48</v>
      </c>
      <c r="L357">
        <v>71.64</v>
      </c>
      <c r="M357">
        <v>17.41</v>
      </c>
      <c r="N357">
        <v>64.39</v>
      </c>
      <c r="O357">
        <v>60.62</v>
      </c>
      <c r="P357">
        <v>72.38</v>
      </c>
      <c r="Q357">
        <v>67</v>
      </c>
      <c r="R357">
        <v>68.37</v>
      </c>
      <c r="S357">
        <v>104.21</v>
      </c>
      <c r="T357">
        <v>137.13999999999999</v>
      </c>
      <c r="U357">
        <v>186.65</v>
      </c>
      <c r="V357">
        <v>48.53</v>
      </c>
      <c r="W357">
        <v>63.18</v>
      </c>
      <c r="X357">
        <v>11.92</v>
      </c>
      <c r="Y357">
        <v>61.72</v>
      </c>
      <c r="Z357">
        <v>145.34</v>
      </c>
      <c r="AC357">
        <v>83.11</v>
      </c>
      <c r="AD357">
        <v>67.900000000000006</v>
      </c>
      <c r="AE357">
        <v>73.63</v>
      </c>
      <c r="AF357">
        <v>41.34</v>
      </c>
      <c r="AG357">
        <v>64.989999999999995</v>
      </c>
      <c r="AH357">
        <v>29.7</v>
      </c>
      <c r="AI357">
        <v>65.040000000000006</v>
      </c>
      <c r="AJ357">
        <v>65.790000000000006</v>
      </c>
      <c r="AK357">
        <v>73.87</v>
      </c>
    </row>
    <row r="358" spans="9:37" x14ac:dyDescent="0.25">
      <c r="I358">
        <v>70.8</v>
      </c>
      <c r="J358">
        <v>151.13</v>
      </c>
      <c r="K358">
        <v>48.07</v>
      </c>
      <c r="L358">
        <v>72.25</v>
      </c>
      <c r="M358">
        <v>16.29</v>
      </c>
      <c r="N358">
        <v>64.34</v>
      </c>
      <c r="O358">
        <v>185.51</v>
      </c>
      <c r="P358">
        <v>70.790000000000006</v>
      </c>
      <c r="Q358">
        <v>65.94</v>
      </c>
      <c r="R358">
        <v>69.569999999999993</v>
      </c>
      <c r="S358">
        <v>108.64</v>
      </c>
      <c r="T358">
        <v>137.13999999999999</v>
      </c>
      <c r="U358">
        <v>186.19</v>
      </c>
      <c r="V358">
        <v>47.78</v>
      </c>
      <c r="W358">
        <v>62.94</v>
      </c>
      <c r="X358">
        <v>12</v>
      </c>
      <c r="Y358">
        <v>61.72</v>
      </c>
      <c r="Z358">
        <v>147.05000000000001</v>
      </c>
      <c r="AC358">
        <v>83.11</v>
      </c>
      <c r="AD358">
        <v>67.83</v>
      </c>
      <c r="AE358">
        <v>70.75</v>
      </c>
      <c r="AF358">
        <v>41.43</v>
      </c>
      <c r="AG358">
        <v>154.47</v>
      </c>
      <c r="AH358">
        <v>34.18</v>
      </c>
      <c r="AI358">
        <v>65.63</v>
      </c>
      <c r="AJ358">
        <v>65.790000000000006</v>
      </c>
      <c r="AK358">
        <v>71.790000000000006</v>
      </c>
    </row>
    <row r="359" spans="9:37" x14ac:dyDescent="0.25">
      <c r="I359">
        <v>71</v>
      </c>
      <c r="J359">
        <v>153.88999999999999</v>
      </c>
      <c r="K359">
        <v>47.95</v>
      </c>
      <c r="L359">
        <v>71.39</v>
      </c>
      <c r="M359">
        <v>17.41</v>
      </c>
      <c r="N359">
        <v>64.39</v>
      </c>
      <c r="O359">
        <v>195.9</v>
      </c>
      <c r="P359">
        <v>69.959999999999994</v>
      </c>
      <c r="Q359">
        <v>67.430000000000007</v>
      </c>
      <c r="R359">
        <v>68.37</v>
      </c>
      <c r="S359">
        <v>110.48</v>
      </c>
      <c r="T359">
        <v>137.13999999999999</v>
      </c>
      <c r="U359">
        <v>186.84</v>
      </c>
      <c r="V359">
        <v>47.78</v>
      </c>
      <c r="W359">
        <v>61.9</v>
      </c>
      <c r="X359">
        <v>11.78</v>
      </c>
      <c r="Y359">
        <v>61.72</v>
      </c>
      <c r="Z359">
        <v>144.05000000000001</v>
      </c>
      <c r="AC359">
        <v>83.11</v>
      </c>
      <c r="AD359">
        <v>67.040000000000006</v>
      </c>
      <c r="AE359">
        <v>73.63</v>
      </c>
      <c r="AF359">
        <v>42.86</v>
      </c>
      <c r="AG359">
        <v>54.01</v>
      </c>
      <c r="AH359">
        <v>28.99</v>
      </c>
      <c r="AI359">
        <v>65.040000000000006</v>
      </c>
      <c r="AJ359">
        <v>65.790000000000006</v>
      </c>
      <c r="AK359">
        <v>73.87</v>
      </c>
    </row>
    <row r="360" spans="9:37" x14ac:dyDescent="0.25">
      <c r="I360">
        <v>71.2</v>
      </c>
      <c r="J360">
        <v>155.11000000000001</v>
      </c>
      <c r="K360">
        <v>46.97</v>
      </c>
      <c r="L360">
        <v>70.44</v>
      </c>
      <c r="M360">
        <v>16.29</v>
      </c>
      <c r="N360">
        <v>64.41</v>
      </c>
      <c r="O360">
        <v>209.79</v>
      </c>
      <c r="P360">
        <v>71.87</v>
      </c>
      <c r="Q360">
        <v>67.349999999999994</v>
      </c>
      <c r="R360">
        <v>69.569999999999993</v>
      </c>
      <c r="S360">
        <v>45.54</v>
      </c>
      <c r="T360">
        <v>137.13999999999999</v>
      </c>
      <c r="U360">
        <v>186.65</v>
      </c>
      <c r="V360">
        <v>47.78</v>
      </c>
      <c r="W360">
        <v>62.83</v>
      </c>
      <c r="X360">
        <v>11.85</v>
      </c>
      <c r="Y360">
        <v>61.72</v>
      </c>
      <c r="Z360">
        <v>144.74</v>
      </c>
      <c r="AC360">
        <v>83.11</v>
      </c>
      <c r="AD360">
        <v>66.3</v>
      </c>
      <c r="AE360">
        <v>70.75</v>
      </c>
      <c r="AF360">
        <v>43.01</v>
      </c>
      <c r="AG360">
        <v>52.03</v>
      </c>
      <c r="AH360">
        <v>33.450000000000003</v>
      </c>
      <c r="AI360">
        <v>65.63</v>
      </c>
      <c r="AJ360">
        <v>65.790000000000006</v>
      </c>
      <c r="AK360">
        <v>71.790000000000006</v>
      </c>
    </row>
    <row r="361" spans="9:37" x14ac:dyDescent="0.25">
      <c r="I361">
        <v>71.400000000000006</v>
      </c>
      <c r="J361">
        <v>155.41999999999999</v>
      </c>
      <c r="K361">
        <v>46.5</v>
      </c>
      <c r="L361">
        <v>71.48</v>
      </c>
      <c r="M361">
        <v>17.41</v>
      </c>
      <c r="N361">
        <v>64.400000000000006</v>
      </c>
      <c r="O361">
        <v>216.95</v>
      </c>
      <c r="P361">
        <v>72.099999999999994</v>
      </c>
      <c r="Q361">
        <v>65.62</v>
      </c>
      <c r="R361">
        <v>68.37</v>
      </c>
      <c r="S361">
        <v>45.36</v>
      </c>
      <c r="T361">
        <v>137.13999999999999</v>
      </c>
      <c r="U361">
        <v>186.19</v>
      </c>
      <c r="V361">
        <v>47.78</v>
      </c>
      <c r="W361">
        <v>63.4</v>
      </c>
      <c r="X361">
        <v>12.2</v>
      </c>
      <c r="Y361">
        <v>61.72</v>
      </c>
      <c r="Z361">
        <v>144.94</v>
      </c>
      <c r="AC361">
        <v>83.11</v>
      </c>
      <c r="AD361">
        <v>66.69</v>
      </c>
      <c r="AE361">
        <v>73.63</v>
      </c>
      <c r="AF361">
        <v>42.68</v>
      </c>
      <c r="AG361">
        <v>52.16</v>
      </c>
      <c r="AH361">
        <v>33.93</v>
      </c>
      <c r="AI361">
        <v>65.040000000000006</v>
      </c>
      <c r="AJ361">
        <v>65.790000000000006</v>
      </c>
      <c r="AK361">
        <v>73.87</v>
      </c>
    </row>
    <row r="362" spans="9:37" x14ac:dyDescent="0.25">
      <c r="I362">
        <v>71.599999999999994</v>
      </c>
      <c r="J362">
        <v>151.56</v>
      </c>
      <c r="K362">
        <v>46.18</v>
      </c>
      <c r="L362">
        <v>73.89</v>
      </c>
      <c r="M362">
        <v>16.29</v>
      </c>
      <c r="N362">
        <v>64.38</v>
      </c>
      <c r="O362">
        <v>203.6</v>
      </c>
      <c r="P362">
        <v>73.260000000000005</v>
      </c>
      <c r="Q362">
        <v>66.010000000000005</v>
      </c>
      <c r="R362">
        <v>69.569999999999993</v>
      </c>
      <c r="S362">
        <v>44.82</v>
      </c>
      <c r="T362">
        <v>137.13999999999999</v>
      </c>
      <c r="U362">
        <v>186.84</v>
      </c>
      <c r="V362">
        <v>47.78</v>
      </c>
      <c r="W362">
        <v>63.6</v>
      </c>
      <c r="X362">
        <v>12.57</v>
      </c>
      <c r="Y362">
        <v>61.72</v>
      </c>
      <c r="Z362">
        <v>143.94999999999999</v>
      </c>
      <c r="AC362">
        <v>83.11</v>
      </c>
      <c r="AD362">
        <v>66.489999999999995</v>
      </c>
      <c r="AE362">
        <v>70.75</v>
      </c>
      <c r="AF362">
        <v>43.02</v>
      </c>
      <c r="AG362">
        <v>52.17</v>
      </c>
      <c r="AH362">
        <v>34.18</v>
      </c>
      <c r="AI362">
        <v>65.63</v>
      </c>
      <c r="AJ362">
        <v>65.790000000000006</v>
      </c>
      <c r="AK362">
        <v>71.790000000000006</v>
      </c>
    </row>
    <row r="363" spans="9:37" x14ac:dyDescent="0.25">
      <c r="I363">
        <v>71.8</v>
      </c>
      <c r="J363">
        <v>149.37</v>
      </c>
      <c r="K363">
        <v>46.33</v>
      </c>
      <c r="L363">
        <v>71.64</v>
      </c>
      <c r="M363">
        <v>17.41</v>
      </c>
      <c r="N363">
        <v>64.38</v>
      </c>
      <c r="O363">
        <v>192.12</v>
      </c>
      <c r="P363">
        <v>72.5</v>
      </c>
      <c r="Q363">
        <v>65.27</v>
      </c>
      <c r="R363">
        <v>68.37</v>
      </c>
      <c r="S363">
        <v>49.64</v>
      </c>
      <c r="T363">
        <v>137.13999999999999</v>
      </c>
      <c r="U363">
        <v>186.65</v>
      </c>
      <c r="V363">
        <v>47.78</v>
      </c>
      <c r="W363">
        <v>64.349999999999994</v>
      </c>
      <c r="X363">
        <v>12.66</v>
      </c>
      <c r="Y363">
        <v>61.72</v>
      </c>
      <c r="Z363">
        <v>146.28</v>
      </c>
      <c r="AC363">
        <v>83.11</v>
      </c>
      <c r="AD363">
        <v>66.489999999999995</v>
      </c>
      <c r="AE363">
        <v>73.63</v>
      </c>
      <c r="AF363">
        <v>43.16</v>
      </c>
      <c r="AG363">
        <v>51.19</v>
      </c>
      <c r="AH363">
        <v>49.07</v>
      </c>
      <c r="AI363">
        <v>65.040000000000006</v>
      </c>
      <c r="AJ363">
        <v>65.790000000000006</v>
      </c>
      <c r="AK363">
        <v>73.87</v>
      </c>
    </row>
    <row r="364" spans="9:37" x14ac:dyDescent="0.25">
      <c r="I364">
        <v>72</v>
      </c>
      <c r="J364">
        <v>144.12</v>
      </c>
      <c r="K364">
        <v>46.08</v>
      </c>
      <c r="L364">
        <v>72.25</v>
      </c>
      <c r="M364">
        <v>16.29</v>
      </c>
      <c r="N364">
        <v>64.39</v>
      </c>
      <c r="O364">
        <v>178.15</v>
      </c>
      <c r="P364">
        <v>73.31</v>
      </c>
      <c r="Q364">
        <v>65.44</v>
      </c>
      <c r="R364">
        <v>69.569999999999993</v>
      </c>
      <c r="S364">
        <v>47.43</v>
      </c>
      <c r="T364">
        <v>137.13999999999999</v>
      </c>
      <c r="U364">
        <v>186.19</v>
      </c>
      <c r="V364">
        <v>47.78</v>
      </c>
      <c r="W364">
        <v>64.400000000000006</v>
      </c>
      <c r="X364">
        <v>12.74</v>
      </c>
      <c r="Y364">
        <v>61.72</v>
      </c>
      <c r="Z364">
        <v>146.19999999999999</v>
      </c>
      <c r="AC364">
        <v>83.11</v>
      </c>
      <c r="AD364">
        <v>66.86</v>
      </c>
      <c r="AE364">
        <v>70.75</v>
      </c>
      <c r="AF364">
        <v>42.72</v>
      </c>
      <c r="AG364">
        <v>52.09</v>
      </c>
      <c r="AH364">
        <v>64.540000000000006</v>
      </c>
      <c r="AI364">
        <v>65.63</v>
      </c>
      <c r="AJ364">
        <v>65.790000000000006</v>
      </c>
      <c r="AK364">
        <v>71.790000000000006</v>
      </c>
    </row>
    <row r="365" spans="9:37" x14ac:dyDescent="0.25">
      <c r="I365">
        <v>72.2</v>
      </c>
      <c r="J365">
        <v>136.16</v>
      </c>
      <c r="K365">
        <v>47.15</v>
      </c>
      <c r="L365">
        <v>71.39</v>
      </c>
      <c r="M365">
        <v>17.41</v>
      </c>
      <c r="N365">
        <v>64.41</v>
      </c>
      <c r="O365">
        <v>61.69</v>
      </c>
      <c r="P365">
        <v>72.62</v>
      </c>
      <c r="Q365">
        <v>66.680000000000007</v>
      </c>
      <c r="R365">
        <v>68.37</v>
      </c>
      <c r="S365">
        <v>46.8</v>
      </c>
      <c r="T365">
        <v>137.13999999999999</v>
      </c>
      <c r="U365">
        <v>186.84</v>
      </c>
      <c r="V365">
        <v>47.78</v>
      </c>
      <c r="W365">
        <v>64.53</v>
      </c>
      <c r="X365">
        <v>12.54</v>
      </c>
      <c r="Y365">
        <v>61.72</v>
      </c>
      <c r="Z365">
        <v>140.03</v>
      </c>
      <c r="AC365">
        <v>83.11</v>
      </c>
      <c r="AD365">
        <v>67.459999999999994</v>
      </c>
      <c r="AE365">
        <v>73.63</v>
      </c>
      <c r="AF365">
        <v>43.07</v>
      </c>
      <c r="AG365">
        <v>52.69</v>
      </c>
      <c r="AH365">
        <v>56.68</v>
      </c>
      <c r="AI365">
        <v>65.040000000000006</v>
      </c>
      <c r="AJ365">
        <v>65.790000000000006</v>
      </c>
      <c r="AK365">
        <v>73.87</v>
      </c>
    </row>
    <row r="366" spans="9:37" x14ac:dyDescent="0.25">
      <c r="I366">
        <v>72.400000000000006</v>
      </c>
      <c r="J366">
        <v>124.81</v>
      </c>
      <c r="K366">
        <v>46.68</v>
      </c>
      <c r="L366">
        <v>70.44</v>
      </c>
      <c r="M366">
        <v>16.29</v>
      </c>
      <c r="N366">
        <v>64.400000000000006</v>
      </c>
      <c r="O366">
        <v>62.28</v>
      </c>
      <c r="P366">
        <v>72.91</v>
      </c>
      <c r="Q366">
        <v>67</v>
      </c>
      <c r="R366">
        <v>69.569999999999993</v>
      </c>
      <c r="S366">
        <v>45.3</v>
      </c>
      <c r="T366">
        <v>137.13999999999999</v>
      </c>
      <c r="U366">
        <v>186.65</v>
      </c>
      <c r="V366">
        <v>47.78</v>
      </c>
      <c r="W366">
        <v>63.51</v>
      </c>
      <c r="X366">
        <v>12.71</v>
      </c>
      <c r="Y366">
        <v>61.72</v>
      </c>
      <c r="Z366">
        <v>140.01</v>
      </c>
      <c r="AC366">
        <v>83.11</v>
      </c>
      <c r="AD366">
        <v>67.09</v>
      </c>
      <c r="AE366">
        <v>70.75</v>
      </c>
      <c r="AF366">
        <v>44.03</v>
      </c>
      <c r="AG366">
        <v>49.3</v>
      </c>
      <c r="AH366">
        <v>90.41</v>
      </c>
      <c r="AI366">
        <v>65.63</v>
      </c>
      <c r="AJ366">
        <v>65.790000000000006</v>
      </c>
      <c r="AK366">
        <v>71.790000000000006</v>
      </c>
    </row>
    <row r="367" spans="9:37" x14ac:dyDescent="0.25">
      <c r="I367">
        <v>72.599999999999994</v>
      </c>
      <c r="J367">
        <v>124.77</v>
      </c>
      <c r="K367">
        <v>46.74</v>
      </c>
      <c r="L367">
        <v>71.48</v>
      </c>
      <c r="M367">
        <v>17.41</v>
      </c>
      <c r="N367">
        <v>64.38</v>
      </c>
      <c r="O367">
        <v>60.14</v>
      </c>
      <c r="P367">
        <v>72.45</v>
      </c>
      <c r="Q367">
        <v>65.400000000000006</v>
      </c>
      <c r="R367">
        <v>68.37</v>
      </c>
      <c r="S367">
        <v>110.71</v>
      </c>
      <c r="T367">
        <v>137.13999999999999</v>
      </c>
      <c r="U367">
        <v>186.19</v>
      </c>
      <c r="V367">
        <v>47.78</v>
      </c>
      <c r="W367">
        <v>63.64</v>
      </c>
      <c r="X367">
        <v>12.77</v>
      </c>
      <c r="Y367">
        <v>61.72</v>
      </c>
      <c r="Z367">
        <v>146.47</v>
      </c>
      <c r="AC367">
        <v>83.11</v>
      </c>
      <c r="AD367">
        <v>68.239999999999995</v>
      </c>
      <c r="AE367">
        <v>73.63</v>
      </c>
      <c r="AF367">
        <v>42.69</v>
      </c>
      <c r="AG367">
        <v>51.92</v>
      </c>
      <c r="AH367">
        <v>59.79</v>
      </c>
      <c r="AI367">
        <v>65.040000000000006</v>
      </c>
      <c r="AJ367">
        <v>65.790000000000006</v>
      </c>
      <c r="AK367">
        <v>73.87</v>
      </c>
    </row>
    <row r="368" spans="9:37" x14ac:dyDescent="0.25">
      <c r="I368">
        <v>72.8</v>
      </c>
      <c r="J368">
        <v>137</v>
      </c>
      <c r="K368">
        <v>47.05</v>
      </c>
      <c r="L368">
        <v>73.89</v>
      </c>
      <c r="M368">
        <v>16.29</v>
      </c>
      <c r="N368">
        <v>64.400000000000006</v>
      </c>
      <c r="O368">
        <v>61.23</v>
      </c>
      <c r="P368">
        <v>73.73</v>
      </c>
      <c r="Q368">
        <v>65.27</v>
      </c>
      <c r="R368">
        <v>69.569999999999993</v>
      </c>
      <c r="S368">
        <v>46.69</v>
      </c>
      <c r="T368">
        <v>137.13999999999999</v>
      </c>
      <c r="U368">
        <v>186.84</v>
      </c>
      <c r="V368">
        <v>47.78</v>
      </c>
      <c r="W368">
        <v>63.94</v>
      </c>
      <c r="X368">
        <v>13.07</v>
      </c>
      <c r="Y368">
        <v>61.72</v>
      </c>
      <c r="Z368">
        <v>145.09</v>
      </c>
      <c r="AC368">
        <v>83.11</v>
      </c>
      <c r="AD368">
        <v>67.88</v>
      </c>
      <c r="AE368">
        <v>70.75</v>
      </c>
      <c r="AF368">
        <v>43.7</v>
      </c>
      <c r="AG368">
        <v>50.34</v>
      </c>
      <c r="AH368">
        <v>61.84</v>
      </c>
      <c r="AI368">
        <v>65.63</v>
      </c>
      <c r="AJ368">
        <v>65.790000000000006</v>
      </c>
      <c r="AK368">
        <v>71.790000000000006</v>
      </c>
    </row>
    <row r="369" spans="9:37" x14ac:dyDescent="0.25">
      <c r="I369">
        <v>73</v>
      </c>
      <c r="J369">
        <v>143.96</v>
      </c>
      <c r="K369">
        <v>46.9</v>
      </c>
      <c r="L369">
        <v>71.64</v>
      </c>
      <c r="M369">
        <v>17.41</v>
      </c>
      <c r="N369">
        <v>64.400000000000006</v>
      </c>
      <c r="O369">
        <v>62.28</v>
      </c>
      <c r="P369">
        <v>72.42</v>
      </c>
      <c r="Q369">
        <v>66.87</v>
      </c>
      <c r="R369">
        <v>68.37</v>
      </c>
      <c r="S369">
        <v>41.64</v>
      </c>
      <c r="T369">
        <v>137.13999999999999</v>
      </c>
      <c r="U369">
        <v>186.65</v>
      </c>
      <c r="V369">
        <v>92.69</v>
      </c>
      <c r="W369">
        <v>63.51</v>
      </c>
      <c r="X369">
        <v>13.18</v>
      </c>
      <c r="Y369">
        <v>61.72</v>
      </c>
      <c r="Z369">
        <v>145.53</v>
      </c>
      <c r="AC369">
        <v>83.11</v>
      </c>
      <c r="AD369">
        <v>71.02</v>
      </c>
      <c r="AE369">
        <v>73.63</v>
      </c>
      <c r="AF369">
        <v>44.08</v>
      </c>
      <c r="AG369">
        <v>53.73</v>
      </c>
      <c r="AH369">
        <v>63.72</v>
      </c>
      <c r="AI369">
        <v>65.040000000000006</v>
      </c>
      <c r="AJ369">
        <v>65.790000000000006</v>
      </c>
      <c r="AK369">
        <v>73.87</v>
      </c>
    </row>
    <row r="370" spans="9:37" x14ac:dyDescent="0.25">
      <c r="I370">
        <v>73.2</v>
      </c>
      <c r="J370">
        <v>148.88</v>
      </c>
      <c r="K370">
        <v>47.41</v>
      </c>
      <c r="L370">
        <v>72.25</v>
      </c>
      <c r="M370">
        <v>16.29</v>
      </c>
      <c r="N370">
        <v>64.41</v>
      </c>
      <c r="O370">
        <v>60.14</v>
      </c>
      <c r="P370">
        <v>71.19</v>
      </c>
      <c r="Q370">
        <v>67.27</v>
      </c>
      <c r="R370">
        <v>69.569999999999993</v>
      </c>
      <c r="S370">
        <v>112.64</v>
      </c>
      <c r="T370">
        <v>137.13999999999999</v>
      </c>
      <c r="U370">
        <v>186.19</v>
      </c>
      <c r="V370">
        <v>93.41</v>
      </c>
      <c r="W370">
        <v>64.67</v>
      </c>
      <c r="X370">
        <v>13.33</v>
      </c>
      <c r="Y370">
        <v>61.72</v>
      </c>
      <c r="Z370">
        <v>145.5</v>
      </c>
      <c r="AC370">
        <v>83.11</v>
      </c>
      <c r="AD370">
        <v>69.67</v>
      </c>
      <c r="AE370">
        <v>70.75</v>
      </c>
      <c r="AF370">
        <v>44.71</v>
      </c>
      <c r="AG370">
        <v>50</v>
      </c>
      <c r="AH370">
        <v>39.79</v>
      </c>
      <c r="AI370">
        <v>65.63</v>
      </c>
      <c r="AJ370">
        <v>65.790000000000006</v>
      </c>
      <c r="AK370">
        <v>71.790000000000006</v>
      </c>
    </row>
    <row r="371" spans="9:37" x14ac:dyDescent="0.25">
      <c r="I371">
        <v>73.400000000000006</v>
      </c>
      <c r="J371">
        <v>153.54</v>
      </c>
      <c r="K371">
        <v>47.78</v>
      </c>
      <c r="L371">
        <v>71.39</v>
      </c>
      <c r="M371">
        <v>17.41</v>
      </c>
      <c r="N371">
        <v>64.400000000000006</v>
      </c>
      <c r="O371">
        <v>61.23</v>
      </c>
      <c r="P371">
        <v>72.459999999999994</v>
      </c>
      <c r="Q371">
        <v>66.709999999999994</v>
      </c>
      <c r="R371">
        <v>68.37</v>
      </c>
      <c r="S371">
        <v>41.98</v>
      </c>
      <c r="T371">
        <v>137.13999999999999</v>
      </c>
      <c r="U371">
        <v>186.84</v>
      </c>
      <c r="V371">
        <v>92.49</v>
      </c>
      <c r="W371">
        <v>64.45</v>
      </c>
      <c r="X371">
        <v>13.39</v>
      </c>
      <c r="Y371">
        <v>61.72</v>
      </c>
      <c r="Z371">
        <v>144.09</v>
      </c>
      <c r="AC371">
        <v>83.11</v>
      </c>
      <c r="AD371">
        <v>70.92</v>
      </c>
      <c r="AE371">
        <v>73.63</v>
      </c>
      <c r="AF371">
        <v>45.54</v>
      </c>
      <c r="AG371">
        <v>201.54</v>
      </c>
      <c r="AH371">
        <v>36.03</v>
      </c>
      <c r="AI371">
        <v>65.040000000000006</v>
      </c>
      <c r="AJ371">
        <v>65.790000000000006</v>
      </c>
      <c r="AK371">
        <v>73.87</v>
      </c>
    </row>
    <row r="372" spans="9:37" x14ac:dyDescent="0.25">
      <c r="I372">
        <v>73.599999999999994</v>
      </c>
      <c r="J372">
        <v>155.62</v>
      </c>
      <c r="K372">
        <v>47.82</v>
      </c>
      <c r="L372">
        <v>70.44</v>
      </c>
      <c r="M372">
        <v>16.29</v>
      </c>
      <c r="N372">
        <v>64.37</v>
      </c>
      <c r="O372">
        <v>62.28</v>
      </c>
      <c r="P372">
        <v>72.59</v>
      </c>
      <c r="Q372">
        <v>67.48</v>
      </c>
      <c r="R372">
        <v>69.569999999999993</v>
      </c>
      <c r="S372">
        <v>43.95</v>
      </c>
      <c r="T372">
        <v>137.13999999999999</v>
      </c>
      <c r="U372">
        <v>186.65</v>
      </c>
      <c r="V372">
        <v>93.44</v>
      </c>
      <c r="W372">
        <v>64.459999999999994</v>
      </c>
      <c r="X372">
        <v>13.14</v>
      </c>
      <c r="Y372">
        <v>61.72</v>
      </c>
      <c r="Z372">
        <v>144.84</v>
      </c>
      <c r="AC372">
        <v>83.11</v>
      </c>
      <c r="AD372">
        <v>69.599999999999994</v>
      </c>
      <c r="AE372">
        <v>70.75</v>
      </c>
      <c r="AF372">
        <v>45.84</v>
      </c>
      <c r="AG372">
        <v>61.11</v>
      </c>
      <c r="AH372">
        <v>38.549999999999997</v>
      </c>
      <c r="AI372">
        <v>65.63</v>
      </c>
      <c r="AJ372">
        <v>65.790000000000006</v>
      </c>
      <c r="AK372">
        <v>71.790000000000006</v>
      </c>
    </row>
    <row r="373" spans="9:37" x14ac:dyDescent="0.25">
      <c r="I373">
        <v>73.8</v>
      </c>
      <c r="J373">
        <v>155.69999999999999</v>
      </c>
      <c r="K373">
        <v>49.28</v>
      </c>
      <c r="L373">
        <v>71.48</v>
      </c>
      <c r="M373">
        <v>17.41</v>
      </c>
      <c r="N373">
        <v>64.41</v>
      </c>
      <c r="O373">
        <v>60.14</v>
      </c>
      <c r="P373">
        <v>72.2</v>
      </c>
      <c r="Q373">
        <v>67.040000000000006</v>
      </c>
      <c r="R373">
        <v>68.37</v>
      </c>
      <c r="S373">
        <v>41.54</v>
      </c>
      <c r="T373">
        <v>137.13999999999999</v>
      </c>
      <c r="U373">
        <v>186.19</v>
      </c>
      <c r="V373">
        <v>93.16</v>
      </c>
      <c r="W373">
        <v>64.23</v>
      </c>
      <c r="X373">
        <v>13.37</v>
      </c>
      <c r="Y373">
        <v>61.72</v>
      </c>
      <c r="Z373">
        <v>146.5</v>
      </c>
      <c r="AC373">
        <v>83.11</v>
      </c>
      <c r="AD373">
        <v>69.66</v>
      </c>
      <c r="AE373">
        <v>73.63</v>
      </c>
      <c r="AF373">
        <v>46.35</v>
      </c>
      <c r="AG373">
        <v>99.15</v>
      </c>
      <c r="AH373">
        <v>33.42</v>
      </c>
      <c r="AI373">
        <v>65.040000000000006</v>
      </c>
      <c r="AJ373">
        <v>65.790000000000006</v>
      </c>
      <c r="AK373">
        <v>73.87</v>
      </c>
    </row>
    <row r="374" spans="9:37" x14ac:dyDescent="0.25">
      <c r="I374">
        <v>74</v>
      </c>
      <c r="J374">
        <v>152.94999999999999</v>
      </c>
      <c r="K374">
        <v>49.27</v>
      </c>
      <c r="L374">
        <v>73.89</v>
      </c>
      <c r="M374">
        <v>16.29</v>
      </c>
      <c r="N374">
        <v>64.400000000000006</v>
      </c>
      <c r="O374">
        <v>61.23</v>
      </c>
      <c r="P374">
        <v>71.27</v>
      </c>
      <c r="Q374">
        <v>66.510000000000005</v>
      </c>
      <c r="R374">
        <v>69.569999999999993</v>
      </c>
      <c r="S374">
        <v>39.47</v>
      </c>
      <c r="T374">
        <v>137.13999999999999</v>
      </c>
      <c r="U374">
        <v>186.84</v>
      </c>
      <c r="V374">
        <v>92.9</v>
      </c>
      <c r="W374">
        <v>64</v>
      </c>
      <c r="X374">
        <v>13.35</v>
      </c>
      <c r="Y374">
        <v>61.72</v>
      </c>
      <c r="Z374">
        <v>146.99</v>
      </c>
      <c r="AC374">
        <v>83.11</v>
      </c>
      <c r="AD374">
        <v>69.760000000000005</v>
      </c>
      <c r="AE374">
        <v>70.75</v>
      </c>
      <c r="AF374">
        <v>45.86</v>
      </c>
      <c r="AG374">
        <v>49.41</v>
      </c>
      <c r="AH374">
        <v>34.090000000000003</v>
      </c>
      <c r="AI374">
        <v>65.63</v>
      </c>
      <c r="AJ374">
        <v>65.790000000000006</v>
      </c>
      <c r="AK374">
        <v>71.790000000000006</v>
      </c>
    </row>
    <row r="375" spans="9:37" x14ac:dyDescent="0.25">
      <c r="I375">
        <v>74.2</v>
      </c>
      <c r="J375">
        <v>152</v>
      </c>
      <c r="K375">
        <v>49.75</v>
      </c>
      <c r="L375">
        <v>71.64</v>
      </c>
      <c r="M375">
        <v>17.41</v>
      </c>
      <c r="N375">
        <v>64.41</v>
      </c>
      <c r="O375">
        <v>186.77</v>
      </c>
      <c r="P375">
        <v>70.95</v>
      </c>
      <c r="Q375">
        <v>66.540000000000006</v>
      </c>
      <c r="R375">
        <v>68.37</v>
      </c>
      <c r="S375">
        <v>41.33</v>
      </c>
      <c r="T375">
        <v>137.13999999999999</v>
      </c>
      <c r="U375">
        <v>186.65</v>
      </c>
      <c r="V375">
        <v>49.48</v>
      </c>
      <c r="W375">
        <v>63.5</v>
      </c>
      <c r="X375">
        <v>13.54</v>
      </c>
      <c r="Y375">
        <v>61.72</v>
      </c>
      <c r="Z375">
        <v>140.09</v>
      </c>
      <c r="AC375">
        <v>83.11</v>
      </c>
      <c r="AD375">
        <v>69.69</v>
      </c>
      <c r="AE375">
        <v>73.63</v>
      </c>
      <c r="AF375">
        <v>46.12</v>
      </c>
      <c r="AG375">
        <v>51.1</v>
      </c>
      <c r="AH375">
        <v>35.549999999999997</v>
      </c>
      <c r="AI375">
        <v>65.040000000000006</v>
      </c>
      <c r="AJ375">
        <v>65.790000000000006</v>
      </c>
      <c r="AK375">
        <v>73.87</v>
      </c>
    </row>
    <row r="376" spans="9:37" x14ac:dyDescent="0.25">
      <c r="I376">
        <v>74.400000000000006</v>
      </c>
      <c r="J376">
        <v>147.93</v>
      </c>
      <c r="K376">
        <v>50.37</v>
      </c>
      <c r="L376">
        <v>72.25</v>
      </c>
      <c r="M376">
        <v>16.29</v>
      </c>
      <c r="N376">
        <v>64.400000000000006</v>
      </c>
      <c r="O376">
        <v>198.16</v>
      </c>
      <c r="P376">
        <v>72.02</v>
      </c>
      <c r="Q376">
        <v>66.72</v>
      </c>
      <c r="R376">
        <v>69.569999999999993</v>
      </c>
      <c r="S376">
        <v>43.96</v>
      </c>
      <c r="T376">
        <v>137.13999999999999</v>
      </c>
      <c r="U376">
        <v>186.19</v>
      </c>
      <c r="V376">
        <v>50.93</v>
      </c>
      <c r="W376">
        <v>62.66</v>
      </c>
      <c r="X376">
        <v>13.75</v>
      </c>
      <c r="Y376">
        <v>61.72</v>
      </c>
      <c r="Z376">
        <v>141.01</v>
      </c>
      <c r="AC376">
        <v>83.11</v>
      </c>
      <c r="AD376">
        <v>69.83</v>
      </c>
      <c r="AE376">
        <v>70.75</v>
      </c>
      <c r="AF376">
        <v>46.28</v>
      </c>
      <c r="AG376">
        <v>50.84</v>
      </c>
      <c r="AH376">
        <v>33.71</v>
      </c>
      <c r="AI376">
        <v>65.63</v>
      </c>
      <c r="AJ376">
        <v>65.790000000000006</v>
      </c>
      <c r="AK376">
        <v>71.790000000000006</v>
      </c>
    </row>
    <row r="377" spans="9:37" x14ac:dyDescent="0.25">
      <c r="I377">
        <v>74.599999999999994</v>
      </c>
      <c r="J377">
        <v>139.97</v>
      </c>
      <c r="K377">
        <v>49.62</v>
      </c>
      <c r="L377">
        <v>71.39</v>
      </c>
      <c r="M377">
        <v>17.41</v>
      </c>
      <c r="N377">
        <v>64.36</v>
      </c>
      <c r="O377">
        <v>210.86</v>
      </c>
      <c r="P377">
        <v>71.45</v>
      </c>
      <c r="Q377">
        <v>65.89</v>
      </c>
      <c r="R377">
        <v>68.37</v>
      </c>
      <c r="S377">
        <v>41.67</v>
      </c>
      <c r="T377">
        <v>137.13999999999999</v>
      </c>
      <c r="U377">
        <v>186.84</v>
      </c>
      <c r="V377">
        <v>49.53</v>
      </c>
      <c r="W377">
        <v>63.52</v>
      </c>
      <c r="X377">
        <v>13.72</v>
      </c>
      <c r="Y377">
        <v>61.72</v>
      </c>
      <c r="Z377">
        <v>145.51</v>
      </c>
      <c r="AC377">
        <v>83.11</v>
      </c>
      <c r="AD377">
        <v>69.7</v>
      </c>
      <c r="AE377">
        <v>73.63</v>
      </c>
      <c r="AF377">
        <v>47</v>
      </c>
      <c r="AG377">
        <v>58.62</v>
      </c>
      <c r="AH377">
        <v>32.85</v>
      </c>
      <c r="AI377">
        <v>65.040000000000006</v>
      </c>
      <c r="AJ377">
        <v>65.790000000000006</v>
      </c>
      <c r="AK377">
        <v>73.87</v>
      </c>
    </row>
    <row r="378" spans="9:37" x14ac:dyDescent="0.25">
      <c r="I378">
        <v>74.8</v>
      </c>
      <c r="J378">
        <v>131.27000000000001</v>
      </c>
      <c r="K378">
        <v>49.63</v>
      </c>
      <c r="L378">
        <v>70.44</v>
      </c>
      <c r="M378">
        <v>16.29</v>
      </c>
      <c r="N378">
        <v>64.41</v>
      </c>
      <c r="O378">
        <v>215.37</v>
      </c>
      <c r="P378">
        <v>72.209999999999994</v>
      </c>
      <c r="Q378">
        <v>65.66</v>
      </c>
      <c r="R378">
        <v>69.569999999999993</v>
      </c>
      <c r="S378">
        <v>115.27</v>
      </c>
      <c r="T378">
        <v>137.13999999999999</v>
      </c>
      <c r="U378">
        <v>186.65</v>
      </c>
      <c r="V378">
        <v>50.81</v>
      </c>
      <c r="W378">
        <v>62.99</v>
      </c>
      <c r="X378">
        <v>13.55</v>
      </c>
      <c r="Y378">
        <v>61.72</v>
      </c>
      <c r="Z378">
        <v>146.69999999999999</v>
      </c>
      <c r="AC378">
        <v>83.11</v>
      </c>
      <c r="AD378">
        <v>69.7</v>
      </c>
      <c r="AE378">
        <v>70.75</v>
      </c>
      <c r="AF378">
        <v>46.56</v>
      </c>
      <c r="AG378">
        <v>50.28</v>
      </c>
      <c r="AH378">
        <v>36.58</v>
      </c>
      <c r="AI378">
        <v>65.63</v>
      </c>
      <c r="AJ378">
        <v>65.790000000000006</v>
      </c>
      <c r="AK378">
        <v>71.790000000000006</v>
      </c>
    </row>
    <row r="379" spans="9:37" x14ac:dyDescent="0.25">
      <c r="I379">
        <v>75</v>
      </c>
      <c r="J379">
        <v>50.48</v>
      </c>
      <c r="K379">
        <v>52.79</v>
      </c>
      <c r="L379">
        <v>71.48</v>
      </c>
      <c r="M379">
        <v>17.41</v>
      </c>
      <c r="N379">
        <v>64.400000000000006</v>
      </c>
      <c r="O379">
        <v>202.31</v>
      </c>
      <c r="P379">
        <v>71.33</v>
      </c>
      <c r="Q379">
        <v>66.19</v>
      </c>
      <c r="R379">
        <v>68.37</v>
      </c>
      <c r="S379">
        <v>118.2</v>
      </c>
      <c r="T379">
        <v>137.13999999999999</v>
      </c>
      <c r="U379">
        <v>186.19</v>
      </c>
      <c r="V379">
        <v>49.6</v>
      </c>
      <c r="W379">
        <v>64.37</v>
      </c>
      <c r="X379">
        <v>13.85</v>
      </c>
      <c r="Y379">
        <v>61.72</v>
      </c>
      <c r="Z379">
        <v>145.55000000000001</v>
      </c>
      <c r="AC379">
        <v>83.11</v>
      </c>
      <c r="AD379">
        <v>69.69</v>
      </c>
      <c r="AE379">
        <v>73.63</v>
      </c>
      <c r="AF379">
        <v>49.2</v>
      </c>
      <c r="AG379">
        <v>52.03</v>
      </c>
      <c r="AH379">
        <v>33.79</v>
      </c>
      <c r="AI379">
        <v>65.040000000000006</v>
      </c>
      <c r="AJ379">
        <v>65.790000000000006</v>
      </c>
      <c r="AK379">
        <v>73.87</v>
      </c>
    </row>
    <row r="380" spans="9:37" x14ac:dyDescent="0.25">
      <c r="I380">
        <v>75.2</v>
      </c>
      <c r="J380">
        <v>132.47</v>
      </c>
      <c r="K380">
        <v>51.68</v>
      </c>
      <c r="L380">
        <v>73.89</v>
      </c>
      <c r="M380">
        <v>16.29</v>
      </c>
      <c r="N380">
        <v>64.41</v>
      </c>
      <c r="O380">
        <v>191.95</v>
      </c>
      <c r="P380">
        <v>72.19</v>
      </c>
      <c r="Q380">
        <v>65.709999999999994</v>
      </c>
      <c r="R380">
        <v>69.569999999999993</v>
      </c>
      <c r="S380">
        <v>105.31</v>
      </c>
      <c r="T380">
        <v>137.13999999999999</v>
      </c>
      <c r="U380">
        <v>186.84</v>
      </c>
      <c r="V380">
        <v>50.93</v>
      </c>
      <c r="W380">
        <v>64.48</v>
      </c>
      <c r="X380">
        <v>14.24</v>
      </c>
      <c r="Y380">
        <v>61.72</v>
      </c>
      <c r="Z380">
        <v>145.82</v>
      </c>
      <c r="AC380">
        <v>83.11</v>
      </c>
      <c r="AD380">
        <v>69.83</v>
      </c>
      <c r="AE380">
        <v>70.75</v>
      </c>
      <c r="AF380">
        <v>49.51</v>
      </c>
      <c r="AG380">
        <v>52.01</v>
      </c>
      <c r="AH380">
        <v>40.020000000000003</v>
      </c>
      <c r="AI380">
        <v>65.63</v>
      </c>
      <c r="AJ380">
        <v>65.790000000000006</v>
      </c>
      <c r="AK380">
        <v>71.790000000000006</v>
      </c>
    </row>
    <row r="381" spans="9:37" x14ac:dyDescent="0.25">
      <c r="I381">
        <v>75.400000000000006</v>
      </c>
      <c r="J381">
        <v>141.16</v>
      </c>
      <c r="K381">
        <v>50.99</v>
      </c>
      <c r="L381">
        <v>71.64</v>
      </c>
      <c r="M381">
        <v>17.41</v>
      </c>
      <c r="N381">
        <v>64.39</v>
      </c>
      <c r="O381">
        <v>178.43</v>
      </c>
      <c r="P381">
        <v>72.66</v>
      </c>
      <c r="Q381">
        <v>65.790000000000006</v>
      </c>
      <c r="R381">
        <v>68.37</v>
      </c>
      <c r="S381">
        <v>109.86</v>
      </c>
      <c r="T381">
        <v>137.13999999999999</v>
      </c>
      <c r="U381">
        <v>186.65</v>
      </c>
      <c r="V381">
        <v>49.53</v>
      </c>
      <c r="W381">
        <v>63.97</v>
      </c>
      <c r="X381">
        <v>14.14</v>
      </c>
      <c r="Y381">
        <v>61.72</v>
      </c>
      <c r="Z381">
        <v>146.82</v>
      </c>
      <c r="AC381">
        <v>83.11</v>
      </c>
      <c r="AD381">
        <v>69.64</v>
      </c>
      <c r="AE381">
        <v>73.63</v>
      </c>
      <c r="AF381">
        <v>47.99</v>
      </c>
      <c r="AG381">
        <v>101.34</v>
      </c>
      <c r="AH381">
        <v>67.72</v>
      </c>
      <c r="AI381">
        <v>65.040000000000006</v>
      </c>
      <c r="AJ381">
        <v>65.790000000000006</v>
      </c>
      <c r="AK381">
        <v>73.87</v>
      </c>
    </row>
    <row r="382" spans="9:37" x14ac:dyDescent="0.25">
      <c r="I382">
        <v>75.599999999999994</v>
      </c>
      <c r="J382">
        <v>147.4</v>
      </c>
      <c r="K382">
        <v>52.11</v>
      </c>
      <c r="L382">
        <v>72.25</v>
      </c>
      <c r="M382">
        <v>16.29</v>
      </c>
      <c r="N382">
        <v>64.349999999999994</v>
      </c>
      <c r="O382">
        <v>60.54</v>
      </c>
      <c r="P382">
        <v>72.489999999999995</v>
      </c>
      <c r="Q382">
        <v>67.31</v>
      </c>
      <c r="R382">
        <v>69.569999999999993</v>
      </c>
      <c r="S382">
        <v>46.22</v>
      </c>
      <c r="T382">
        <v>137.13999999999999</v>
      </c>
      <c r="U382">
        <v>186.19</v>
      </c>
      <c r="V382">
        <v>50.81</v>
      </c>
      <c r="W382">
        <v>64.05</v>
      </c>
      <c r="X382">
        <v>14.35</v>
      </c>
      <c r="Y382">
        <v>61.72</v>
      </c>
      <c r="Z382">
        <v>144.28</v>
      </c>
      <c r="AC382">
        <v>83.11</v>
      </c>
      <c r="AD382">
        <v>69.78</v>
      </c>
      <c r="AE382">
        <v>70.75</v>
      </c>
      <c r="AF382">
        <v>50.08</v>
      </c>
      <c r="AG382">
        <v>62.18</v>
      </c>
      <c r="AH382">
        <v>62.52</v>
      </c>
      <c r="AI382">
        <v>65.63</v>
      </c>
      <c r="AJ382">
        <v>65.790000000000006</v>
      </c>
      <c r="AK382">
        <v>71.790000000000006</v>
      </c>
    </row>
    <row r="383" spans="9:37" x14ac:dyDescent="0.25">
      <c r="I383">
        <v>75.8</v>
      </c>
      <c r="J383">
        <v>151.13</v>
      </c>
      <c r="K383">
        <v>52.5</v>
      </c>
      <c r="L383">
        <v>71.39</v>
      </c>
      <c r="M383">
        <v>17.41</v>
      </c>
      <c r="N383">
        <v>64.41</v>
      </c>
      <c r="O383">
        <v>60.95</v>
      </c>
      <c r="P383">
        <v>72.39</v>
      </c>
      <c r="Q383">
        <v>69.13</v>
      </c>
      <c r="R383">
        <v>68.37</v>
      </c>
      <c r="S383">
        <v>45.15</v>
      </c>
      <c r="T383">
        <v>137.13999999999999</v>
      </c>
      <c r="U383">
        <v>186.84</v>
      </c>
      <c r="V383">
        <v>49.6</v>
      </c>
      <c r="W383">
        <v>63.56</v>
      </c>
      <c r="X383">
        <v>14.79</v>
      </c>
      <c r="Y383">
        <v>61.72</v>
      </c>
      <c r="Z383">
        <v>145.88999999999999</v>
      </c>
      <c r="AC383">
        <v>83.11</v>
      </c>
      <c r="AD383">
        <v>69.03</v>
      </c>
      <c r="AE383">
        <v>73.63</v>
      </c>
      <c r="AF383">
        <v>51.65</v>
      </c>
      <c r="AG383">
        <v>214.84</v>
      </c>
      <c r="AH383">
        <v>62.85</v>
      </c>
      <c r="AI383">
        <v>65.040000000000006</v>
      </c>
      <c r="AJ383">
        <v>65.790000000000006</v>
      </c>
      <c r="AK383">
        <v>73.87</v>
      </c>
    </row>
    <row r="384" spans="9:37" x14ac:dyDescent="0.25">
      <c r="I384">
        <v>76</v>
      </c>
      <c r="J384">
        <v>153.88999999999999</v>
      </c>
      <c r="K384">
        <v>52.61</v>
      </c>
      <c r="L384">
        <v>70.44</v>
      </c>
      <c r="M384">
        <v>16.29</v>
      </c>
      <c r="N384">
        <v>64.400000000000006</v>
      </c>
      <c r="O384">
        <v>60.77</v>
      </c>
      <c r="P384">
        <v>72.989999999999995</v>
      </c>
      <c r="Q384">
        <v>68.83</v>
      </c>
      <c r="R384">
        <v>69.569999999999993</v>
      </c>
      <c r="S384">
        <v>45.19</v>
      </c>
      <c r="T384">
        <v>137.13999999999999</v>
      </c>
      <c r="U384">
        <v>186.65</v>
      </c>
      <c r="V384">
        <v>50.93</v>
      </c>
      <c r="W384">
        <v>63.49</v>
      </c>
      <c r="X384">
        <v>14.65</v>
      </c>
      <c r="Y384">
        <v>61.72</v>
      </c>
      <c r="Z384">
        <v>146.19</v>
      </c>
      <c r="AC384">
        <v>83.11</v>
      </c>
      <c r="AD384">
        <v>69.36</v>
      </c>
      <c r="AE384">
        <v>70.75</v>
      </c>
      <c r="AF384">
        <v>51.99</v>
      </c>
      <c r="AG384">
        <v>54.2</v>
      </c>
      <c r="AH384">
        <v>78.28</v>
      </c>
      <c r="AI384">
        <v>65.63</v>
      </c>
      <c r="AJ384">
        <v>65.790000000000006</v>
      </c>
      <c r="AK384">
        <v>71.790000000000006</v>
      </c>
    </row>
    <row r="385" spans="9:37" x14ac:dyDescent="0.25">
      <c r="I385">
        <v>76.2</v>
      </c>
      <c r="J385">
        <v>155.11000000000001</v>
      </c>
      <c r="K385">
        <v>53.3</v>
      </c>
      <c r="L385">
        <v>71.48</v>
      </c>
      <c r="M385">
        <v>17.41</v>
      </c>
      <c r="N385">
        <v>64.400000000000006</v>
      </c>
      <c r="O385">
        <v>60.62</v>
      </c>
      <c r="P385">
        <v>71.62</v>
      </c>
      <c r="Q385">
        <v>68.7</v>
      </c>
      <c r="R385">
        <v>68.37</v>
      </c>
      <c r="S385">
        <v>48.08</v>
      </c>
      <c r="T385">
        <v>137.13999999999999</v>
      </c>
      <c r="U385">
        <v>186.19</v>
      </c>
      <c r="V385">
        <v>49.53</v>
      </c>
      <c r="W385">
        <v>64.680000000000007</v>
      </c>
      <c r="X385">
        <v>14.93</v>
      </c>
      <c r="Y385">
        <v>61.72</v>
      </c>
      <c r="Z385">
        <v>140.71</v>
      </c>
      <c r="AC385">
        <v>83.11</v>
      </c>
      <c r="AD385">
        <v>70.239999999999995</v>
      </c>
      <c r="AE385">
        <v>73.63</v>
      </c>
      <c r="AF385">
        <v>51.86</v>
      </c>
      <c r="AG385">
        <v>52.14</v>
      </c>
      <c r="AH385">
        <v>57.51</v>
      </c>
      <c r="AI385">
        <v>65.040000000000006</v>
      </c>
      <c r="AJ385">
        <v>65.790000000000006</v>
      </c>
      <c r="AK385">
        <v>73.87</v>
      </c>
    </row>
    <row r="386" spans="9:37" x14ac:dyDescent="0.25">
      <c r="I386">
        <v>76.400000000000006</v>
      </c>
      <c r="J386">
        <v>155.41999999999999</v>
      </c>
      <c r="K386">
        <v>53.97</v>
      </c>
      <c r="L386">
        <v>73.89</v>
      </c>
      <c r="M386">
        <v>16.29</v>
      </c>
      <c r="N386">
        <v>64.39</v>
      </c>
      <c r="O386">
        <v>61.11</v>
      </c>
      <c r="P386">
        <v>72.67</v>
      </c>
      <c r="Q386">
        <v>67.97</v>
      </c>
      <c r="R386">
        <v>69.569999999999993</v>
      </c>
      <c r="S386">
        <v>47.43</v>
      </c>
      <c r="T386">
        <v>137.13999999999999</v>
      </c>
      <c r="U386">
        <v>186.84</v>
      </c>
      <c r="V386">
        <v>50.81</v>
      </c>
      <c r="W386">
        <v>64.260000000000005</v>
      </c>
      <c r="X386">
        <v>14.9</v>
      </c>
      <c r="Y386">
        <v>61.72</v>
      </c>
      <c r="Z386">
        <v>141.16999999999999</v>
      </c>
      <c r="AC386">
        <v>83.11</v>
      </c>
      <c r="AD386">
        <v>67.83</v>
      </c>
      <c r="AE386">
        <v>70.75</v>
      </c>
      <c r="AF386">
        <v>52.23</v>
      </c>
      <c r="AG386">
        <v>53.5</v>
      </c>
      <c r="AH386">
        <v>66.78</v>
      </c>
      <c r="AI386">
        <v>65.63</v>
      </c>
      <c r="AJ386">
        <v>65.790000000000006</v>
      </c>
      <c r="AK386">
        <v>71.790000000000006</v>
      </c>
    </row>
    <row r="387" spans="9:37" x14ac:dyDescent="0.25">
      <c r="I387">
        <v>76.599999999999994</v>
      </c>
      <c r="J387">
        <v>151.56</v>
      </c>
      <c r="K387">
        <v>53.23</v>
      </c>
      <c r="L387">
        <v>71.64</v>
      </c>
      <c r="M387">
        <v>17.41</v>
      </c>
      <c r="N387">
        <v>64.34</v>
      </c>
      <c r="O387">
        <v>61.29</v>
      </c>
      <c r="P387">
        <v>72.849999999999994</v>
      </c>
      <c r="Q387">
        <v>67.260000000000005</v>
      </c>
      <c r="R387">
        <v>68.37</v>
      </c>
      <c r="S387">
        <v>46.82</v>
      </c>
      <c r="T387">
        <v>137.13999999999999</v>
      </c>
      <c r="U387">
        <v>186.65</v>
      </c>
      <c r="V387">
        <v>49.6</v>
      </c>
      <c r="W387">
        <v>64.48</v>
      </c>
      <c r="X387">
        <v>15.16</v>
      </c>
      <c r="Y387">
        <v>61.72</v>
      </c>
      <c r="Z387">
        <v>145.41999999999999</v>
      </c>
      <c r="AC387">
        <v>83.11</v>
      </c>
      <c r="AD387">
        <v>68.569999999999993</v>
      </c>
      <c r="AE387">
        <v>73.63</v>
      </c>
      <c r="AF387">
        <v>53.71</v>
      </c>
      <c r="AG387">
        <v>50.59</v>
      </c>
      <c r="AH387">
        <v>51.83</v>
      </c>
      <c r="AI387">
        <v>65.040000000000006</v>
      </c>
      <c r="AJ387">
        <v>65.790000000000006</v>
      </c>
      <c r="AK387">
        <v>73.87</v>
      </c>
    </row>
    <row r="388" spans="9:37" x14ac:dyDescent="0.25">
      <c r="I388">
        <v>76.8</v>
      </c>
      <c r="J388">
        <v>149.37</v>
      </c>
      <c r="K388">
        <v>53.94</v>
      </c>
      <c r="L388">
        <v>72.25</v>
      </c>
      <c r="M388">
        <v>16.29</v>
      </c>
      <c r="N388">
        <v>64.39</v>
      </c>
      <c r="O388">
        <v>60.77</v>
      </c>
      <c r="P388">
        <v>72.94</v>
      </c>
      <c r="Q388">
        <v>66.64</v>
      </c>
      <c r="R388">
        <v>69.569999999999993</v>
      </c>
      <c r="S388">
        <v>110.41</v>
      </c>
      <c r="T388">
        <v>137.13999999999999</v>
      </c>
      <c r="U388">
        <v>186.19</v>
      </c>
      <c r="V388">
        <v>91.58</v>
      </c>
      <c r="W388">
        <v>64.62</v>
      </c>
      <c r="X388">
        <v>15.43</v>
      </c>
      <c r="Y388">
        <v>61.72</v>
      </c>
      <c r="Z388">
        <v>145.55000000000001</v>
      </c>
      <c r="AC388">
        <v>83.11</v>
      </c>
      <c r="AD388">
        <v>69.67</v>
      </c>
      <c r="AE388">
        <v>70.75</v>
      </c>
      <c r="AF388">
        <v>53.34</v>
      </c>
      <c r="AG388">
        <v>53.05</v>
      </c>
      <c r="AH388">
        <v>35.1</v>
      </c>
      <c r="AI388">
        <v>65.63</v>
      </c>
      <c r="AJ388">
        <v>65.790000000000006</v>
      </c>
      <c r="AK388">
        <v>71.790000000000006</v>
      </c>
    </row>
    <row r="389" spans="9:37" x14ac:dyDescent="0.25">
      <c r="I389">
        <v>77</v>
      </c>
      <c r="J389">
        <v>144.12</v>
      </c>
      <c r="K389">
        <v>54.09</v>
      </c>
      <c r="L389">
        <v>71.39</v>
      </c>
      <c r="M389">
        <v>17.41</v>
      </c>
      <c r="N389">
        <v>64.41</v>
      </c>
      <c r="O389">
        <v>60.62</v>
      </c>
      <c r="P389">
        <v>71.61</v>
      </c>
      <c r="Q389">
        <v>66.36</v>
      </c>
      <c r="R389">
        <v>68.37</v>
      </c>
      <c r="S389">
        <v>110</v>
      </c>
      <c r="T389">
        <v>137.13999999999999</v>
      </c>
      <c r="U389">
        <v>186.84</v>
      </c>
      <c r="V389">
        <v>92.97</v>
      </c>
      <c r="W389">
        <v>64.069999999999993</v>
      </c>
      <c r="X389">
        <v>15.38</v>
      </c>
      <c r="Y389">
        <v>61.72</v>
      </c>
      <c r="Z389">
        <v>146.75</v>
      </c>
      <c r="AC389">
        <v>83.11</v>
      </c>
      <c r="AD389">
        <v>69.349999999999994</v>
      </c>
      <c r="AE389">
        <v>73.63</v>
      </c>
      <c r="AF389">
        <v>53.5</v>
      </c>
      <c r="AG389">
        <v>49.77</v>
      </c>
      <c r="AH389">
        <v>32.64</v>
      </c>
      <c r="AI389">
        <v>65.040000000000006</v>
      </c>
      <c r="AJ389">
        <v>65.790000000000006</v>
      </c>
      <c r="AK389">
        <v>73.87</v>
      </c>
    </row>
    <row r="390" spans="9:37" x14ac:dyDescent="0.25">
      <c r="I390">
        <v>77.2</v>
      </c>
      <c r="J390">
        <v>136.16</v>
      </c>
      <c r="K390">
        <v>54.64</v>
      </c>
      <c r="L390">
        <v>70.44</v>
      </c>
      <c r="M390">
        <v>16.29</v>
      </c>
      <c r="N390">
        <v>64.400000000000006</v>
      </c>
      <c r="O390">
        <v>61.11</v>
      </c>
      <c r="P390">
        <v>72.930000000000007</v>
      </c>
      <c r="Q390">
        <v>68.63</v>
      </c>
      <c r="R390">
        <v>69.569999999999993</v>
      </c>
      <c r="S390">
        <v>48.7</v>
      </c>
      <c r="T390">
        <v>137.13999999999999</v>
      </c>
      <c r="U390">
        <v>186.65</v>
      </c>
      <c r="V390">
        <v>93.49</v>
      </c>
      <c r="W390">
        <v>63.69</v>
      </c>
      <c r="X390">
        <v>15.6</v>
      </c>
      <c r="Y390">
        <v>61.72</v>
      </c>
      <c r="Z390">
        <v>144.06</v>
      </c>
      <c r="AC390">
        <v>83.11</v>
      </c>
      <c r="AD390">
        <v>68.489999999999995</v>
      </c>
      <c r="AE390">
        <v>70.75</v>
      </c>
      <c r="AF390">
        <v>53.67</v>
      </c>
      <c r="AG390">
        <v>51.49</v>
      </c>
      <c r="AH390">
        <v>34.75</v>
      </c>
      <c r="AI390">
        <v>65.63</v>
      </c>
      <c r="AJ390">
        <v>65.790000000000006</v>
      </c>
      <c r="AK390">
        <v>71.790000000000006</v>
      </c>
    </row>
    <row r="391" spans="9:37" x14ac:dyDescent="0.25">
      <c r="I391">
        <v>77.400000000000006</v>
      </c>
      <c r="J391">
        <v>124.81</v>
      </c>
      <c r="K391">
        <v>54.91</v>
      </c>
      <c r="L391">
        <v>71.48</v>
      </c>
      <c r="M391">
        <v>17.41</v>
      </c>
      <c r="N391">
        <v>64.38</v>
      </c>
      <c r="O391">
        <v>139.68</v>
      </c>
      <c r="P391">
        <v>71.099999999999994</v>
      </c>
      <c r="Q391">
        <v>68.05</v>
      </c>
      <c r="R391">
        <v>68.37</v>
      </c>
      <c r="S391">
        <v>109.94</v>
      </c>
      <c r="T391">
        <v>137.13999999999999</v>
      </c>
      <c r="U391">
        <v>186.19</v>
      </c>
      <c r="V391">
        <v>93.33</v>
      </c>
      <c r="W391">
        <v>63.29</v>
      </c>
      <c r="X391">
        <v>15.77</v>
      </c>
      <c r="Y391">
        <v>61.72</v>
      </c>
      <c r="Z391">
        <v>145.01</v>
      </c>
      <c r="AC391">
        <v>83.11</v>
      </c>
      <c r="AD391">
        <v>68.36</v>
      </c>
      <c r="AE391">
        <v>73.63</v>
      </c>
      <c r="AF391">
        <v>53.76</v>
      </c>
      <c r="AG391">
        <v>51.11</v>
      </c>
      <c r="AH391">
        <v>29.92</v>
      </c>
      <c r="AI391">
        <v>65.040000000000006</v>
      </c>
      <c r="AJ391">
        <v>65.790000000000006</v>
      </c>
      <c r="AK391">
        <v>73.87</v>
      </c>
    </row>
    <row r="392" spans="9:37" x14ac:dyDescent="0.25">
      <c r="I392">
        <v>77.599999999999994</v>
      </c>
      <c r="J392">
        <v>124.77</v>
      </c>
      <c r="K392">
        <v>54.68</v>
      </c>
      <c r="L392">
        <v>73.89</v>
      </c>
      <c r="M392">
        <v>16.29</v>
      </c>
      <c r="N392">
        <v>64.38</v>
      </c>
      <c r="O392">
        <v>186.64</v>
      </c>
      <c r="P392">
        <v>71.48</v>
      </c>
      <c r="Q392">
        <v>67.61</v>
      </c>
      <c r="R392">
        <v>69.569999999999993</v>
      </c>
      <c r="S392">
        <v>102.44</v>
      </c>
      <c r="T392">
        <v>137.13999999999999</v>
      </c>
      <c r="U392">
        <v>186.84</v>
      </c>
      <c r="V392">
        <v>93.01</v>
      </c>
      <c r="W392">
        <v>63.14</v>
      </c>
      <c r="X392">
        <v>15.82</v>
      </c>
      <c r="Y392">
        <v>61.72</v>
      </c>
      <c r="Z392">
        <v>145.59</v>
      </c>
      <c r="AC392">
        <v>83.11</v>
      </c>
      <c r="AD392">
        <v>68.849999999999994</v>
      </c>
      <c r="AE392">
        <v>70.75</v>
      </c>
      <c r="AF392">
        <v>55.65</v>
      </c>
      <c r="AG392">
        <v>51.18</v>
      </c>
      <c r="AH392">
        <v>32.119999999999997</v>
      </c>
      <c r="AI392">
        <v>65.63</v>
      </c>
      <c r="AJ392">
        <v>65.790000000000006</v>
      </c>
      <c r="AK392">
        <v>71.790000000000006</v>
      </c>
    </row>
    <row r="393" spans="9:37" x14ac:dyDescent="0.25">
      <c r="I393">
        <v>77.8</v>
      </c>
      <c r="J393">
        <v>137</v>
      </c>
      <c r="K393">
        <v>54.85</v>
      </c>
      <c r="L393">
        <v>71.64</v>
      </c>
      <c r="M393">
        <v>17.41</v>
      </c>
      <c r="N393">
        <v>64.39</v>
      </c>
      <c r="O393">
        <v>199.39</v>
      </c>
      <c r="P393">
        <v>71.11</v>
      </c>
      <c r="Q393">
        <v>67.680000000000007</v>
      </c>
      <c r="R393">
        <v>68.37</v>
      </c>
      <c r="S393">
        <v>41.79</v>
      </c>
      <c r="T393">
        <v>137.13999999999999</v>
      </c>
      <c r="U393">
        <v>186.65</v>
      </c>
      <c r="V393">
        <v>93.15</v>
      </c>
      <c r="W393">
        <v>62.49</v>
      </c>
      <c r="X393">
        <v>16.02</v>
      </c>
      <c r="Y393">
        <v>61.72</v>
      </c>
      <c r="Z393">
        <v>145.91</v>
      </c>
      <c r="AC393">
        <v>83.11</v>
      </c>
      <c r="AD393">
        <v>69.12</v>
      </c>
      <c r="AE393">
        <v>73.63</v>
      </c>
      <c r="AF393">
        <v>54.93</v>
      </c>
      <c r="AG393">
        <v>51.08</v>
      </c>
      <c r="AH393">
        <v>34.299999999999997</v>
      </c>
      <c r="AI393">
        <v>65.040000000000006</v>
      </c>
      <c r="AJ393">
        <v>65.790000000000006</v>
      </c>
      <c r="AK393">
        <v>73.87</v>
      </c>
    </row>
    <row r="394" spans="9:37" x14ac:dyDescent="0.25">
      <c r="I394">
        <v>78</v>
      </c>
      <c r="J394">
        <v>143.96</v>
      </c>
      <c r="K394">
        <v>54.65</v>
      </c>
      <c r="L394">
        <v>72.25</v>
      </c>
      <c r="M394">
        <v>16.29</v>
      </c>
      <c r="N394">
        <v>64.41</v>
      </c>
      <c r="O394">
        <v>211.3</v>
      </c>
      <c r="P394">
        <v>73.760000000000005</v>
      </c>
      <c r="Q394">
        <v>68.599999999999994</v>
      </c>
      <c r="R394">
        <v>69.569999999999993</v>
      </c>
      <c r="S394">
        <v>44.79</v>
      </c>
      <c r="T394">
        <v>137.13999999999999</v>
      </c>
      <c r="U394">
        <v>186.19</v>
      </c>
      <c r="V394">
        <v>92.15</v>
      </c>
      <c r="W394">
        <v>62.79</v>
      </c>
      <c r="X394">
        <v>15.97</v>
      </c>
      <c r="Y394">
        <v>61.72</v>
      </c>
      <c r="Z394">
        <v>147.35</v>
      </c>
      <c r="AC394">
        <v>83.11</v>
      </c>
      <c r="AD394">
        <v>69.31</v>
      </c>
      <c r="AE394">
        <v>70.75</v>
      </c>
      <c r="AF394">
        <v>55.82</v>
      </c>
      <c r="AG394">
        <v>56.71</v>
      </c>
      <c r="AH394">
        <v>31.2</v>
      </c>
      <c r="AI394">
        <v>65.63</v>
      </c>
      <c r="AJ394">
        <v>65.790000000000006</v>
      </c>
      <c r="AK394">
        <v>71.790000000000006</v>
      </c>
    </row>
    <row r="395" spans="9:37" x14ac:dyDescent="0.25">
      <c r="I395">
        <v>78.2</v>
      </c>
      <c r="J395">
        <v>148.88</v>
      </c>
      <c r="K395">
        <v>54.87</v>
      </c>
      <c r="L395">
        <v>71.39</v>
      </c>
      <c r="M395">
        <v>17.41</v>
      </c>
      <c r="N395">
        <v>64.400000000000006</v>
      </c>
      <c r="O395">
        <v>216.25</v>
      </c>
      <c r="P395">
        <v>73.58</v>
      </c>
      <c r="Q395">
        <v>68.56</v>
      </c>
      <c r="R395">
        <v>68.37</v>
      </c>
      <c r="S395">
        <v>43.34</v>
      </c>
      <c r="T395">
        <v>137.13999999999999</v>
      </c>
      <c r="U395">
        <v>186.84</v>
      </c>
      <c r="V395">
        <v>48.15</v>
      </c>
      <c r="W395">
        <v>63.17</v>
      </c>
      <c r="X395">
        <v>16.010000000000002</v>
      </c>
      <c r="Y395">
        <v>61.72</v>
      </c>
      <c r="Z395">
        <v>141.53</v>
      </c>
      <c r="AC395">
        <v>83.11</v>
      </c>
      <c r="AD395">
        <v>69.459999999999994</v>
      </c>
      <c r="AE395">
        <v>73.63</v>
      </c>
      <c r="AF395">
        <v>55.91</v>
      </c>
      <c r="AG395">
        <v>53.8</v>
      </c>
      <c r="AH395">
        <v>33.06</v>
      </c>
      <c r="AI395">
        <v>65.040000000000006</v>
      </c>
      <c r="AJ395">
        <v>65.790000000000006</v>
      </c>
      <c r="AK395">
        <v>73.87</v>
      </c>
    </row>
    <row r="396" spans="9:37" x14ac:dyDescent="0.25">
      <c r="I396">
        <v>78.400000000000006</v>
      </c>
      <c r="J396">
        <v>153.54</v>
      </c>
      <c r="K396">
        <v>55.21</v>
      </c>
      <c r="L396">
        <v>70.44</v>
      </c>
      <c r="M396">
        <v>16.29</v>
      </c>
      <c r="N396">
        <v>64.38</v>
      </c>
      <c r="O396">
        <v>202.43</v>
      </c>
      <c r="P396">
        <v>73.16</v>
      </c>
      <c r="Q396">
        <v>66.900000000000006</v>
      </c>
      <c r="R396">
        <v>69.569999999999993</v>
      </c>
      <c r="S396">
        <v>37.799999999999997</v>
      </c>
      <c r="T396">
        <v>137.13999999999999</v>
      </c>
      <c r="U396">
        <v>186.65</v>
      </c>
      <c r="V396">
        <v>47.78</v>
      </c>
      <c r="W396">
        <v>63.65</v>
      </c>
      <c r="X396">
        <v>16.43</v>
      </c>
      <c r="Y396">
        <v>61.72</v>
      </c>
      <c r="Z396">
        <v>143.05000000000001</v>
      </c>
      <c r="AC396">
        <v>83.11</v>
      </c>
      <c r="AD396">
        <v>69.92</v>
      </c>
      <c r="AE396">
        <v>70.75</v>
      </c>
      <c r="AF396">
        <v>56.48</v>
      </c>
      <c r="AG396">
        <v>204.76</v>
      </c>
      <c r="AH396">
        <v>32.04</v>
      </c>
      <c r="AI396">
        <v>65.63</v>
      </c>
      <c r="AJ396">
        <v>65.790000000000006</v>
      </c>
      <c r="AK396">
        <v>71.790000000000006</v>
      </c>
    </row>
    <row r="397" spans="9:37" x14ac:dyDescent="0.25">
      <c r="I397">
        <v>78.599999999999994</v>
      </c>
      <c r="J397">
        <v>155.62</v>
      </c>
      <c r="K397">
        <v>54.57</v>
      </c>
      <c r="L397">
        <v>71.48</v>
      </c>
      <c r="M397">
        <v>17.41</v>
      </c>
      <c r="N397">
        <v>64.400000000000006</v>
      </c>
      <c r="O397">
        <v>190.86</v>
      </c>
      <c r="P397">
        <v>72.33</v>
      </c>
      <c r="Q397">
        <v>68.069999999999993</v>
      </c>
      <c r="R397">
        <v>68.37</v>
      </c>
      <c r="S397">
        <v>41.62</v>
      </c>
      <c r="T397">
        <v>137.13999999999999</v>
      </c>
      <c r="U397">
        <v>186.19</v>
      </c>
      <c r="V397">
        <v>49.57</v>
      </c>
      <c r="W397">
        <v>64.39</v>
      </c>
      <c r="X397">
        <v>16.39</v>
      </c>
      <c r="Y397">
        <v>61.72</v>
      </c>
      <c r="Z397">
        <v>146.47999999999999</v>
      </c>
      <c r="AC397">
        <v>83.11</v>
      </c>
      <c r="AD397">
        <v>70.540000000000006</v>
      </c>
      <c r="AE397">
        <v>73.63</v>
      </c>
      <c r="AF397">
        <v>55.21</v>
      </c>
      <c r="AG397">
        <v>64.400000000000006</v>
      </c>
      <c r="AH397">
        <v>35.49</v>
      </c>
      <c r="AI397">
        <v>65.040000000000006</v>
      </c>
      <c r="AJ397">
        <v>65.790000000000006</v>
      </c>
      <c r="AK397">
        <v>73.87</v>
      </c>
    </row>
    <row r="398" spans="9:37" x14ac:dyDescent="0.25">
      <c r="I398">
        <v>78.8</v>
      </c>
      <c r="J398">
        <v>155.69999999999999</v>
      </c>
      <c r="K398">
        <v>54.01</v>
      </c>
      <c r="L398">
        <v>73.89</v>
      </c>
      <c r="M398">
        <v>16.29</v>
      </c>
      <c r="N398">
        <v>64.400000000000006</v>
      </c>
      <c r="O398">
        <v>177.16</v>
      </c>
      <c r="P398">
        <v>71.55</v>
      </c>
      <c r="Q398">
        <v>67.38</v>
      </c>
      <c r="R398">
        <v>69.569999999999993</v>
      </c>
      <c r="S398">
        <v>44.13</v>
      </c>
      <c r="T398">
        <v>137.13999999999999</v>
      </c>
      <c r="U398">
        <v>186.84</v>
      </c>
      <c r="V398">
        <v>48.74</v>
      </c>
      <c r="W398">
        <v>63.99</v>
      </c>
      <c r="X398">
        <v>16.43</v>
      </c>
      <c r="Y398">
        <v>61.72</v>
      </c>
      <c r="Z398">
        <v>145.5</v>
      </c>
      <c r="AC398">
        <v>83.11</v>
      </c>
      <c r="AD398">
        <v>70.14</v>
      </c>
      <c r="AE398">
        <v>70.75</v>
      </c>
      <c r="AF398">
        <v>54.9</v>
      </c>
      <c r="AG398">
        <v>134.38</v>
      </c>
      <c r="AH398">
        <v>43.53</v>
      </c>
      <c r="AI398">
        <v>65.63</v>
      </c>
      <c r="AJ398">
        <v>65.790000000000006</v>
      </c>
      <c r="AK398">
        <v>71.790000000000006</v>
      </c>
    </row>
    <row r="399" spans="9:37" x14ac:dyDescent="0.25">
      <c r="I399">
        <v>79</v>
      </c>
      <c r="J399">
        <v>154.99</v>
      </c>
      <c r="K399">
        <v>54.15</v>
      </c>
      <c r="L399">
        <v>71.64</v>
      </c>
      <c r="M399">
        <v>17.41</v>
      </c>
      <c r="N399">
        <v>64.41</v>
      </c>
      <c r="O399">
        <v>61.5</v>
      </c>
      <c r="P399">
        <v>72.540000000000006</v>
      </c>
      <c r="Q399">
        <v>67.34</v>
      </c>
      <c r="R399">
        <v>68.37</v>
      </c>
      <c r="S399">
        <v>106.73</v>
      </c>
      <c r="T399">
        <v>137.13999999999999</v>
      </c>
      <c r="U399">
        <v>186.65</v>
      </c>
      <c r="V399">
        <v>47.78</v>
      </c>
      <c r="W399">
        <v>64.55</v>
      </c>
      <c r="X399">
        <v>18.260000000000002</v>
      </c>
      <c r="Y399">
        <v>61.72</v>
      </c>
      <c r="Z399">
        <v>146.1</v>
      </c>
      <c r="AC399">
        <v>83.11</v>
      </c>
      <c r="AD399">
        <v>70.3</v>
      </c>
      <c r="AE399">
        <v>73.63</v>
      </c>
      <c r="AF399">
        <v>54.75</v>
      </c>
      <c r="AG399">
        <v>93.67</v>
      </c>
      <c r="AH399">
        <v>71.31</v>
      </c>
      <c r="AI399">
        <v>65.040000000000006</v>
      </c>
      <c r="AJ399">
        <v>65.790000000000006</v>
      </c>
      <c r="AK399">
        <v>73.87</v>
      </c>
    </row>
    <row r="400" spans="9:37" x14ac:dyDescent="0.25">
      <c r="I400">
        <v>79.2</v>
      </c>
      <c r="J400">
        <v>151.53</v>
      </c>
      <c r="K400">
        <v>54.14</v>
      </c>
      <c r="L400">
        <v>72.25</v>
      </c>
      <c r="M400">
        <v>16.29</v>
      </c>
      <c r="N400">
        <v>64.400000000000006</v>
      </c>
      <c r="O400">
        <v>60.77</v>
      </c>
      <c r="P400">
        <v>71.349999999999994</v>
      </c>
      <c r="Q400">
        <v>66.14</v>
      </c>
      <c r="R400">
        <v>69.569999999999993</v>
      </c>
      <c r="S400">
        <v>145.56</v>
      </c>
      <c r="T400">
        <v>137.13999999999999</v>
      </c>
      <c r="U400">
        <v>186.19</v>
      </c>
      <c r="V400">
        <v>47.78</v>
      </c>
      <c r="W400">
        <v>64.06</v>
      </c>
      <c r="X400">
        <v>18.68</v>
      </c>
      <c r="Y400">
        <v>61.72</v>
      </c>
      <c r="Z400">
        <v>144.86000000000001</v>
      </c>
      <c r="AC400">
        <v>83.11</v>
      </c>
      <c r="AD400">
        <v>70.3</v>
      </c>
      <c r="AE400">
        <v>70.75</v>
      </c>
      <c r="AF400">
        <v>54.87</v>
      </c>
      <c r="AG400">
        <v>51.2</v>
      </c>
      <c r="AH400">
        <v>59.41</v>
      </c>
      <c r="AI400">
        <v>65.63</v>
      </c>
      <c r="AJ400">
        <v>65.790000000000006</v>
      </c>
      <c r="AK400">
        <v>71.790000000000006</v>
      </c>
    </row>
    <row r="401" spans="9:37" x14ac:dyDescent="0.25">
      <c r="I401">
        <v>79.400000000000006</v>
      </c>
      <c r="J401">
        <v>146.36000000000001</v>
      </c>
      <c r="K401">
        <v>55.6</v>
      </c>
      <c r="L401">
        <v>71.39</v>
      </c>
      <c r="M401">
        <v>17.41</v>
      </c>
      <c r="N401">
        <v>64.37</v>
      </c>
      <c r="O401">
        <v>61.23</v>
      </c>
      <c r="P401">
        <v>72.150000000000006</v>
      </c>
      <c r="Q401">
        <v>67.650000000000006</v>
      </c>
      <c r="R401">
        <v>68.37</v>
      </c>
      <c r="S401">
        <v>121.29</v>
      </c>
      <c r="T401">
        <v>137.13999999999999</v>
      </c>
      <c r="U401">
        <v>186.84</v>
      </c>
      <c r="V401">
        <v>47.78</v>
      </c>
      <c r="W401">
        <v>63.56</v>
      </c>
      <c r="X401">
        <v>17.29</v>
      </c>
      <c r="Y401">
        <v>61.72</v>
      </c>
      <c r="Z401">
        <v>145</v>
      </c>
      <c r="AC401">
        <v>83.11</v>
      </c>
      <c r="AD401">
        <v>70.510000000000005</v>
      </c>
      <c r="AE401">
        <v>73.63</v>
      </c>
      <c r="AF401">
        <v>54.87</v>
      </c>
      <c r="AG401">
        <v>49.37</v>
      </c>
      <c r="AH401">
        <v>65.319999999999993</v>
      </c>
      <c r="AI401">
        <v>65.040000000000006</v>
      </c>
      <c r="AJ401">
        <v>65.790000000000006</v>
      </c>
      <c r="AK401">
        <v>73.87</v>
      </c>
    </row>
    <row r="402" spans="9:37" x14ac:dyDescent="0.25">
      <c r="I402">
        <v>79.599999999999994</v>
      </c>
      <c r="J402">
        <v>140.97</v>
      </c>
      <c r="K402">
        <v>54.79</v>
      </c>
      <c r="L402">
        <v>70.44</v>
      </c>
      <c r="M402">
        <v>16.29</v>
      </c>
      <c r="N402">
        <v>64.41</v>
      </c>
      <c r="O402">
        <v>62.28</v>
      </c>
      <c r="P402">
        <v>71.83</v>
      </c>
      <c r="Q402">
        <v>69.23</v>
      </c>
      <c r="R402">
        <v>69.569999999999993</v>
      </c>
      <c r="S402">
        <v>104.51</v>
      </c>
      <c r="T402">
        <v>137.13999999999999</v>
      </c>
      <c r="U402">
        <v>186.65</v>
      </c>
      <c r="V402">
        <v>47.78</v>
      </c>
      <c r="W402">
        <v>63.79</v>
      </c>
      <c r="X402">
        <v>17.13</v>
      </c>
      <c r="Y402">
        <v>61.72</v>
      </c>
      <c r="Z402">
        <v>144.91</v>
      </c>
      <c r="AC402">
        <v>83.11</v>
      </c>
      <c r="AD402">
        <v>70.3</v>
      </c>
      <c r="AE402">
        <v>70.75</v>
      </c>
      <c r="AF402">
        <v>55.36</v>
      </c>
      <c r="AG402">
        <v>96.23</v>
      </c>
      <c r="AH402">
        <v>62.75</v>
      </c>
      <c r="AI402">
        <v>65.63</v>
      </c>
      <c r="AJ402">
        <v>65.790000000000006</v>
      </c>
      <c r="AK402">
        <v>71.790000000000006</v>
      </c>
    </row>
    <row r="403" spans="9:37" x14ac:dyDescent="0.25">
      <c r="I403">
        <v>79.8</v>
      </c>
      <c r="J403">
        <v>131.05000000000001</v>
      </c>
      <c r="K403">
        <v>55.03</v>
      </c>
      <c r="L403">
        <v>71.48</v>
      </c>
      <c r="M403">
        <v>17.41</v>
      </c>
      <c r="N403">
        <v>64.400000000000006</v>
      </c>
      <c r="O403">
        <v>60.14</v>
      </c>
      <c r="P403">
        <v>72.73</v>
      </c>
      <c r="Q403">
        <v>68.56</v>
      </c>
      <c r="R403">
        <v>68.37</v>
      </c>
      <c r="S403">
        <v>105.92</v>
      </c>
      <c r="T403">
        <v>137.13999999999999</v>
      </c>
      <c r="U403">
        <v>186.19</v>
      </c>
      <c r="V403">
        <v>47.78</v>
      </c>
      <c r="W403">
        <v>63.47</v>
      </c>
      <c r="X403">
        <v>17.829999999999998</v>
      </c>
      <c r="Y403">
        <v>61.72</v>
      </c>
      <c r="Z403">
        <v>145.97999999999999</v>
      </c>
      <c r="AC403">
        <v>83.11</v>
      </c>
      <c r="AD403">
        <v>70.31</v>
      </c>
      <c r="AE403">
        <v>73.63</v>
      </c>
      <c r="AF403">
        <v>56.56</v>
      </c>
      <c r="AG403">
        <v>50.28</v>
      </c>
      <c r="AH403">
        <v>60.94</v>
      </c>
      <c r="AI403">
        <v>65.040000000000006</v>
      </c>
      <c r="AJ403">
        <v>65.790000000000006</v>
      </c>
      <c r="AK403">
        <v>73.87</v>
      </c>
    </row>
    <row r="404" spans="9:37" x14ac:dyDescent="0.25">
      <c r="I404">
        <v>80</v>
      </c>
      <c r="J404">
        <v>50.36</v>
      </c>
      <c r="K404">
        <v>55.08</v>
      </c>
      <c r="L404">
        <v>73.89</v>
      </c>
      <c r="M404">
        <v>16.29</v>
      </c>
      <c r="N404">
        <v>64.41</v>
      </c>
      <c r="O404">
        <v>61.23</v>
      </c>
      <c r="P404">
        <v>73.510000000000005</v>
      </c>
      <c r="Q404">
        <v>67.52</v>
      </c>
      <c r="R404">
        <v>69.569999999999993</v>
      </c>
      <c r="S404">
        <v>45.86</v>
      </c>
      <c r="T404">
        <v>137.13999999999999</v>
      </c>
      <c r="U404">
        <v>186.84</v>
      </c>
      <c r="V404">
        <v>47.78</v>
      </c>
      <c r="W404">
        <v>64.97</v>
      </c>
      <c r="X404">
        <v>17.95</v>
      </c>
      <c r="Y404">
        <v>61.72</v>
      </c>
      <c r="Z404">
        <v>146.74</v>
      </c>
      <c r="AC404">
        <v>83.11</v>
      </c>
      <c r="AD404">
        <v>70.459999999999994</v>
      </c>
      <c r="AE404">
        <v>70.75</v>
      </c>
      <c r="AF404">
        <v>56.59</v>
      </c>
      <c r="AG404">
        <v>51.99</v>
      </c>
      <c r="AH404">
        <v>84.83</v>
      </c>
      <c r="AI404">
        <v>65.63</v>
      </c>
      <c r="AJ404">
        <v>65.790000000000006</v>
      </c>
      <c r="AK404">
        <v>71.790000000000006</v>
      </c>
    </row>
    <row r="405" spans="9:37" x14ac:dyDescent="0.25">
      <c r="I405">
        <v>80.2</v>
      </c>
      <c r="J405">
        <v>132.38999999999999</v>
      </c>
      <c r="K405">
        <v>55.23</v>
      </c>
      <c r="L405">
        <v>71.64</v>
      </c>
      <c r="M405">
        <v>17.41</v>
      </c>
      <c r="N405">
        <v>64.400000000000006</v>
      </c>
      <c r="O405">
        <v>62.28</v>
      </c>
      <c r="P405">
        <v>72.44</v>
      </c>
      <c r="Q405">
        <v>68.63</v>
      </c>
      <c r="R405">
        <v>68.37</v>
      </c>
      <c r="S405">
        <v>45.96</v>
      </c>
      <c r="T405">
        <v>137.13999999999999</v>
      </c>
      <c r="U405">
        <v>186.65</v>
      </c>
      <c r="V405">
        <v>47.78</v>
      </c>
      <c r="W405">
        <v>63.95</v>
      </c>
      <c r="X405">
        <v>19.13</v>
      </c>
      <c r="Y405">
        <v>61.72</v>
      </c>
      <c r="Z405">
        <v>143.82</v>
      </c>
      <c r="AC405">
        <v>83.11</v>
      </c>
      <c r="AD405">
        <v>69.72</v>
      </c>
      <c r="AE405">
        <v>73.63</v>
      </c>
      <c r="AF405">
        <v>56.32</v>
      </c>
      <c r="AG405">
        <v>53.06</v>
      </c>
      <c r="AH405">
        <v>42.9</v>
      </c>
      <c r="AI405">
        <v>65.040000000000006</v>
      </c>
      <c r="AJ405">
        <v>65.790000000000006</v>
      </c>
      <c r="AK405">
        <v>73.87</v>
      </c>
    </row>
    <row r="406" spans="9:37" x14ac:dyDescent="0.25">
      <c r="I406">
        <v>80.400000000000006</v>
      </c>
      <c r="J406">
        <v>141.21</v>
      </c>
      <c r="K406">
        <v>55.21</v>
      </c>
      <c r="L406">
        <v>72.25</v>
      </c>
      <c r="M406">
        <v>16.29</v>
      </c>
      <c r="N406">
        <v>64.36</v>
      </c>
      <c r="O406">
        <v>60.14</v>
      </c>
      <c r="P406">
        <v>71.040000000000006</v>
      </c>
      <c r="Q406">
        <v>67.599999999999994</v>
      </c>
      <c r="R406">
        <v>69.569999999999993</v>
      </c>
      <c r="S406">
        <v>47.23</v>
      </c>
      <c r="T406">
        <v>137.13999999999999</v>
      </c>
      <c r="U406">
        <v>186.19</v>
      </c>
      <c r="V406">
        <v>47.78</v>
      </c>
      <c r="W406">
        <v>64.39</v>
      </c>
      <c r="X406">
        <v>19.329999999999998</v>
      </c>
      <c r="Y406">
        <v>61.72</v>
      </c>
      <c r="Z406">
        <v>144.03</v>
      </c>
      <c r="AC406">
        <v>83.11</v>
      </c>
      <c r="AD406">
        <v>69.28</v>
      </c>
      <c r="AE406">
        <v>70.75</v>
      </c>
      <c r="AF406">
        <v>56.22</v>
      </c>
      <c r="AG406">
        <v>100.46</v>
      </c>
      <c r="AH406">
        <v>36.43</v>
      </c>
      <c r="AI406">
        <v>65.63</v>
      </c>
      <c r="AJ406">
        <v>65.790000000000006</v>
      </c>
      <c r="AK406">
        <v>71.790000000000006</v>
      </c>
    </row>
    <row r="407" spans="9:37" x14ac:dyDescent="0.25">
      <c r="I407">
        <v>80.599999999999994</v>
      </c>
      <c r="J407">
        <v>147.1</v>
      </c>
      <c r="K407">
        <v>55.7</v>
      </c>
      <c r="L407">
        <v>71.39</v>
      </c>
      <c r="M407">
        <v>17.41</v>
      </c>
      <c r="N407">
        <v>64.41</v>
      </c>
      <c r="O407">
        <v>61.23</v>
      </c>
      <c r="P407">
        <v>73.45</v>
      </c>
      <c r="Q407">
        <v>68.42</v>
      </c>
      <c r="R407">
        <v>68.37</v>
      </c>
      <c r="S407">
        <v>47.97</v>
      </c>
      <c r="T407">
        <v>137.13999999999999</v>
      </c>
      <c r="U407">
        <v>186.84</v>
      </c>
      <c r="V407">
        <v>47.78</v>
      </c>
      <c r="W407">
        <v>64.37</v>
      </c>
      <c r="X407">
        <v>17.63</v>
      </c>
      <c r="Y407">
        <v>61.72</v>
      </c>
      <c r="Z407">
        <v>144.36000000000001</v>
      </c>
      <c r="AC407">
        <v>83.11</v>
      </c>
      <c r="AD407">
        <v>69.099999999999994</v>
      </c>
      <c r="AE407">
        <v>73.63</v>
      </c>
      <c r="AF407">
        <v>56.14</v>
      </c>
      <c r="AG407">
        <v>52.11</v>
      </c>
      <c r="AH407">
        <v>36.4</v>
      </c>
      <c r="AI407">
        <v>65.040000000000006</v>
      </c>
      <c r="AJ407">
        <v>65.790000000000006</v>
      </c>
      <c r="AK407">
        <v>73.87</v>
      </c>
    </row>
    <row r="408" spans="9:37" x14ac:dyDescent="0.25">
      <c r="I408">
        <v>80.8</v>
      </c>
      <c r="J408">
        <v>152.12</v>
      </c>
      <c r="K408">
        <v>54.98</v>
      </c>
      <c r="L408">
        <v>70.44</v>
      </c>
      <c r="M408">
        <v>16.29</v>
      </c>
      <c r="N408">
        <v>64.400000000000006</v>
      </c>
      <c r="O408">
        <v>173.12</v>
      </c>
      <c r="P408">
        <v>69.989999999999995</v>
      </c>
      <c r="Q408">
        <v>66.36</v>
      </c>
      <c r="R408">
        <v>69.569999999999993</v>
      </c>
      <c r="S408">
        <v>46.06</v>
      </c>
      <c r="T408">
        <v>137.13999999999999</v>
      </c>
      <c r="U408">
        <v>186.65</v>
      </c>
      <c r="V408">
        <v>92.47</v>
      </c>
      <c r="W408">
        <v>63.6</v>
      </c>
      <c r="X408">
        <v>18.54</v>
      </c>
      <c r="Y408">
        <v>61.72</v>
      </c>
      <c r="Z408">
        <v>145.51</v>
      </c>
      <c r="AC408">
        <v>83.11</v>
      </c>
      <c r="AD408">
        <v>68.91</v>
      </c>
      <c r="AE408">
        <v>70.75</v>
      </c>
      <c r="AF408">
        <v>55.95</v>
      </c>
      <c r="AG408">
        <v>101.9</v>
      </c>
      <c r="AH408">
        <v>36.06</v>
      </c>
      <c r="AI408">
        <v>65.63</v>
      </c>
      <c r="AJ408">
        <v>65.790000000000006</v>
      </c>
      <c r="AK408">
        <v>71.790000000000006</v>
      </c>
    </row>
    <row r="409" spans="9:37" x14ac:dyDescent="0.25">
      <c r="I409">
        <v>81</v>
      </c>
      <c r="J409">
        <v>154.72999999999999</v>
      </c>
      <c r="K409">
        <v>54.88</v>
      </c>
      <c r="L409">
        <v>71.48</v>
      </c>
      <c r="M409">
        <v>17.41</v>
      </c>
      <c r="N409">
        <v>64.41</v>
      </c>
      <c r="O409">
        <v>188.04</v>
      </c>
      <c r="P409">
        <v>71.75</v>
      </c>
      <c r="Q409">
        <v>66.540000000000006</v>
      </c>
      <c r="R409">
        <v>68.37</v>
      </c>
      <c r="S409">
        <v>45.25</v>
      </c>
      <c r="T409">
        <v>137.13999999999999</v>
      </c>
      <c r="U409">
        <v>186.19</v>
      </c>
      <c r="V409">
        <v>93.3</v>
      </c>
      <c r="W409">
        <v>63.65</v>
      </c>
      <c r="X409">
        <v>18.98</v>
      </c>
      <c r="Y409">
        <v>61.72</v>
      </c>
      <c r="Z409">
        <v>146.83000000000001</v>
      </c>
      <c r="AC409">
        <v>83.11</v>
      </c>
      <c r="AD409">
        <v>68.64</v>
      </c>
      <c r="AE409">
        <v>73.63</v>
      </c>
      <c r="AF409">
        <v>55.75</v>
      </c>
      <c r="AG409">
        <v>152.13</v>
      </c>
      <c r="AH409">
        <v>33.700000000000003</v>
      </c>
      <c r="AI409">
        <v>65.040000000000006</v>
      </c>
      <c r="AJ409">
        <v>65.790000000000006</v>
      </c>
      <c r="AK409">
        <v>73.87</v>
      </c>
    </row>
    <row r="410" spans="9:37" x14ac:dyDescent="0.25">
      <c r="I410">
        <v>81.2</v>
      </c>
      <c r="J410">
        <v>155.75</v>
      </c>
      <c r="K410">
        <v>56.24</v>
      </c>
      <c r="L410">
        <v>73.89</v>
      </c>
      <c r="M410">
        <v>16.29</v>
      </c>
      <c r="N410">
        <v>64.39</v>
      </c>
      <c r="O410">
        <v>198.09</v>
      </c>
      <c r="P410">
        <v>70.63</v>
      </c>
      <c r="Q410">
        <v>66.569999999999993</v>
      </c>
      <c r="R410">
        <v>69.569999999999993</v>
      </c>
      <c r="S410">
        <v>109.79</v>
      </c>
      <c r="T410">
        <v>137.13999999999999</v>
      </c>
      <c r="U410">
        <v>186.84</v>
      </c>
      <c r="V410">
        <v>93.7</v>
      </c>
      <c r="W410">
        <v>63.21</v>
      </c>
      <c r="X410">
        <v>19.13</v>
      </c>
      <c r="Y410">
        <v>61.72</v>
      </c>
      <c r="Z410">
        <v>147.78</v>
      </c>
      <c r="AC410">
        <v>83.11</v>
      </c>
      <c r="AD410">
        <v>68.12</v>
      </c>
      <c r="AE410">
        <v>70.75</v>
      </c>
      <c r="AF410">
        <v>56.87</v>
      </c>
      <c r="AG410">
        <v>57.28</v>
      </c>
      <c r="AH410">
        <v>35.08</v>
      </c>
      <c r="AI410">
        <v>65.63</v>
      </c>
      <c r="AJ410">
        <v>65.790000000000006</v>
      </c>
      <c r="AK410">
        <v>71.790000000000006</v>
      </c>
    </row>
    <row r="411" spans="9:37" x14ac:dyDescent="0.25">
      <c r="I411">
        <v>81.400000000000006</v>
      </c>
      <c r="J411">
        <v>154.24</v>
      </c>
      <c r="K411">
        <v>54.62</v>
      </c>
      <c r="L411">
        <v>71.64</v>
      </c>
      <c r="M411">
        <v>17.41</v>
      </c>
      <c r="N411">
        <v>64.349999999999994</v>
      </c>
      <c r="O411">
        <v>210.61</v>
      </c>
      <c r="P411">
        <v>73.66</v>
      </c>
      <c r="Q411">
        <v>68.45</v>
      </c>
      <c r="R411">
        <v>68.37</v>
      </c>
      <c r="S411">
        <v>110.49</v>
      </c>
      <c r="T411">
        <v>137.13999999999999</v>
      </c>
      <c r="U411">
        <v>186.65</v>
      </c>
      <c r="V411">
        <v>93.25</v>
      </c>
      <c r="W411">
        <v>63.37</v>
      </c>
      <c r="X411">
        <v>19.29</v>
      </c>
      <c r="Y411">
        <v>61.72</v>
      </c>
      <c r="Z411">
        <v>144.54</v>
      </c>
      <c r="AC411">
        <v>83.11</v>
      </c>
      <c r="AD411">
        <v>68.94</v>
      </c>
      <c r="AE411">
        <v>73.63</v>
      </c>
      <c r="AF411">
        <v>55.83</v>
      </c>
      <c r="AG411">
        <v>50.87</v>
      </c>
      <c r="AH411">
        <v>35.270000000000003</v>
      </c>
      <c r="AI411">
        <v>65.040000000000006</v>
      </c>
      <c r="AJ411">
        <v>65.790000000000006</v>
      </c>
      <c r="AK411">
        <v>73.87</v>
      </c>
    </row>
    <row r="412" spans="9:37" x14ac:dyDescent="0.25">
      <c r="I412">
        <v>81.599999999999994</v>
      </c>
      <c r="J412">
        <v>151.38999999999999</v>
      </c>
      <c r="K412">
        <v>54.18</v>
      </c>
      <c r="L412">
        <v>72.25</v>
      </c>
      <c r="M412">
        <v>16.29</v>
      </c>
      <c r="N412">
        <v>64.41</v>
      </c>
      <c r="O412">
        <v>213.87</v>
      </c>
      <c r="P412">
        <v>71.61</v>
      </c>
      <c r="Q412">
        <v>69.78</v>
      </c>
      <c r="R412">
        <v>69.569999999999993</v>
      </c>
      <c r="S412">
        <v>122.34</v>
      </c>
      <c r="T412">
        <v>137.13999999999999</v>
      </c>
      <c r="U412">
        <v>186.19</v>
      </c>
      <c r="V412">
        <v>92.76</v>
      </c>
      <c r="W412">
        <v>62.98</v>
      </c>
      <c r="X412">
        <v>19.39</v>
      </c>
      <c r="Y412">
        <v>61.72</v>
      </c>
      <c r="Z412">
        <v>145.15</v>
      </c>
      <c r="AC412">
        <v>83.11</v>
      </c>
      <c r="AD412">
        <v>68.959999999999994</v>
      </c>
      <c r="AE412">
        <v>70.75</v>
      </c>
      <c r="AF412">
        <v>54.88</v>
      </c>
      <c r="AG412">
        <v>51.57</v>
      </c>
      <c r="AH412">
        <v>29.47</v>
      </c>
      <c r="AI412">
        <v>65.63</v>
      </c>
      <c r="AJ412">
        <v>65.790000000000006</v>
      </c>
      <c r="AK412">
        <v>71.790000000000006</v>
      </c>
    </row>
    <row r="413" spans="9:37" x14ac:dyDescent="0.25">
      <c r="I413">
        <v>81.8</v>
      </c>
      <c r="J413">
        <v>148.83000000000001</v>
      </c>
      <c r="K413">
        <v>52.4</v>
      </c>
      <c r="L413">
        <v>71.39</v>
      </c>
      <c r="M413">
        <v>17.41</v>
      </c>
      <c r="N413">
        <v>64.400000000000006</v>
      </c>
      <c r="O413">
        <v>201.44</v>
      </c>
      <c r="P413">
        <v>72.25</v>
      </c>
      <c r="Q413">
        <v>67.67</v>
      </c>
      <c r="R413">
        <v>68.37</v>
      </c>
      <c r="S413">
        <v>110.14</v>
      </c>
      <c r="T413">
        <v>137.13999999999999</v>
      </c>
      <c r="U413">
        <v>186.84</v>
      </c>
      <c r="V413">
        <v>92.8</v>
      </c>
      <c r="W413">
        <v>64.25</v>
      </c>
      <c r="X413">
        <v>19.649999999999999</v>
      </c>
      <c r="Y413">
        <v>61.72</v>
      </c>
      <c r="Z413">
        <v>147</v>
      </c>
      <c r="AC413">
        <v>83.11</v>
      </c>
      <c r="AD413">
        <v>68.989999999999995</v>
      </c>
      <c r="AE413">
        <v>73.63</v>
      </c>
      <c r="AF413">
        <v>50.22</v>
      </c>
      <c r="AG413">
        <v>51.94</v>
      </c>
      <c r="AH413">
        <v>38.5</v>
      </c>
      <c r="AI413">
        <v>65.040000000000006</v>
      </c>
      <c r="AJ413">
        <v>65.790000000000006</v>
      </c>
      <c r="AK413">
        <v>73.87</v>
      </c>
    </row>
    <row r="414" spans="9:37" x14ac:dyDescent="0.25">
      <c r="I414">
        <v>82</v>
      </c>
      <c r="J414">
        <v>141.94</v>
      </c>
      <c r="K414">
        <v>52.03</v>
      </c>
      <c r="L414">
        <v>70.44</v>
      </c>
      <c r="M414">
        <v>16.29</v>
      </c>
      <c r="N414">
        <v>64.41</v>
      </c>
      <c r="O414">
        <v>190.16</v>
      </c>
      <c r="P414">
        <v>71.64</v>
      </c>
      <c r="Q414">
        <v>68.680000000000007</v>
      </c>
      <c r="R414">
        <v>69.569999999999993</v>
      </c>
      <c r="S414">
        <v>105.3</v>
      </c>
      <c r="T414">
        <v>137.13999999999999</v>
      </c>
      <c r="U414">
        <v>186.65</v>
      </c>
      <c r="V414">
        <v>50.89</v>
      </c>
      <c r="W414">
        <v>64.38</v>
      </c>
      <c r="X414">
        <v>19.57</v>
      </c>
      <c r="Y414">
        <v>61.72</v>
      </c>
      <c r="Z414">
        <v>146.30000000000001</v>
      </c>
      <c r="AC414">
        <v>83.11</v>
      </c>
      <c r="AD414">
        <v>70.239999999999995</v>
      </c>
      <c r="AE414">
        <v>70.75</v>
      </c>
      <c r="AF414">
        <v>50.97</v>
      </c>
      <c r="AG414">
        <v>51.54</v>
      </c>
      <c r="AH414">
        <v>38.67</v>
      </c>
      <c r="AI414">
        <v>65.63</v>
      </c>
      <c r="AJ414">
        <v>65.790000000000006</v>
      </c>
      <c r="AK414">
        <v>71.790000000000006</v>
      </c>
    </row>
    <row r="415" spans="9:37" x14ac:dyDescent="0.25">
      <c r="I415">
        <v>82.2</v>
      </c>
      <c r="J415">
        <v>137.32</v>
      </c>
      <c r="K415">
        <v>51.91</v>
      </c>
      <c r="L415">
        <v>71.48</v>
      </c>
      <c r="M415">
        <v>17.41</v>
      </c>
      <c r="N415">
        <v>64.39</v>
      </c>
      <c r="O415">
        <v>176.3</v>
      </c>
      <c r="P415">
        <v>71.23</v>
      </c>
      <c r="Q415">
        <v>67.540000000000006</v>
      </c>
      <c r="R415">
        <v>68.37</v>
      </c>
      <c r="S415">
        <v>40.86</v>
      </c>
      <c r="T415">
        <v>137.13999999999999</v>
      </c>
      <c r="U415">
        <v>186.19</v>
      </c>
      <c r="V415">
        <v>49.53</v>
      </c>
      <c r="W415">
        <v>63.96</v>
      </c>
      <c r="X415">
        <v>19.62</v>
      </c>
      <c r="Y415">
        <v>61.72</v>
      </c>
      <c r="Z415">
        <v>144.63999999999999</v>
      </c>
      <c r="AC415">
        <v>83.11</v>
      </c>
      <c r="AD415">
        <v>68.94</v>
      </c>
      <c r="AE415">
        <v>73.63</v>
      </c>
      <c r="AF415">
        <v>50.29</v>
      </c>
      <c r="AG415">
        <v>50.91</v>
      </c>
      <c r="AH415">
        <v>32.53</v>
      </c>
      <c r="AI415">
        <v>65.040000000000006</v>
      </c>
      <c r="AJ415">
        <v>65.790000000000006</v>
      </c>
      <c r="AK415">
        <v>73.87</v>
      </c>
    </row>
    <row r="416" spans="9:37" x14ac:dyDescent="0.25">
      <c r="I416">
        <v>82.4</v>
      </c>
      <c r="J416">
        <v>123.66</v>
      </c>
      <c r="K416">
        <v>51.11</v>
      </c>
      <c r="L416">
        <v>73.89</v>
      </c>
      <c r="M416">
        <v>16.29</v>
      </c>
      <c r="N416">
        <v>64.319999999999993</v>
      </c>
      <c r="O416">
        <v>61.57</v>
      </c>
      <c r="P416">
        <v>73.78</v>
      </c>
      <c r="Q416">
        <v>67.180000000000007</v>
      </c>
      <c r="R416">
        <v>69.569999999999993</v>
      </c>
      <c r="S416">
        <v>41.06</v>
      </c>
      <c r="T416">
        <v>137.13999999999999</v>
      </c>
      <c r="U416">
        <v>186.84</v>
      </c>
      <c r="V416">
        <v>50.81</v>
      </c>
      <c r="W416">
        <v>63.59</v>
      </c>
      <c r="X416">
        <v>20.12</v>
      </c>
      <c r="Y416">
        <v>61.72</v>
      </c>
      <c r="Z416">
        <v>143.46</v>
      </c>
      <c r="AC416">
        <v>83.11</v>
      </c>
      <c r="AD416">
        <v>70.349999999999994</v>
      </c>
      <c r="AE416">
        <v>70.75</v>
      </c>
      <c r="AF416">
        <v>48.14</v>
      </c>
      <c r="AG416">
        <v>52.32</v>
      </c>
      <c r="AH416">
        <v>53.1</v>
      </c>
      <c r="AI416">
        <v>65.63</v>
      </c>
      <c r="AJ416">
        <v>65.790000000000006</v>
      </c>
      <c r="AK416">
        <v>71.790000000000006</v>
      </c>
    </row>
    <row r="417" spans="9:37" x14ac:dyDescent="0.25">
      <c r="I417">
        <v>82.6</v>
      </c>
      <c r="J417">
        <v>124.02</v>
      </c>
      <c r="K417">
        <v>50.79</v>
      </c>
      <c r="L417">
        <v>71.64</v>
      </c>
      <c r="M417">
        <v>17.41</v>
      </c>
      <c r="N417">
        <v>64.39</v>
      </c>
      <c r="O417">
        <v>60.76</v>
      </c>
      <c r="P417">
        <v>71.66</v>
      </c>
      <c r="Q417">
        <v>67.41</v>
      </c>
      <c r="R417">
        <v>68.37</v>
      </c>
      <c r="S417">
        <v>41.11</v>
      </c>
      <c r="T417">
        <v>137.13999999999999</v>
      </c>
      <c r="U417">
        <v>186.65</v>
      </c>
      <c r="V417">
        <v>49.6</v>
      </c>
      <c r="W417">
        <v>63.52</v>
      </c>
      <c r="X417">
        <v>20.399999999999999</v>
      </c>
      <c r="Y417">
        <v>61.72</v>
      </c>
      <c r="Z417">
        <v>144.44</v>
      </c>
      <c r="AC417">
        <v>83.11</v>
      </c>
      <c r="AD417">
        <v>68.64</v>
      </c>
      <c r="AE417">
        <v>73.63</v>
      </c>
      <c r="AF417">
        <v>48.14</v>
      </c>
      <c r="AG417">
        <v>50.66</v>
      </c>
      <c r="AH417">
        <v>63.22</v>
      </c>
      <c r="AI417">
        <v>65.040000000000006</v>
      </c>
      <c r="AJ417">
        <v>65.790000000000006</v>
      </c>
      <c r="AK417">
        <v>73.87</v>
      </c>
    </row>
    <row r="418" spans="9:37" x14ac:dyDescent="0.25">
      <c r="I418">
        <v>82.8</v>
      </c>
      <c r="J418">
        <v>136.9</v>
      </c>
      <c r="K418">
        <v>50.71</v>
      </c>
      <c r="L418">
        <v>72.25</v>
      </c>
      <c r="M418">
        <v>16.29</v>
      </c>
      <c r="N418">
        <v>64.41</v>
      </c>
      <c r="O418">
        <v>60.28</v>
      </c>
      <c r="P418">
        <v>72.75</v>
      </c>
      <c r="Q418">
        <v>65.540000000000006</v>
      </c>
      <c r="R418">
        <v>69.569999999999993</v>
      </c>
      <c r="S418">
        <v>43.09</v>
      </c>
      <c r="T418">
        <v>137.13999999999999</v>
      </c>
      <c r="U418">
        <v>186.19</v>
      </c>
      <c r="V418">
        <v>50.93</v>
      </c>
      <c r="W418">
        <v>63.49</v>
      </c>
      <c r="X418">
        <v>20.32</v>
      </c>
      <c r="Y418">
        <v>61.72</v>
      </c>
      <c r="Z418">
        <v>146.16</v>
      </c>
      <c r="AC418">
        <v>83.11</v>
      </c>
      <c r="AD418">
        <v>71.040000000000006</v>
      </c>
      <c r="AE418">
        <v>70.75</v>
      </c>
      <c r="AF418">
        <v>48.13</v>
      </c>
      <c r="AG418">
        <v>51.18</v>
      </c>
      <c r="AH418">
        <v>61.77</v>
      </c>
      <c r="AI418">
        <v>65.63</v>
      </c>
      <c r="AJ418">
        <v>65.790000000000006</v>
      </c>
      <c r="AK418">
        <v>71.790000000000006</v>
      </c>
    </row>
    <row r="419" spans="9:37" x14ac:dyDescent="0.25">
      <c r="I419">
        <v>83</v>
      </c>
      <c r="J419">
        <v>142.69</v>
      </c>
      <c r="K419">
        <v>50.62</v>
      </c>
      <c r="L419">
        <v>71.39</v>
      </c>
      <c r="M419">
        <v>17.41</v>
      </c>
      <c r="N419">
        <v>64.400000000000006</v>
      </c>
      <c r="O419">
        <v>60.55</v>
      </c>
      <c r="P419">
        <v>70.959999999999994</v>
      </c>
      <c r="Q419">
        <v>66.7</v>
      </c>
      <c r="R419">
        <v>68.37</v>
      </c>
      <c r="S419">
        <v>39.65</v>
      </c>
      <c r="T419">
        <v>137.13999999999999</v>
      </c>
      <c r="U419">
        <v>186.84</v>
      </c>
      <c r="V419">
        <v>49.53</v>
      </c>
      <c r="W419">
        <v>63.65</v>
      </c>
      <c r="X419">
        <v>20.86</v>
      </c>
      <c r="Y419">
        <v>61.72</v>
      </c>
      <c r="Z419">
        <v>145.33000000000001</v>
      </c>
      <c r="AC419">
        <v>83.11</v>
      </c>
      <c r="AD419">
        <v>70.400000000000006</v>
      </c>
      <c r="AE419">
        <v>73.63</v>
      </c>
      <c r="AF419">
        <v>48.1</v>
      </c>
      <c r="AG419">
        <v>55.29</v>
      </c>
      <c r="AH419">
        <v>85.08</v>
      </c>
      <c r="AI419">
        <v>65.040000000000006</v>
      </c>
      <c r="AJ419">
        <v>65.790000000000006</v>
      </c>
      <c r="AK419">
        <v>73.87</v>
      </c>
    </row>
    <row r="420" spans="9:37" x14ac:dyDescent="0.25">
      <c r="I420">
        <v>83.2</v>
      </c>
      <c r="J420">
        <v>149.59</v>
      </c>
      <c r="K420">
        <v>50.51</v>
      </c>
      <c r="L420">
        <v>70.44</v>
      </c>
      <c r="M420">
        <v>16.29</v>
      </c>
      <c r="N420">
        <v>64.38</v>
      </c>
      <c r="O420">
        <v>60.95</v>
      </c>
      <c r="P420">
        <v>72.650000000000006</v>
      </c>
      <c r="Q420">
        <v>65.8</v>
      </c>
      <c r="R420">
        <v>69.569999999999993</v>
      </c>
      <c r="S420">
        <v>45.04</v>
      </c>
      <c r="T420">
        <v>137.13999999999999</v>
      </c>
      <c r="U420">
        <v>186.65</v>
      </c>
      <c r="V420">
        <v>50.81</v>
      </c>
      <c r="W420">
        <v>64.52</v>
      </c>
      <c r="X420">
        <v>20.53</v>
      </c>
      <c r="Y420">
        <v>61.72</v>
      </c>
      <c r="Z420">
        <v>147</v>
      </c>
      <c r="AC420">
        <v>83.11</v>
      </c>
      <c r="AD420">
        <v>69.62</v>
      </c>
      <c r="AE420">
        <v>70.75</v>
      </c>
      <c r="AF420">
        <v>48.65</v>
      </c>
      <c r="AG420">
        <v>59.62</v>
      </c>
      <c r="AH420">
        <v>58.29</v>
      </c>
      <c r="AI420">
        <v>65.63</v>
      </c>
      <c r="AJ420">
        <v>65.790000000000006</v>
      </c>
      <c r="AK420">
        <v>71.790000000000006</v>
      </c>
    </row>
    <row r="421" spans="9:37" x14ac:dyDescent="0.25">
      <c r="I421">
        <v>83.4</v>
      </c>
      <c r="J421">
        <v>152.61000000000001</v>
      </c>
      <c r="K421">
        <v>50.39</v>
      </c>
      <c r="L421">
        <v>71.48</v>
      </c>
      <c r="M421">
        <v>17.41</v>
      </c>
      <c r="N421">
        <v>64.38</v>
      </c>
      <c r="O421">
        <v>60.77</v>
      </c>
      <c r="P421">
        <v>71.36</v>
      </c>
      <c r="Q421">
        <v>66.069999999999993</v>
      </c>
      <c r="R421">
        <v>68.37</v>
      </c>
      <c r="S421">
        <v>102.01</v>
      </c>
      <c r="T421">
        <v>137.13999999999999</v>
      </c>
      <c r="U421">
        <v>186.19</v>
      </c>
      <c r="V421">
        <v>49.6</v>
      </c>
      <c r="W421">
        <v>64.64</v>
      </c>
      <c r="X421">
        <v>21.09</v>
      </c>
      <c r="Y421">
        <v>61.72</v>
      </c>
      <c r="Z421">
        <v>145.5</v>
      </c>
      <c r="AC421">
        <v>83.11</v>
      </c>
      <c r="AD421">
        <v>69.650000000000006</v>
      </c>
      <c r="AE421">
        <v>73.63</v>
      </c>
      <c r="AF421">
        <v>50.22</v>
      </c>
      <c r="AG421">
        <v>187.45</v>
      </c>
      <c r="AH421">
        <v>57.88</v>
      </c>
      <c r="AI421">
        <v>65.040000000000006</v>
      </c>
      <c r="AJ421">
        <v>65.790000000000006</v>
      </c>
      <c r="AK421">
        <v>73.87</v>
      </c>
    </row>
    <row r="422" spans="9:37" x14ac:dyDescent="0.25">
      <c r="I422">
        <v>83.6</v>
      </c>
      <c r="J422">
        <v>154.5</v>
      </c>
      <c r="K422">
        <v>50.24</v>
      </c>
      <c r="L422">
        <v>73.89</v>
      </c>
      <c r="M422">
        <v>16.29</v>
      </c>
      <c r="N422">
        <v>64.39</v>
      </c>
      <c r="O422">
        <v>60.62</v>
      </c>
      <c r="P422">
        <v>71.680000000000007</v>
      </c>
      <c r="Q422">
        <v>67.89</v>
      </c>
      <c r="R422">
        <v>69.569999999999993</v>
      </c>
      <c r="S422">
        <v>144.37</v>
      </c>
      <c r="T422">
        <v>137.13999999999999</v>
      </c>
      <c r="U422">
        <v>186.84</v>
      </c>
      <c r="V422">
        <v>50.93</v>
      </c>
      <c r="W422">
        <v>64.45</v>
      </c>
      <c r="X422">
        <v>21.17</v>
      </c>
      <c r="Y422">
        <v>61.72</v>
      </c>
      <c r="Z422">
        <v>146.47999999999999</v>
      </c>
      <c r="AC422">
        <v>83.11</v>
      </c>
      <c r="AD422">
        <v>69.67</v>
      </c>
      <c r="AE422">
        <v>70.75</v>
      </c>
      <c r="AF422">
        <v>48.21</v>
      </c>
      <c r="AG422">
        <v>48.7</v>
      </c>
      <c r="AH422">
        <v>61.74</v>
      </c>
      <c r="AI422">
        <v>65.63</v>
      </c>
      <c r="AJ422">
        <v>65.790000000000006</v>
      </c>
      <c r="AK422">
        <v>71.790000000000006</v>
      </c>
    </row>
    <row r="423" spans="9:37" x14ac:dyDescent="0.25">
      <c r="I423">
        <v>83.8</v>
      </c>
      <c r="J423">
        <v>155.69</v>
      </c>
      <c r="K423">
        <v>50.07</v>
      </c>
      <c r="L423">
        <v>71.64</v>
      </c>
      <c r="M423">
        <v>17.41</v>
      </c>
      <c r="N423">
        <v>64.41</v>
      </c>
      <c r="O423">
        <v>61.11</v>
      </c>
      <c r="P423">
        <v>70.88</v>
      </c>
      <c r="Q423">
        <v>67.3</v>
      </c>
      <c r="R423">
        <v>68.37</v>
      </c>
      <c r="S423">
        <v>123.32</v>
      </c>
      <c r="T423">
        <v>137.13999999999999</v>
      </c>
      <c r="U423">
        <v>186.65</v>
      </c>
      <c r="V423">
        <v>49.53</v>
      </c>
      <c r="W423">
        <v>63.54</v>
      </c>
      <c r="X423">
        <v>21.27</v>
      </c>
      <c r="Y423">
        <v>61.72</v>
      </c>
      <c r="Z423">
        <v>146.46</v>
      </c>
      <c r="AC423">
        <v>83.11</v>
      </c>
      <c r="AD423">
        <v>69.680000000000007</v>
      </c>
      <c r="AE423">
        <v>73.63</v>
      </c>
      <c r="AF423">
        <v>47.94</v>
      </c>
      <c r="AG423">
        <v>63.43</v>
      </c>
      <c r="AH423">
        <v>34.75</v>
      </c>
      <c r="AI423">
        <v>65.040000000000006</v>
      </c>
      <c r="AJ423">
        <v>65.790000000000006</v>
      </c>
      <c r="AK423">
        <v>73.87</v>
      </c>
    </row>
    <row r="424" spans="9:37" x14ac:dyDescent="0.25">
      <c r="I424">
        <v>84</v>
      </c>
      <c r="J424">
        <v>154.24</v>
      </c>
      <c r="K424">
        <v>50.86</v>
      </c>
      <c r="L424">
        <v>72.25</v>
      </c>
      <c r="M424">
        <v>16.29</v>
      </c>
      <c r="N424">
        <v>64.400000000000006</v>
      </c>
      <c r="O424">
        <v>61.29</v>
      </c>
      <c r="P424">
        <v>71.900000000000006</v>
      </c>
      <c r="Q424">
        <v>68.2</v>
      </c>
      <c r="R424">
        <v>69.569999999999993</v>
      </c>
      <c r="S424">
        <v>146.83000000000001</v>
      </c>
      <c r="T424">
        <v>137.13999999999999</v>
      </c>
      <c r="U424">
        <v>186.19</v>
      </c>
      <c r="V424">
        <v>50.81</v>
      </c>
      <c r="W424">
        <v>63.6</v>
      </c>
      <c r="X424">
        <v>21.65</v>
      </c>
      <c r="Y424">
        <v>61.72</v>
      </c>
      <c r="Z424">
        <v>147.35</v>
      </c>
      <c r="AC424">
        <v>83.11</v>
      </c>
      <c r="AD424">
        <v>70.31</v>
      </c>
      <c r="AE424">
        <v>70.75</v>
      </c>
      <c r="AF424">
        <v>50</v>
      </c>
      <c r="AG424">
        <v>94.65</v>
      </c>
      <c r="AH424">
        <v>33.81</v>
      </c>
      <c r="AI424">
        <v>65.63</v>
      </c>
      <c r="AJ424">
        <v>65.790000000000006</v>
      </c>
      <c r="AK424">
        <v>71.790000000000006</v>
      </c>
    </row>
    <row r="425" spans="9:37" x14ac:dyDescent="0.25">
      <c r="I425">
        <v>84.2</v>
      </c>
      <c r="J425">
        <v>151.66999999999999</v>
      </c>
      <c r="K425">
        <v>48.72</v>
      </c>
      <c r="L425">
        <v>71.39</v>
      </c>
      <c r="M425">
        <v>17.41</v>
      </c>
      <c r="N425">
        <v>64.38</v>
      </c>
      <c r="O425">
        <v>175.98</v>
      </c>
      <c r="P425">
        <v>71.94</v>
      </c>
      <c r="Q425">
        <v>68.02</v>
      </c>
      <c r="R425">
        <v>68.37</v>
      </c>
      <c r="S425">
        <v>104.94</v>
      </c>
      <c r="T425">
        <v>137.13999999999999</v>
      </c>
      <c r="U425">
        <v>186.84</v>
      </c>
      <c r="V425">
        <v>49.6</v>
      </c>
      <c r="W425">
        <v>63.2</v>
      </c>
      <c r="X425">
        <v>22.48</v>
      </c>
      <c r="Y425">
        <v>61.72</v>
      </c>
      <c r="Z425">
        <v>145.30000000000001</v>
      </c>
      <c r="AC425">
        <v>83.11</v>
      </c>
      <c r="AD425">
        <v>70.41</v>
      </c>
      <c r="AE425">
        <v>73.63</v>
      </c>
      <c r="AF425">
        <v>48.76</v>
      </c>
      <c r="AG425">
        <v>49.92</v>
      </c>
      <c r="AH425">
        <v>37.229999999999997</v>
      </c>
      <c r="AI425">
        <v>65.040000000000006</v>
      </c>
      <c r="AJ425">
        <v>65.790000000000006</v>
      </c>
      <c r="AK425">
        <v>73.87</v>
      </c>
    </row>
    <row r="426" spans="9:37" x14ac:dyDescent="0.25">
      <c r="I426">
        <v>84.4</v>
      </c>
      <c r="J426">
        <v>147.16</v>
      </c>
      <c r="K426">
        <v>48.63</v>
      </c>
      <c r="L426">
        <v>70.44</v>
      </c>
      <c r="M426">
        <v>16.29</v>
      </c>
      <c r="N426">
        <v>64.400000000000006</v>
      </c>
      <c r="O426">
        <v>188.31</v>
      </c>
      <c r="P426">
        <v>71.989999999999995</v>
      </c>
      <c r="Q426">
        <v>68.290000000000006</v>
      </c>
      <c r="R426">
        <v>69.569999999999993</v>
      </c>
      <c r="S426">
        <v>45.26</v>
      </c>
      <c r="T426">
        <v>137.13999999999999</v>
      </c>
      <c r="U426">
        <v>186.65</v>
      </c>
      <c r="V426">
        <v>50.93</v>
      </c>
      <c r="W426">
        <v>62.67</v>
      </c>
      <c r="X426">
        <v>23.16</v>
      </c>
      <c r="Y426">
        <v>61.72</v>
      </c>
      <c r="Z426">
        <v>144.5</v>
      </c>
      <c r="AC426">
        <v>83.11</v>
      </c>
      <c r="AD426">
        <v>70.260000000000005</v>
      </c>
      <c r="AE426">
        <v>70.75</v>
      </c>
      <c r="AF426">
        <v>48.78</v>
      </c>
      <c r="AG426">
        <v>51.1</v>
      </c>
      <c r="AH426">
        <v>33.229999999999997</v>
      </c>
      <c r="AI426">
        <v>65.63</v>
      </c>
      <c r="AJ426">
        <v>65.790000000000006</v>
      </c>
      <c r="AK426">
        <v>71.790000000000006</v>
      </c>
    </row>
    <row r="427" spans="9:37" x14ac:dyDescent="0.25">
      <c r="I427">
        <v>84.6</v>
      </c>
      <c r="J427">
        <v>139.84</v>
      </c>
      <c r="K427">
        <v>48.76</v>
      </c>
      <c r="L427">
        <v>71.48</v>
      </c>
      <c r="M427">
        <v>17.41</v>
      </c>
      <c r="N427">
        <v>64.400000000000006</v>
      </c>
      <c r="O427">
        <v>200.97</v>
      </c>
      <c r="P427">
        <v>70.209999999999994</v>
      </c>
      <c r="Q427">
        <v>67.64</v>
      </c>
      <c r="R427">
        <v>68.37</v>
      </c>
      <c r="S427">
        <v>45.15</v>
      </c>
      <c r="T427">
        <v>137.13999999999999</v>
      </c>
      <c r="U427">
        <v>186.19</v>
      </c>
      <c r="V427">
        <v>91.46</v>
      </c>
      <c r="W427">
        <v>62.12</v>
      </c>
      <c r="X427">
        <v>22.74</v>
      </c>
      <c r="Y427">
        <v>61.72</v>
      </c>
      <c r="Z427">
        <v>145.71</v>
      </c>
      <c r="AC427">
        <v>83.11</v>
      </c>
      <c r="AD427">
        <v>69.760000000000005</v>
      </c>
      <c r="AE427">
        <v>73.63</v>
      </c>
      <c r="AF427">
        <v>48.86</v>
      </c>
      <c r="AG427">
        <v>52.3</v>
      </c>
      <c r="AH427">
        <v>34.39</v>
      </c>
      <c r="AI427">
        <v>65.040000000000006</v>
      </c>
      <c r="AJ427">
        <v>65.790000000000006</v>
      </c>
      <c r="AK427">
        <v>73.87</v>
      </c>
    </row>
    <row r="428" spans="9:37" x14ac:dyDescent="0.25">
      <c r="I428">
        <v>84.8</v>
      </c>
      <c r="J428">
        <v>131.77000000000001</v>
      </c>
      <c r="K428">
        <v>48.67</v>
      </c>
      <c r="L428">
        <v>73.89</v>
      </c>
      <c r="M428">
        <v>16.29</v>
      </c>
      <c r="N428">
        <v>64.41</v>
      </c>
      <c r="O428">
        <v>213.01</v>
      </c>
      <c r="P428">
        <v>71.069999999999993</v>
      </c>
      <c r="Q428">
        <v>66.89</v>
      </c>
      <c r="R428">
        <v>69.569999999999993</v>
      </c>
      <c r="S428">
        <v>45.12</v>
      </c>
      <c r="T428">
        <v>137.13999999999999</v>
      </c>
      <c r="U428">
        <v>186.84</v>
      </c>
      <c r="V428">
        <v>92.93</v>
      </c>
      <c r="W428">
        <v>63.15</v>
      </c>
      <c r="X428">
        <v>23.08</v>
      </c>
      <c r="Y428">
        <v>61.72</v>
      </c>
      <c r="Z428">
        <v>144.1</v>
      </c>
      <c r="AC428">
        <v>83.11</v>
      </c>
      <c r="AD428">
        <v>69.64</v>
      </c>
      <c r="AE428">
        <v>70.75</v>
      </c>
      <c r="AF428">
        <v>46.92</v>
      </c>
      <c r="AG428">
        <v>51.49</v>
      </c>
      <c r="AH428">
        <v>32.340000000000003</v>
      </c>
      <c r="AI428">
        <v>65.63</v>
      </c>
      <c r="AJ428">
        <v>65.790000000000006</v>
      </c>
      <c r="AK428">
        <v>71.790000000000006</v>
      </c>
    </row>
    <row r="429" spans="9:37" x14ac:dyDescent="0.25">
      <c r="I429">
        <v>85</v>
      </c>
      <c r="J429">
        <v>50.67</v>
      </c>
      <c r="K429">
        <v>46.88</v>
      </c>
      <c r="L429">
        <v>71.64</v>
      </c>
      <c r="M429">
        <v>17.41</v>
      </c>
      <c r="N429">
        <v>64.400000000000006</v>
      </c>
      <c r="O429">
        <v>212.9</v>
      </c>
      <c r="P429">
        <v>73.739999999999995</v>
      </c>
      <c r="Q429">
        <v>66.5</v>
      </c>
      <c r="R429">
        <v>68.37</v>
      </c>
      <c r="S429">
        <v>45.99</v>
      </c>
      <c r="T429">
        <v>137.13999999999999</v>
      </c>
      <c r="U429">
        <v>186.65</v>
      </c>
      <c r="V429">
        <v>92.77</v>
      </c>
      <c r="W429">
        <v>63.78</v>
      </c>
      <c r="X429">
        <v>23.77</v>
      </c>
      <c r="Y429">
        <v>61.72</v>
      </c>
      <c r="Z429">
        <v>146.72999999999999</v>
      </c>
      <c r="AC429">
        <v>83.11</v>
      </c>
      <c r="AD429">
        <v>69.650000000000006</v>
      </c>
      <c r="AE429">
        <v>73.63</v>
      </c>
      <c r="AF429">
        <v>46.35</v>
      </c>
      <c r="AG429">
        <v>51.15</v>
      </c>
      <c r="AH429">
        <v>32.86</v>
      </c>
      <c r="AI429">
        <v>65.040000000000006</v>
      </c>
      <c r="AJ429">
        <v>65.790000000000006</v>
      </c>
      <c r="AK429">
        <v>73.87</v>
      </c>
    </row>
    <row r="430" spans="9:37" x14ac:dyDescent="0.25">
      <c r="I430">
        <v>85.2</v>
      </c>
      <c r="J430">
        <v>131.94999999999999</v>
      </c>
      <c r="K430">
        <v>46.02</v>
      </c>
      <c r="L430">
        <v>72.25</v>
      </c>
      <c r="M430">
        <v>16.29</v>
      </c>
      <c r="N430">
        <v>64.37</v>
      </c>
      <c r="O430">
        <v>200.8</v>
      </c>
      <c r="P430">
        <v>72.239999999999995</v>
      </c>
      <c r="Q430">
        <v>65.430000000000007</v>
      </c>
      <c r="R430">
        <v>69.569999999999993</v>
      </c>
      <c r="S430">
        <v>50.3</v>
      </c>
      <c r="T430">
        <v>137.13999999999999</v>
      </c>
      <c r="U430">
        <v>186.19</v>
      </c>
      <c r="V430">
        <v>93.9</v>
      </c>
      <c r="W430">
        <v>64.03</v>
      </c>
      <c r="X430">
        <v>22.8</v>
      </c>
      <c r="Y430">
        <v>61.72</v>
      </c>
      <c r="Z430">
        <v>145.16999999999999</v>
      </c>
      <c r="AC430">
        <v>83.11</v>
      </c>
      <c r="AD430">
        <v>70.8</v>
      </c>
      <c r="AE430">
        <v>70.75</v>
      </c>
      <c r="AF430">
        <v>46.27</v>
      </c>
      <c r="AG430">
        <v>51.88</v>
      </c>
      <c r="AH430">
        <v>31.51</v>
      </c>
      <c r="AI430">
        <v>65.63</v>
      </c>
      <c r="AJ430">
        <v>65.790000000000006</v>
      </c>
      <c r="AK430">
        <v>71.790000000000006</v>
      </c>
    </row>
    <row r="431" spans="9:37" x14ac:dyDescent="0.25">
      <c r="I431">
        <v>85.4</v>
      </c>
      <c r="J431">
        <v>141.28</v>
      </c>
      <c r="K431">
        <v>46.23</v>
      </c>
      <c r="L431">
        <v>71.39</v>
      </c>
      <c r="M431">
        <v>17.41</v>
      </c>
      <c r="N431">
        <v>64.41</v>
      </c>
      <c r="O431">
        <v>187.97</v>
      </c>
      <c r="P431">
        <v>71.55</v>
      </c>
      <c r="Q431">
        <v>65.349999999999994</v>
      </c>
      <c r="R431">
        <v>68.37</v>
      </c>
      <c r="S431">
        <v>45.25</v>
      </c>
      <c r="T431">
        <v>137.13999999999999</v>
      </c>
      <c r="U431">
        <v>186.84</v>
      </c>
      <c r="V431">
        <v>93</v>
      </c>
      <c r="W431">
        <v>64.16</v>
      </c>
      <c r="X431">
        <v>24.31</v>
      </c>
      <c r="Y431">
        <v>61.72</v>
      </c>
      <c r="Z431">
        <v>144.63999999999999</v>
      </c>
      <c r="AC431">
        <v>83.11</v>
      </c>
      <c r="AD431">
        <v>68.790000000000006</v>
      </c>
      <c r="AE431">
        <v>73.63</v>
      </c>
      <c r="AF431">
        <v>46.4</v>
      </c>
      <c r="AG431">
        <v>103.5</v>
      </c>
      <c r="AH431">
        <v>36.25</v>
      </c>
      <c r="AI431">
        <v>65.040000000000006</v>
      </c>
      <c r="AJ431">
        <v>65.790000000000006</v>
      </c>
      <c r="AK431">
        <v>73.87</v>
      </c>
    </row>
    <row r="432" spans="9:37" x14ac:dyDescent="0.25">
      <c r="I432">
        <v>85.6</v>
      </c>
      <c r="J432">
        <v>147.41999999999999</v>
      </c>
      <c r="K432">
        <v>46.14</v>
      </c>
      <c r="L432">
        <v>70.44</v>
      </c>
      <c r="M432">
        <v>16.29</v>
      </c>
      <c r="N432">
        <v>64.400000000000006</v>
      </c>
      <c r="O432">
        <v>176.11</v>
      </c>
      <c r="P432">
        <v>71.790000000000006</v>
      </c>
      <c r="Q432">
        <v>67.28</v>
      </c>
      <c r="R432">
        <v>69.569999999999993</v>
      </c>
      <c r="S432">
        <v>113.41</v>
      </c>
      <c r="T432">
        <v>137.13999999999999</v>
      </c>
      <c r="U432">
        <v>186.65</v>
      </c>
      <c r="V432">
        <v>92.54</v>
      </c>
      <c r="W432">
        <v>63.92</v>
      </c>
      <c r="X432">
        <v>24.53</v>
      </c>
      <c r="Y432">
        <v>61.72</v>
      </c>
      <c r="Z432">
        <v>144.76</v>
      </c>
      <c r="AC432">
        <v>83.11</v>
      </c>
      <c r="AD432">
        <v>67.83</v>
      </c>
      <c r="AE432">
        <v>70.75</v>
      </c>
      <c r="AF432">
        <v>46.24</v>
      </c>
      <c r="AG432">
        <v>61.53</v>
      </c>
      <c r="AH432">
        <v>34.06</v>
      </c>
      <c r="AI432">
        <v>65.63</v>
      </c>
      <c r="AJ432">
        <v>65.790000000000006</v>
      </c>
      <c r="AK432">
        <v>71.790000000000006</v>
      </c>
    </row>
    <row r="433" spans="9:37" x14ac:dyDescent="0.25">
      <c r="I433">
        <v>85.8</v>
      </c>
      <c r="J433">
        <v>152.30000000000001</v>
      </c>
      <c r="K433">
        <v>46.63</v>
      </c>
      <c r="L433">
        <v>71.48</v>
      </c>
      <c r="M433">
        <v>17.41</v>
      </c>
      <c r="N433">
        <v>64.41</v>
      </c>
      <c r="O433">
        <v>61.63</v>
      </c>
      <c r="P433">
        <v>74.099999999999994</v>
      </c>
      <c r="Q433">
        <v>66.150000000000006</v>
      </c>
      <c r="R433">
        <v>68.37</v>
      </c>
      <c r="S433">
        <v>110.88</v>
      </c>
      <c r="T433">
        <v>137.13999999999999</v>
      </c>
      <c r="U433">
        <v>186.19</v>
      </c>
      <c r="V433">
        <v>91.98</v>
      </c>
      <c r="W433">
        <v>63.41</v>
      </c>
      <c r="X433">
        <v>25.6</v>
      </c>
      <c r="Y433">
        <v>61.72</v>
      </c>
      <c r="Z433">
        <v>146.59</v>
      </c>
      <c r="AC433">
        <v>83.11</v>
      </c>
      <c r="AD433">
        <v>68.84</v>
      </c>
      <c r="AE433">
        <v>73.63</v>
      </c>
      <c r="AF433">
        <v>46.58</v>
      </c>
      <c r="AG433">
        <v>65.81</v>
      </c>
      <c r="AH433">
        <v>47.2</v>
      </c>
      <c r="AI433">
        <v>65.040000000000006</v>
      </c>
      <c r="AJ433">
        <v>65.790000000000006</v>
      </c>
      <c r="AK433">
        <v>73.87</v>
      </c>
    </row>
    <row r="434" spans="9:37" x14ac:dyDescent="0.25">
      <c r="I434">
        <v>86</v>
      </c>
      <c r="J434">
        <v>153.78</v>
      </c>
      <c r="K434">
        <v>46.9</v>
      </c>
      <c r="L434">
        <v>73.89</v>
      </c>
      <c r="M434">
        <v>16.29</v>
      </c>
      <c r="N434">
        <v>64.400000000000006</v>
      </c>
      <c r="O434">
        <v>61.23</v>
      </c>
      <c r="P434">
        <v>72.430000000000007</v>
      </c>
      <c r="Q434">
        <v>64.540000000000006</v>
      </c>
      <c r="R434">
        <v>69.569999999999993</v>
      </c>
      <c r="S434">
        <v>48.81</v>
      </c>
      <c r="T434">
        <v>137.13999999999999</v>
      </c>
      <c r="U434">
        <v>186.84</v>
      </c>
      <c r="V434">
        <v>49.62</v>
      </c>
      <c r="W434">
        <v>63.53</v>
      </c>
      <c r="X434">
        <v>24.92</v>
      </c>
      <c r="Y434">
        <v>61.72</v>
      </c>
      <c r="Z434">
        <v>145.97999999999999</v>
      </c>
      <c r="AC434">
        <v>83.11</v>
      </c>
      <c r="AD434">
        <v>68.2</v>
      </c>
      <c r="AE434">
        <v>70.75</v>
      </c>
      <c r="AF434">
        <v>46.83</v>
      </c>
      <c r="AG434">
        <v>52.46</v>
      </c>
      <c r="AH434">
        <v>70.55</v>
      </c>
      <c r="AI434">
        <v>65.63</v>
      </c>
      <c r="AJ434">
        <v>65.790000000000006</v>
      </c>
      <c r="AK434">
        <v>71.790000000000006</v>
      </c>
    </row>
    <row r="435" spans="9:37" x14ac:dyDescent="0.25">
      <c r="I435">
        <v>86.2</v>
      </c>
      <c r="J435">
        <v>155.93</v>
      </c>
      <c r="K435">
        <v>47.17</v>
      </c>
      <c r="L435">
        <v>71.64</v>
      </c>
      <c r="M435">
        <v>17.41</v>
      </c>
      <c r="N435">
        <v>64.36</v>
      </c>
      <c r="O435">
        <v>62.28</v>
      </c>
      <c r="P435">
        <v>72.14</v>
      </c>
      <c r="Q435">
        <v>65.260000000000005</v>
      </c>
      <c r="R435">
        <v>68.37</v>
      </c>
      <c r="S435">
        <v>143.53</v>
      </c>
      <c r="T435">
        <v>137.13999999999999</v>
      </c>
      <c r="U435">
        <v>186.65</v>
      </c>
      <c r="V435">
        <v>47.78</v>
      </c>
      <c r="W435">
        <v>63.55</v>
      </c>
      <c r="X435">
        <v>26.82</v>
      </c>
      <c r="Y435">
        <v>61.72</v>
      </c>
      <c r="Z435">
        <v>144.02000000000001</v>
      </c>
      <c r="AC435">
        <v>83.11</v>
      </c>
      <c r="AD435">
        <v>69.31</v>
      </c>
      <c r="AE435">
        <v>73.63</v>
      </c>
      <c r="AF435">
        <v>47.52</v>
      </c>
      <c r="AG435">
        <v>51.54</v>
      </c>
      <c r="AH435">
        <v>55.69</v>
      </c>
      <c r="AI435">
        <v>65.040000000000006</v>
      </c>
      <c r="AJ435">
        <v>65.790000000000006</v>
      </c>
      <c r="AK435">
        <v>73.87</v>
      </c>
    </row>
    <row r="436" spans="9:37" x14ac:dyDescent="0.25">
      <c r="I436">
        <v>86.4</v>
      </c>
      <c r="J436">
        <v>155.02000000000001</v>
      </c>
      <c r="K436">
        <v>47.37</v>
      </c>
      <c r="L436">
        <v>72.25</v>
      </c>
      <c r="M436">
        <v>16.29</v>
      </c>
      <c r="N436">
        <v>64.41</v>
      </c>
      <c r="O436">
        <v>60.14</v>
      </c>
      <c r="P436">
        <v>73.11</v>
      </c>
      <c r="Q436">
        <v>65.98</v>
      </c>
      <c r="R436">
        <v>69.569999999999993</v>
      </c>
      <c r="S436">
        <v>101.54</v>
      </c>
      <c r="T436">
        <v>137.13999999999999</v>
      </c>
      <c r="U436">
        <v>186.19</v>
      </c>
      <c r="V436">
        <v>47.78</v>
      </c>
      <c r="W436">
        <v>63.79</v>
      </c>
      <c r="X436">
        <v>26.33</v>
      </c>
      <c r="Y436">
        <v>61.72</v>
      </c>
      <c r="Z436">
        <v>145.13</v>
      </c>
      <c r="AC436">
        <v>83.11</v>
      </c>
      <c r="AD436">
        <v>66.78</v>
      </c>
      <c r="AE436">
        <v>70.75</v>
      </c>
      <c r="AF436">
        <v>47.76</v>
      </c>
      <c r="AG436">
        <v>53.22</v>
      </c>
      <c r="AH436">
        <v>59.14</v>
      </c>
      <c r="AI436">
        <v>65.63</v>
      </c>
      <c r="AJ436">
        <v>65.790000000000006</v>
      </c>
      <c r="AK436">
        <v>71.790000000000006</v>
      </c>
    </row>
    <row r="437" spans="9:37" x14ac:dyDescent="0.25">
      <c r="I437">
        <v>86.6</v>
      </c>
      <c r="J437">
        <v>151.38999999999999</v>
      </c>
      <c r="K437">
        <v>47.59</v>
      </c>
      <c r="L437">
        <v>71.39</v>
      </c>
      <c r="M437">
        <v>17.41</v>
      </c>
      <c r="N437">
        <v>64.400000000000006</v>
      </c>
      <c r="O437">
        <v>61.23</v>
      </c>
      <c r="P437">
        <v>72.77</v>
      </c>
      <c r="Q437">
        <v>66.650000000000006</v>
      </c>
      <c r="R437">
        <v>68.37</v>
      </c>
      <c r="S437">
        <v>41.69</v>
      </c>
      <c r="T437">
        <v>137.13999999999999</v>
      </c>
      <c r="U437">
        <v>186.84</v>
      </c>
      <c r="V437">
        <v>47.78</v>
      </c>
      <c r="W437">
        <v>63.46</v>
      </c>
      <c r="X437">
        <v>27.85</v>
      </c>
      <c r="Y437">
        <v>61.72</v>
      </c>
      <c r="Z437">
        <v>143.63999999999999</v>
      </c>
      <c r="AC437">
        <v>83.11</v>
      </c>
      <c r="AD437">
        <v>68.14</v>
      </c>
      <c r="AE437">
        <v>73.63</v>
      </c>
      <c r="AF437">
        <v>47.97</v>
      </c>
      <c r="AG437">
        <v>50.63</v>
      </c>
      <c r="AH437">
        <v>76.73</v>
      </c>
      <c r="AI437">
        <v>65.040000000000006</v>
      </c>
      <c r="AJ437">
        <v>65.790000000000006</v>
      </c>
      <c r="AK437">
        <v>73.87</v>
      </c>
    </row>
    <row r="438" spans="9:37" x14ac:dyDescent="0.25">
      <c r="I438">
        <v>86.8</v>
      </c>
      <c r="J438">
        <v>148.83000000000001</v>
      </c>
      <c r="K438">
        <v>47.75</v>
      </c>
      <c r="L438">
        <v>70.44</v>
      </c>
      <c r="M438">
        <v>16.29</v>
      </c>
      <c r="N438">
        <v>64.41</v>
      </c>
      <c r="O438">
        <v>62.28</v>
      </c>
      <c r="P438">
        <v>73.06</v>
      </c>
      <c r="Q438">
        <v>66.94</v>
      </c>
      <c r="R438">
        <v>69.569999999999993</v>
      </c>
      <c r="S438">
        <v>41.33</v>
      </c>
      <c r="T438">
        <v>137.13999999999999</v>
      </c>
      <c r="U438">
        <v>186.65</v>
      </c>
      <c r="V438">
        <v>47.78</v>
      </c>
      <c r="W438">
        <v>64.94</v>
      </c>
      <c r="X438">
        <v>28.89</v>
      </c>
      <c r="Y438">
        <v>61.72</v>
      </c>
      <c r="Z438">
        <v>146.31</v>
      </c>
      <c r="AC438">
        <v>83.11</v>
      </c>
      <c r="AD438">
        <v>66.430000000000007</v>
      </c>
      <c r="AE438">
        <v>70.75</v>
      </c>
      <c r="AF438">
        <v>48.2</v>
      </c>
      <c r="AG438">
        <v>52.23</v>
      </c>
      <c r="AH438">
        <v>62.49</v>
      </c>
      <c r="AI438">
        <v>65.63</v>
      </c>
      <c r="AJ438">
        <v>65.790000000000006</v>
      </c>
      <c r="AK438">
        <v>71.790000000000006</v>
      </c>
    </row>
    <row r="439" spans="9:37" x14ac:dyDescent="0.25">
      <c r="I439">
        <v>87</v>
      </c>
      <c r="J439">
        <v>141.94</v>
      </c>
      <c r="K439">
        <v>47.94</v>
      </c>
      <c r="L439">
        <v>71.48</v>
      </c>
      <c r="M439">
        <v>17.41</v>
      </c>
      <c r="N439">
        <v>64.39</v>
      </c>
      <c r="O439">
        <v>60.14</v>
      </c>
      <c r="P439">
        <v>71.61</v>
      </c>
      <c r="Q439">
        <v>67.3</v>
      </c>
      <c r="R439">
        <v>68.37</v>
      </c>
      <c r="S439">
        <v>44.89</v>
      </c>
      <c r="T439">
        <v>137.13999999999999</v>
      </c>
      <c r="U439">
        <v>186.19</v>
      </c>
      <c r="V439">
        <v>47.78</v>
      </c>
      <c r="W439">
        <v>64.55</v>
      </c>
      <c r="X439">
        <v>27.27</v>
      </c>
      <c r="Y439">
        <v>61.72</v>
      </c>
      <c r="Z439">
        <v>146.28</v>
      </c>
      <c r="AC439">
        <v>83.11</v>
      </c>
      <c r="AD439">
        <v>66.89</v>
      </c>
      <c r="AE439">
        <v>73.63</v>
      </c>
      <c r="AF439">
        <v>48.37</v>
      </c>
      <c r="AG439">
        <v>51.29</v>
      </c>
      <c r="AH439">
        <v>66.400000000000006</v>
      </c>
      <c r="AI439">
        <v>65.040000000000006</v>
      </c>
      <c r="AJ439">
        <v>65.790000000000006</v>
      </c>
      <c r="AK439">
        <v>73.87</v>
      </c>
    </row>
    <row r="440" spans="9:37" x14ac:dyDescent="0.25">
      <c r="I440">
        <v>87.2</v>
      </c>
      <c r="J440">
        <v>137.32</v>
      </c>
      <c r="K440">
        <v>48.07</v>
      </c>
      <c r="L440">
        <v>73.89</v>
      </c>
      <c r="M440">
        <v>16.29</v>
      </c>
      <c r="N440">
        <v>64.349999999999994</v>
      </c>
      <c r="O440">
        <v>61.23</v>
      </c>
      <c r="P440">
        <v>71.569999999999993</v>
      </c>
      <c r="Q440">
        <v>67.05</v>
      </c>
      <c r="R440">
        <v>69.569999999999993</v>
      </c>
      <c r="S440">
        <v>37.799999999999997</v>
      </c>
      <c r="T440">
        <v>137.13999999999999</v>
      </c>
      <c r="U440">
        <v>186.84</v>
      </c>
      <c r="V440">
        <v>47.78</v>
      </c>
      <c r="W440">
        <v>64.069999999999993</v>
      </c>
      <c r="X440">
        <v>27.88</v>
      </c>
      <c r="Y440">
        <v>61.72</v>
      </c>
      <c r="Z440">
        <v>146.54</v>
      </c>
      <c r="AC440">
        <v>83.11</v>
      </c>
      <c r="AD440">
        <v>66.739999999999995</v>
      </c>
      <c r="AE440">
        <v>70.75</v>
      </c>
      <c r="AF440">
        <v>49.43</v>
      </c>
      <c r="AG440">
        <v>53.39</v>
      </c>
      <c r="AH440">
        <v>55.34</v>
      </c>
      <c r="AI440">
        <v>65.63</v>
      </c>
      <c r="AJ440">
        <v>65.790000000000006</v>
      </c>
      <c r="AK440">
        <v>71.790000000000006</v>
      </c>
    </row>
    <row r="441" spans="9:37" x14ac:dyDescent="0.25">
      <c r="I441">
        <v>87.4</v>
      </c>
      <c r="J441">
        <v>123.66</v>
      </c>
      <c r="K441">
        <v>50.21</v>
      </c>
      <c r="L441">
        <v>71.64</v>
      </c>
      <c r="M441">
        <v>17.41</v>
      </c>
      <c r="N441">
        <v>64.41</v>
      </c>
      <c r="O441">
        <v>62.28</v>
      </c>
      <c r="P441">
        <v>71.34</v>
      </c>
      <c r="Q441">
        <v>65.53</v>
      </c>
      <c r="R441">
        <v>68.37</v>
      </c>
      <c r="S441">
        <v>42.55</v>
      </c>
      <c r="T441">
        <v>137.13999999999999</v>
      </c>
      <c r="U441">
        <v>186.65</v>
      </c>
      <c r="V441">
        <v>47.78</v>
      </c>
      <c r="W441">
        <v>63.2</v>
      </c>
      <c r="X441">
        <v>28.28</v>
      </c>
      <c r="Y441">
        <v>61.72</v>
      </c>
      <c r="Z441">
        <v>146.35</v>
      </c>
      <c r="AC441">
        <v>83.11</v>
      </c>
      <c r="AD441">
        <v>66.290000000000006</v>
      </c>
      <c r="AE441">
        <v>73.63</v>
      </c>
      <c r="AF441">
        <v>51.29</v>
      </c>
      <c r="AG441">
        <v>52.73</v>
      </c>
      <c r="AH441">
        <v>38.75</v>
      </c>
      <c r="AI441">
        <v>65.040000000000006</v>
      </c>
      <c r="AJ441">
        <v>65.790000000000006</v>
      </c>
      <c r="AK441">
        <v>73.87</v>
      </c>
    </row>
    <row r="442" spans="9:37" x14ac:dyDescent="0.25">
      <c r="I442">
        <v>87.6</v>
      </c>
      <c r="J442">
        <v>124.02</v>
      </c>
      <c r="K442">
        <v>50.29</v>
      </c>
      <c r="L442">
        <v>72.25</v>
      </c>
      <c r="M442">
        <v>16.29</v>
      </c>
      <c r="N442">
        <v>64.400000000000006</v>
      </c>
      <c r="O442">
        <v>175.01</v>
      </c>
      <c r="P442">
        <v>72.48</v>
      </c>
      <c r="Q442">
        <v>65.58</v>
      </c>
      <c r="R442">
        <v>69.569999999999993</v>
      </c>
      <c r="S442">
        <v>44.68</v>
      </c>
      <c r="T442">
        <v>137.13999999999999</v>
      </c>
      <c r="U442">
        <v>186.19</v>
      </c>
      <c r="V442">
        <v>47.78</v>
      </c>
      <c r="W442">
        <v>63.55</v>
      </c>
      <c r="X442">
        <v>29.71</v>
      </c>
      <c r="Y442">
        <v>61.72</v>
      </c>
      <c r="Z442">
        <v>145.31</v>
      </c>
      <c r="AC442">
        <v>83.11</v>
      </c>
      <c r="AD442">
        <v>65.319999999999993</v>
      </c>
      <c r="AE442">
        <v>70.75</v>
      </c>
      <c r="AF442">
        <v>50.68</v>
      </c>
      <c r="AG442">
        <v>51</v>
      </c>
      <c r="AH442">
        <v>37.1</v>
      </c>
      <c r="AI442">
        <v>65.63</v>
      </c>
      <c r="AJ442">
        <v>65.790000000000006</v>
      </c>
      <c r="AK442">
        <v>71.790000000000006</v>
      </c>
    </row>
    <row r="443" spans="9:37" x14ac:dyDescent="0.25">
      <c r="I443">
        <v>87.8</v>
      </c>
      <c r="J443">
        <v>136.9</v>
      </c>
      <c r="K443">
        <v>50.46</v>
      </c>
      <c r="L443">
        <v>71.39</v>
      </c>
      <c r="M443">
        <v>17.41</v>
      </c>
      <c r="N443">
        <v>64.41</v>
      </c>
      <c r="O443">
        <v>189.92</v>
      </c>
      <c r="P443">
        <v>72.09</v>
      </c>
      <c r="Q443">
        <v>65.510000000000005</v>
      </c>
      <c r="R443">
        <v>68.37</v>
      </c>
      <c r="S443">
        <v>108</v>
      </c>
      <c r="T443">
        <v>137.13999999999999</v>
      </c>
      <c r="U443">
        <v>186.84</v>
      </c>
      <c r="V443">
        <v>47.78</v>
      </c>
      <c r="W443">
        <v>62.99</v>
      </c>
      <c r="X443">
        <v>28.73</v>
      </c>
      <c r="Y443">
        <v>61.72</v>
      </c>
      <c r="Z443">
        <v>147.47</v>
      </c>
      <c r="AC443">
        <v>83.11</v>
      </c>
      <c r="AD443">
        <v>68.73</v>
      </c>
      <c r="AE443">
        <v>73.63</v>
      </c>
      <c r="AF443">
        <v>50.83</v>
      </c>
      <c r="AG443">
        <v>51.39</v>
      </c>
      <c r="AH443">
        <v>35.65</v>
      </c>
      <c r="AI443">
        <v>65.040000000000006</v>
      </c>
      <c r="AJ443">
        <v>65.790000000000006</v>
      </c>
      <c r="AK443">
        <v>73.87</v>
      </c>
    </row>
    <row r="444" spans="9:37" x14ac:dyDescent="0.25">
      <c r="I444">
        <v>88</v>
      </c>
      <c r="J444">
        <v>142.69</v>
      </c>
      <c r="K444">
        <v>49.61</v>
      </c>
      <c r="L444">
        <v>70.44</v>
      </c>
      <c r="M444">
        <v>16.29</v>
      </c>
      <c r="N444">
        <v>64.39</v>
      </c>
      <c r="O444">
        <v>201.88</v>
      </c>
      <c r="P444">
        <v>71.52</v>
      </c>
      <c r="Q444">
        <v>67.02</v>
      </c>
      <c r="R444">
        <v>69.569999999999993</v>
      </c>
      <c r="S444">
        <v>104.17</v>
      </c>
      <c r="T444">
        <v>137.13999999999999</v>
      </c>
      <c r="U444">
        <v>186.65</v>
      </c>
      <c r="V444">
        <v>47.78</v>
      </c>
      <c r="W444">
        <v>62.89</v>
      </c>
      <c r="X444">
        <v>29.93</v>
      </c>
      <c r="Y444">
        <v>61.72</v>
      </c>
      <c r="Z444">
        <v>147.88</v>
      </c>
      <c r="AC444">
        <v>83.11</v>
      </c>
      <c r="AD444">
        <v>67.67</v>
      </c>
      <c r="AE444">
        <v>70.75</v>
      </c>
      <c r="AF444">
        <v>49.93</v>
      </c>
      <c r="AG444">
        <v>49.7</v>
      </c>
      <c r="AH444">
        <v>32.840000000000003</v>
      </c>
      <c r="AI444">
        <v>65.63</v>
      </c>
      <c r="AJ444">
        <v>65.790000000000006</v>
      </c>
      <c r="AK444">
        <v>71.790000000000006</v>
      </c>
    </row>
    <row r="445" spans="9:37" x14ac:dyDescent="0.25">
      <c r="I445">
        <v>88.2</v>
      </c>
      <c r="J445">
        <v>149.59</v>
      </c>
      <c r="K445">
        <v>49.69</v>
      </c>
      <c r="L445">
        <v>71.48</v>
      </c>
      <c r="M445">
        <v>17.41</v>
      </c>
      <c r="N445">
        <v>64.319999999999993</v>
      </c>
      <c r="O445">
        <v>213.35</v>
      </c>
      <c r="P445">
        <v>73.44</v>
      </c>
      <c r="Q445">
        <v>66.989999999999995</v>
      </c>
      <c r="R445">
        <v>68.37</v>
      </c>
      <c r="S445">
        <v>53.06</v>
      </c>
      <c r="T445">
        <v>137.13999999999999</v>
      </c>
      <c r="U445">
        <v>186.19</v>
      </c>
      <c r="V445">
        <v>47.78</v>
      </c>
      <c r="W445">
        <v>64.02</v>
      </c>
      <c r="X445">
        <v>30.83</v>
      </c>
      <c r="Y445">
        <v>61.72</v>
      </c>
      <c r="Z445">
        <v>145.32</v>
      </c>
      <c r="AC445">
        <v>83.11</v>
      </c>
      <c r="AD445">
        <v>67.67</v>
      </c>
      <c r="AE445">
        <v>73.63</v>
      </c>
      <c r="AF445">
        <v>49.69</v>
      </c>
      <c r="AG445">
        <v>51.95</v>
      </c>
      <c r="AH445">
        <v>36.450000000000003</v>
      </c>
      <c r="AI445">
        <v>65.040000000000006</v>
      </c>
      <c r="AJ445">
        <v>65.790000000000006</v>
      </c>
      <c r="AK445">
        <v>73.87</v>
      </c>
    </row>
    <row r="446" spans="9:37" x14ac:dyDescent="0.25">
      <c r="I446">
        <v>88.4</v>
      </c>
      <c r="J446">
        <v>152.61000000000001</v>
      </c>
      <c r="K446">
        <v>53.62</v>
      </c>
      <c r="L446">
        <v>73.89</v>
      </c>
      <c r="M446">
        <v>16.29</v>
      </c>
      <c r="N446">
        <v>64.400000000000006</v>
      </c>
      <c r="O446">
        <v>212.95</v>
      </c>
      <c r="P446">
        <v>70.59</v>
      </c>
      <c r="Q446">
        <v>66.86</v>
      </c>
      <c r="R446">
        <v>69.569999999999993</v>
      </c>
      <c r="S446">
        <v>110.63</v>
      </c>
      <c r="T446">
        <v>137.13999999999999</v>
      </c>
      <c r="U446">
        <v>186.84</v>
      </c>
      <c r="V446">
        <v>47.78</v>
      </c>
      <c r="W446">
        <v>64.08</v>
      </c>
      <c r="X446">
        <v>29.89</v>
      </c>
      <c r="Y446">
        <v>61.72</v>
      </c>
      <c r="Z446">
        <v>144.76</v>
      </c>
      <c r="AC446">
        <v>83.11</v>
      </c>
      <c r="AD446">
        <v>67.7</v>
      </c>
      <c r="AE446">
        <v>70.75</v>
      </c>
      <c r="AF446">
        <v>53.62</v>
      </c>
      <c r="AG446">
        <v>48.45</v>
      </c>
      <c r="AH446">
        <v>34.15</v>
      </c>
      <c r="AI446">
        <v>65.63</v>
      </c>
      <c r="AJ446">
        <v>65.790000000000006</v>
      </c>
      <c r="AK446">
        <v>71.790000000000006</v>
      </c>
    </row>
    <row r="447" spans="9:37" x14ac:dyDescent="0.25">
      <c r="I447">
        <v>88.6</v>
      </c>
      <c r="J447">
        <v>154.5</v>
      </c>
      <c r="K447">
        <v>52.62</v>
      </c>
      <c r="L447">
        <v>71.64</v>
      </c>
      <c r="M447">
        <v>17.41</v>
      </c>
      <c r="N447">
        <v>64.41</v>
      </c>
      <c r="O447">
        <v>200.31</v>
      </c>
      <c r="P447">
        <v>71.84</v>
      </c>
      <c r="Q447">
        <v>65.58</v>
      </c>
      <c r="R447">
        <v>68.37</v>
      </c>
      <c r="S447">
        <v>45.56</v>
      </c>
      <c r="T447">
        <v>137.13999999999999</v>
      </c>
      <c r="U447">
        <v>186.65</v>
      </c>
      <c r="V447">
        <v>92.52</v>
      </c>
      <c r="W447">
        <v>64.39</v>
      </c>
      <c r="X447">
        <v>30.69</v>
      </c>
      <c r="Y447">
        <v>61.72</v>
      </c>
      <c r="Z447">
        <v>143.86000000000001</v>
      </c>
      <c r="AC447">
        <v>83.11</v>
      </c>
      <c r="AD447">
        <v>67.69</v>
      </c>
      <c r="AE447">
        <v>73.63</v>
      </c>
      <c r="AF447">
        <v>52.62</v>
      </c>
      <c r="AG447">
        <v>102.48</v>
      </c>
      <c r="AH447">
        <v>34.840000000000003</v>
      </c>
      <c r="AI447">
        <v>65.040000000000006</v>
      </c>
      <c r="AJ447">
        <v>65.790000000000006</v>
      </c>
      <c r="AK447">
        <v>73.87</v>
      </c>
    </row>
    <row r="448" spans="9:37" x14ac:dyDescent="0.25">
      <c r="I448">
        <v>88.8</v>
      </c>
      <c r="J448">
        <v>155.69</v>
      </c>
      <c r="K448">
        <v>52.37</v>
      </c>
      <c r="L448">
        <v>72.25</v>
      </c>
      <c r="M448">
        <v>16.29</v>
      </c>
      <c r="N448">
        <v>64.400000000000006</v>
      </c>
      <c r="O448">
        <v>187.17</v>
      </c>
      <c r="P448">
        <v>71.83</v>
      </c>
      <c r="Q448">
        <v>66.260000000000005</v>
      </c>
      <c r="R448">
        <v>69.569999999999993</v>
      </c>
      <c r="S448">
        <v>45.36</v>
      </c>
      <c r="T448">
        <v>137.13999999999999</v>
      </c>
      <c r="U448">
        <v>186.19</v>
      </c>
      <c r="V448">
        <v>93.34</v>
      </c>
      <c r="W448">
        <v>64.41</v>
      </c>
      <c r="X448">
        <v>32.22</v>
      </c>
      <c r="Y448">
        <v>61.72</v>
      </c>
      <c r="Z448">
        <v>143.72999999999999</v>
      </c>
      <c r="AC448">
        <v>83.11</v>
      </c>
      <c r="AD448">
        <v>67.81</v>
      </c>
      <c r="AE448">
        <v>70.75</v>
      </c>
      <c r="AF448">
        <v>52.37</v>
      </c>
      <c r="AG448">
        <v>51.2</v>
      </c>
      <c r="AH448">
        <v>36.39</v>
      </c>
      <c r="AI448">
        <v>65.63</v>
      </c>
      <c r="AJ448">
        <v>65.790000000000006</v>
      </c>
      <c r="AK448">
        <v>71.790000000000006</v>
      </c>
    </row>
    <row r="449" spans="9:37" x14ac:dyDescent="0.25">
      <c r="I449">
        <v>89</v>
      </c>
      <c r="J449">
        <v>154.24</v>
      </c>
      <c r="K449">
        <v>51.61</v>
      </c>
      <c r="L449">
        <v>71.39</v>
      </c>
      <c r="M449">
        <v>17.41</v>
      </c>
      <c r="N449">
        <v>64.39</v>
      </c>
      <c r="O449">
        <v>173.68</v>
      </c>
      <c r="P449">
        <v>73.23</v>
      </c>
      <c r="Q449">
        <v>66.22</v>
      </c>
      <c r="R449">
        <v>68.37</v>
      </c>
      <c r="S449">
        <v>44.68</v>
      </c>
      <c r="T449">
        <v>137.13999999999999</v>
      </c>
      <c r="U449">
        <v>186.84</v>
      </c>
      <c r="V449">
        <v>93.74</v>
      </c>
      <c r="W449">
        <v>64</v>
      </c>
      <c r="X449">
        <v>33.520000000000003</v>
      </c>
      <c r="Y449">
        <v>61.72</v>
      </c>
      <c r="Z449">
        <v>147.07</v>
      </c>
      <c r="AC449">
        <v>83.11</v>
      </c>
      <c r="AD449">
        <v>69.55</v>
      </c>
      <c r="AE449">
        <v>73.63</v>
      </c>
      <c r="AF449">
        <v>51.61</v>
      </c>
      <c r="AG449">
        <v>100.79</v>
      </c>
      <c r="AH449">
        <v>34.590000000000003</v>
      </c>
      <c r="AI449">
        <v>65.040000000000006</v>
      </c>
      <c r="AJ449">
        <v>65.790000000000006</v>
      </c>
      <c r="AK449">
        <v>73.87</v>
      </c>
    </row>
    <row r="450" spans="9:37" x14ac:dyDescent="0.25">
      <c r="I450">
        <v>89.2</v>
      </c>
      <c r="J450">
        <v>151.66999999999999</v>
      </c>
      <c r="K450">
        <v>50.13</v>
      </c>
      <c r="L450">
        <v>70.44</v>
      </c>
      <c r="M450">
        <v>16.29</v>
      </c>
      <c r="N450">
        <v>64.38</v>
      </c>
      <c r="O450">
        <v>60.95</v>
      </c>
      <c r="P450">
        <v>72.16</v>
      </c>
      <c r="Q450">
        <v>66.39</v>
      </c>
      <c r="R450">
        <v>69.569999999999993</v>
      </c>
      <c r="S450">
        <v>49.78</v>
      </c>
      <c r="T450">
        <v>137.13999999999999</v>
      </c>
      <c r="U450">
        <v>186.65</v>
      </c>
      <c r="V450">
        <v>93.59</v>
      </c>
      <c r="W450">
        <v>63.6</v>
      </c>
      <c r="X450">
        <v>32.99</v>
      </c>
      <c r="Y450">
        <v>61.72</v>
      </c>
      <c r="Z450">
        <v>146.87</v>
      </c>
      <c r="AC450">
        <v>83.11</v>
      </c>
      <c r="AD450">
        <v>67.95</v>
      </c>
      <c r="AE450">
        <v>70.75</v>
      </c>
      <c r="AF450">
        <v>50.13</v>
      </c>
      <c r="AG450">
        <v>50.14</v>
      </c>
      <c r="AH450">
        <v>37.54</v>
      </c>
      <c r="AI450">
        <v>65.63</v>
      </c>
      <c r="AJ450">
        <v>65.790000000000006</v>
      </c>
      <c r="AK450">
        <v>71.790000000000006</v>
      </c>
    </row>
    <row r="451" spans="9:37" x14ac:dyDescent="0.25">
      <c r="I451">
        <v>89.4</v>
      </c>
      <c r="J451">
        <v>147.16</v>
      </c>
      <c r="K451">
        <v>47.78</v>
      </c>
      <c r="L451">
        <v>71.48</v>
      </c>
      <c r="M451">
        <v>17.41</v>
      </c>
      <c r="N451">
        <v>64.39</v>
      </c>
      <c r="O451">
        <v>60.77</v>
      </c>
      <c r="P451">
        <v>72.16</v>
      </c>
      <c r="Q451">
        <v>66.69</v>
      </c>
      <c r="R451">
        <v>68.37</v>
      </c>
      <c r="S451">
        <v>47.43</v>
      </c>
      <c r="T451">
        <v>137.13999999999999</v>
      </c>
      <c r="U451">
        <v>186.19</v>
      </c>
      <c r="V451">
        <v>93.39</v>
      </c>
      <c r="W451">
        <v>63.52</v>
      </c>
      <c r="X451">
        <v>32.340000000000003</v>
      </c>
      <c r="Y451">
        <v>61.72</v>
      </c>
      <c r="Z451">
        <v>144.99</v>
      </c>
      <c r="AC451">
        <v>83.11</v>
      </c>
      <c r="AD451">
        <v>67.91</v>
      </c>
      <c r="AE451">
        <v>73.63</v>
      </c>
      <c r="AF451">
        <v>47.78</v>
      </c>
      <c r="AG451">
        <v>50.69</v>
      </c>
      <c r="AH451">
        <v>46.62</v>
      </c>
      <c r="AI451">
        <v>65.040000000000006</v>
      </c>
      <c r="AJ451">
        <v>65.790000000000006</v>
      </c>
      <c r="AK451">
        <v>73.87</v>
      </c>
    </row>
    <row r="452" spans="9:37" x14ac:dyDescent="0.25">
      <c r="I452">
        <v>89.6</v>
      </c>
      <c r="J452">
        <v>139.84</v>
      </c>
      <c r="K452">
        <v>47.58</v>
      </c>
      <c r="L452">
        <v>73.89</v>
      </c>
      <c r="M452">
        <v>16.29</v>
      </c>
      <c r="N452">
        <v>64.41</v>
      </c>
      <c r="O452">
        <v>60.62</v>
      </c>
      <c r="P452">
        <v>73.400000000000006</v>
      </c>
      <c r="Q452">
        <v>67.150000000000006</v>
      </c>
      <c r="R452">
        <v>69.569999999999993</v>
      </c>
      <c r="S452">
        <v>46.8</v>
      </c>
      <c r="T452">
        <v>137.13999999999999</v>
      </c>
      <c r="U452">
        <v>186.84</v>
      </c>
      <c r="V452">
        <v>93.08</v>
      </c>
      <c r="W452">
        <v>63.54</v>
      </c>
      <c r="X452">
        <v>33.25</v>
      </c>
      <c r="Y452">
        <v>61.72</v>
      </c>
      <c r="Z452">
        <v>143.28</v>
      </c>
      <c r="AC452">
        <v>83.11</v>
      </c>
      <c r="AD452">
        <v>67.91</v>
      </c>
      <c r="AE452">
        <v>70.75</v>
      </c>
      <c r="AF452">
        <v>47.58</v>
      </c>
      <c r="AG452">
        <v>68.34</v>
      </c>
      <c r="AH452">
        <v>75.83</v>
      </c>
      <c r="AI452">
        <v>65.63</v>
      </c>
      <c r="AJ452">
        <v>65.790000000000006</v>
      </c>
      <c r="AK452">
        <v>71.790000000000006</v>
      </c>
    </row>
    <row r="453" spans="9:37" x14ac:dyDescent="0.25">
      <c r="I453">
        <v>89.8</v>
      </c>
      <c r="J453">
        <v>131.77000000000001</v>
      </c>
      <c r="K453">
        <v>47.4</v>
      </c>
      <c r="L453">
        <v>71.64</v>
      </c>
      <c r="M453">
        <v>17.41</v>
      </c>
      <c r="N453">
        <v>64.400000000000006</v>
      </c>
      <c r="O453">
        <v>61.11</v>
      </c>
      <c r="P453">
        <v>72.209999999999994</v>
      </c>
      <c r="Q453">
        <v>66.88</v>
      </c>
      <c r="R453">
        <v>68.37</v>
      </c>
      <c r="S453">
        <v>45.3</v>
      </c>
      <c r="T453">
        <v>137.13999999999999</v>
      </c>
      <c r="U453">
        <v>186.65</v>
      </c>
      <c r="V453">
        <v>49.62</v>
      </c>
      <c r="W453">
        <v>64.3</v>
      </c>
      <c r="X453">
        <v>34.51</v>
      </c>
      <c r="Y453">
        <v>61.72</v>
      </c>
      <c r="Z453">
        <v>146.49</v>
      </c>
      <c r="AC453">
        <v>83.11</v>
      </c>
      <c r="AD453">
        <v>67.849999999999994</v>
      </c>
      <c r="AE453">
        <v>73.63</v>
      </c>
      <c r="AF453">
        <v>47.4</v>
      </c>
      <c r="AG453">
        <v>49.9</v>
      </c>
      <c r="AH453">
        <v>60.59</v>
      </c>
      <c r="AI453">
        <v>65.040000000000006</v>
      </c>
      <c r="AJ453">
        <v>65.790000000000006</v>
      </c>
      <c r="AK453">
        <v>73.87</v>
      </c>
    </row>
    <row r="454" spans="9:37" x14ac:dyDescent="0.25">
      <c r="I454">
        <v>90</v>
      </c>
      <c r="J454">
        <v>50.67</v>
      </c>
      <c r="K454">
        <v>47.16</v>
      </c>
      <c r="L454">
        <v>72.25</v>
      </c>
      <c r="M454">
        <v>16.29</v>
      </c>
      <c r="N454">
        <v>64.38</v>
      </c>
      <c r="O454">
        <v>61.29</v>
      </c>
      <c r="P454">
        <v>72.819999999999993</v>
      </c>
      <c r="Q454">
        <v>66.599999999999994</v>
      </c>
      <c r="R454">
        <v>69.569999999999993</v>
      </c>
      <c r="S454">
        <v>110.6</v>
      </c>
      <c r="T454">
        <v>137.13999999999999</v>
      </c>
      <c r="U454">
        <v>186.19</v>
      </c>
      <c r="V454">
        <v>50.93</v>
      </c>
      <c r="W454">
        <v>64.67</v>
      </c>
      <c r="X454">
        <v>34.340000000000003</v>
      </c>
      <c r="Y454">
        <v>61.72</v>
      </c>
      <c r="Z454">
        <v>147.82</v>
      </c>
      <c r="AC454">
        <v>83.11</v>
      </c>
      <c r="AD454">
        <v>67.11</v>
      </c>
      <c r="AE454">
        <v>70.75</v>
      </c>
      <c r="AF454">
        <v>47.16</v>
      </c>
      <c r="AG454">
        <v>52.39</v>
      </c>
      <c r="AH454">
        <v>67.98</v>
      </c>
      <c r="AI454">
        <v>65.63</v>
      </c>
      <c r="AJ454">
        <v>65.790000000000006</v>
      </c>
      <c r="AK454">
        <v>71.790000000000006</v>
      </c>
    </row>
    <row r="455" spans="9:37" x14ac:dyDescent="0.25">
      <c r="I455">
        <v>90.2</v>
      </c>
      <c r="J455">
        <v>131.94999999999999</v>
      </c>
      <c r="K455">
        <v>47.2</v>
      </c>
      <c r="L455">
        <v>71.39</v>
      </c>
      <c r="M455">
        <v>17.41</v>
      </c>
      <c r="N455">
        <v>64.400000000000006</v>
      </c>
      <c r="O455">
        <v>60.77</v>
      </c>
      <c r="P455">
        <v>73.540000000000006</v>
      </c>
      <c r="Q455">
        <v>68.430000000000007</v>
      </c>
      <c r="R455">
        <v>68.37</v>
      </c>
      <c r="S455">
        <v>46.7</v>
      </c>
      <c r="T455">
        <v>137.13999999999999</v>
      </c>
      <c r="U455">
        <v>186.84</v>
      </c>
      <c r="V455">
        <v>49.53</v>
      </c>
      <c r="W455">
        <v>64.599999999999994</v>
      </c>
      <c r="X455">
        <v>34.31</v>
      </c>
      <c r="Y455">
        <v>61.72</v>
      </c>
      <c r="Z455">
        <v>145.43</v>
      </c>
      <c r="AC455">
        <v>83.11</v>
      </c>
      <c r="AD455">
        <v>66.400000000000006</v>
      </c>
      <c r="AE455">
        <v>73.63</v>
      </c>
      <c r="AF455">
        <v>47.2</v>
      </c>
      <c r="AG455">
        <v>53.01</v>
      </c>
      <c r="AH455">
        <v>59.01</v>
      </c>
      <c r="AI455">
        <v>65.040000000000006</v>
      </c>
      <c r="AJ455">
        <v>65.790000000000006</v>
      </c>
      <c r="AK455">
        <v>73.87</v>
      </c>
    </row>
    <row r="456" spans="9:37" x14ac:dyDescent="0.25">
      <c r="I456">
        <v>90.4</v>
      </c>
      <c r="J456">
        <v>141.28</v>
      </c>
      <c r="K456">
        <v>46.88</v>
      </c>
      <c r="L456">
        <v>70.44</v>
      </c>
      <c r="M456">
        <v>16.29</v>
      </c>
      <c r="N456">
        <v>64.400000000000006</v>
      </c>
      <c r="O456">
        <v>60.62</v>
      </c>
      <c r="P456">
        <v>72.73</v>
      </c>
      <c r="Q456">
        <v>67.959999999999994</v>
      </c>
      <c r="R456">
        <v>69.569999999999993</v>
      </c>
      <c r="S456">
        <v>112.34</v>
      </c>
      <c r="T456">
        <v>137.13999999999999</v>
      </c>
      <c r="U456">
        <v>186.65</v>
      </c>
      <c r="V456">
        <v>50.81</v>
      </c>
      <c r="W456">
        <v>64.010000000000005</v>
      </c>
      <c r="X456">
        <v>34.909999999999997</v>
      </c>
      <c r="Y456">
        <v>61.72</v>
      </c>
      <c r="Z456">
        <v>146.22999999999999</v>
      </c>
      <c r="AC456">
        <v>83.11</v>
      </c>
      <c r="AD456">
        <v>65.11</v>
      </c>
      <c r="AE456">
        <v>70.75</v>
      </c>
      <c r="AF456">
        <v>46.88</v>
      </c>
      <c r="AG456">
        <v>102.04</v>
      </c>
      <c r="AH456">
        <v>56.48</v>
      </c>
      <c r="AI456">
        <v>65.63</v>
      </c>
      <c r="AJ456">
        <v>65.790000000000006</v>
      </c>
      <c r="AK456">
        <v>71.790000000000006</v>
      </c>
    </row>
    <row r="457" spans="9:37" x14ac:dyDescent="0.25">
      <c r="I457">
        <v>90.6</v>
      </c>
      <c r="J457">
        <v>147.41999999999999</v>
      </c>
      <c r="K457">
        <v>46.47</v>
      </c>
      <c r="L457">
        <v>71.48</v>
      </c>
      <c r="M457">
        <v>17.41</v>
      </c>
      <c r="N457">
        <v>64.41</v>
      </c>
      <c r="O457">
        <v>61.11</v>
      </c>
      <c r="P457">
        <v>72.53</v>
      </c>
      <c r="Q457">
        <v>67.36</v>
      </c>
      <c r="R457">
        <v>68.37</v>
      </c>
      <c r="S457">
        <v>112.45</v>
      </c>
      <c r="T457">
        <v>137.13999999999999</v>
      </c>
      <c r="U457">
        <v>186.19</v>
      </c>
      <c r="V457">
        <v>49.6</v>
      </c>
      <c r="W457">
        <v>63.67</v>
      </c>
      <c r="X457">
        <v>35.82</v>
      </c>
      <c r="Y457">
        <v>61.72</v>
      </c>
      <c r="Z457">
        <v>145.58000000000001</v>
      </c>
      <c r="AC457">
        <v>83.11</v>
      </c>
      <c r="AD457">
        <v>67.34</v>
      </c>
      <c r="AE457">
        <v>73.63</v>
      </c>
      <c r="AF457">
        <v>46.47</v>
      </c>
      <c r="AG457">
        <v>56.68</v>
      </c>
      <c r="AH457">
        <v>78.91</v>
      </c>
      <c r="AI457">
        <v>65.040000000000006</v>
      </c>
      <c r="AJ457">
        <v>65.790000000000006</v>
      </c>
      <c r="AK457">
        <v>73.87</v>
      </c>
    </row>
    <row r="458" spans="9:37" x14ac:dyDescent="0.25">
      <c r="I458">
        <v>90.8</v>
      </c>
      <c r="J458">
        <v>152.30000000000001</v>
      </c>
      <c r="K458">
        <v>46.47</v>
      </c>
      <c r="L458">
        <v>73.89</v>
      </c>
      <c r="M458">
        <v>16.29</v>
      </c>
      <c r="N458">
        <v>64.400000000000006</v>
      </c>
      <c r="O458">
        <v>61.29</v>
      </c>
      <c r="P458">
        <v>72.06</v>
      </c>
      <c r="Q458">
        <v>69.22</v>
      </c>
      <c r="R458">
        <v>69.569999999999993</v>
      </c>
      <c r="S458">
        <v>41.94</v>
      </c>
      <c r="T458">
        <v>137.13999999999999</v>
      </c>
      <c r="U458">
        <v>186.84</v>
      </c>
      <c r="V458">
        <v>50.93</v>
      </c>
      <c r="W458">
        <v>62.75</v>
      </c>
      <c r="X458">
        <v>37.06</v>
      </c>
      <c r="Y458">
        <v>61.72</v>
      </c>
      <c r="Z458">
        <v>145.13999999999999</v>
      </c>
      <c r="AC458">
        <v>83.11</v>
      </c>
      <c r="AD458">
        <v>66.569999999999993</v>
      </c>
      <c r="AE458">
        <v>70.75</v>
      </c>
      <c r="AF458">
        <v>46.47</v>
      </c>
      <c r="AG458">
        <v>65.73</v>
      </c>
      <c r="AH458">
        <v>40.659999999999997</v>
      </c>
      <c r="AI458">
        <v>65.63</v>
      </c>
      <c r="AJ458">
        <v>65.790000000000006</v>
      </c>
      <c r="AK458">
        <v>71.790000000000006</v>
      </c>
    </row>
    <row r="459" spans="9:37" x14ac:dyDescent="0.25">
      <c r="I459">
        <v>91</v>
      </c>
      <c r="J459">
        <v>153.78</v>
      </c>
      <c r="K459">
        <v>46.33</v>
      </c>
      <c r="L459">
        <v>71.64</v>
      </c>
      <c r="M459">
        <v>17.41</v>
      </c>
      <c r="N459">
        <v>64.37</v>
      </c>
      <c r="O459">
        <v>177.86</v>
      </c>
      <c r="P459">
        <v>73.099999999999994</v>
      </c>
      <c r="Q459">
        <v>66.53</v>
      </c>
      <c r="R459">
        <v>68.37</v>
      </c>
      <c r="S459">
        <v>43.95</v>
      </c>
      <c r="T459">
        <v>137.13999999999999</v>
      </c>
      <c r="U459">
        <v>186.65</v>
      </c>
      <c r="V459">
        <v>49.53</v>
      </c>
      <c r="W459">
        <v>63.35</v>
      </c>
      <c r="X459">
        <v>36.54</v>
      </c>
      <c r="Y459">
        <v>61.72</v>
      </c>
      <c r="Z459">
        <v>145.54</v>
      </c>
      <c r="AC459">
        <v>83.11</v>
      </c>
      <c r="AD459">
        <v>66.650000000000006</v>
      </c>
      <c r="AE459">
        <v>73.63</v>
      </c>
      <c r="AF459">
        <v>46.33</v>
      </c>
      <c r="AG459">
        <v>218.57</v>
      </c>
      <c r="AH459">
        <v>32.49</v>
      </c>
      <c r="AI459">
        <v>65.040000000000006</v>
      </c>
      <c r="AJ459">
        <v>65.790000000000006</v>
      </c>
      <c r="AK459">
        <v>73.87</v>
      </c>
    </row>
    <row r="460" spans="9:37" x14ac:dyDescent="0.25">
      <c r="I460">
        <v>91.2</v>
      </c>
      <c r="J460">
        <v>155.93</v>
      </c>
      <c r="K460">
        <v>46.5</v>
      </c>
      <c r="L460">
        <v>72.25</v>
      </c>
      <c r="M460">
        <v>16.29</v>
      </c>
      <c r="N460">
        <v>64.41</v>
      </c>
      <c r="O460">
        <v>191.77</v>
      </c>
      <c r="P460">
        <v>72.599999999999994</v>
      </c>
      <c r="Q460">
        <v>66.61</v>
      </c>
      <c r="R460">
        <v>69.569999999999993</v>
      </c>
      <c r="S460">
        <v>41.53</v>
      </c>
      <c r="T460">
        <v>137.13999999999999</v>
      </c>
      <c r="U460">
        <v>186.19</v>
      </c>
      <c r="V460">
        <v>50.81</v>
      </c>
      <c r="W460">
        <v>62.57</v>
      </c>
      <c r="X460">
        <v>36.32</v>
      </c>
      <c r="Y460">
        <v>61.72</v>
      </c>
      <c r="Z460">
        <v>147.06</v>
      </c>
      <c r="AC460">
        <v>83.11</v>
      </c>
      <c r="AD460">
        <v>66.959999999999994</v>
      </c>
      <c r="AE460">
        <v>70.75</v>
      </c>
      <c r="AF460">
        <v>46.5</v>
      </c>
      <c r="AG460">
        <v>56.82</v>
      </c>
      <c r="AH460">
        <v>34.92</v>
      </c>
      <c r="AI460">
        <v>65.63</v>
      </c>
      <c r="AJ460">
        <v>65.790000000000006</v>
      </c>
      <c r="AK460">
        <v>71.790000000000006</v>
      </c>
    </row>
    <row r="461" spans="9:37" x14ac:dyDescent="0.25">
      <c r="I461">
        <v>91.4</v>
      </c>
      <c r="J461">
        <v>155.02000000000001</v>
      </c>
      <c r="K461">
        <v>46.67</v>
      </c>
      <c r="L461">
        <v>71.39</v>
      </c>
      <c r="M461">
        <v>17.41</v>
      </c>
      <c r="N461">
        <v>64.400000000000006</v>
      </c>
      <c r="O461">
        <v>202.82</v>
      </c>
      <c r="P461">
        <v>71.77</v>
      </c>
      <c r="Q461">
        <v>67.569999999999993</v>
      </c>
      <c r="R461">
        <v>68.37</v>
      </c>
      <c r="S461">
        <v>41.07</v>
      </c>
      <c r="T461">
        <v>137.13999999999999</v>
      </c>
      <c r="U461">
        <v>186.84</v>
      </c>
      <c r="V461">
        <v>49.6</v>
      </c>
      <c r="W461">
        <v>62.8</v>
      </c>
      <c r="X461">
        <v>39.51</v>
      </c>
      <c r="Y461">
        <v>61.72</v>
      </c>
      <c r="Z461">
        <v>145.47</v>
      </c>
      <c r="AC461">
        <v>83.11</v>
      </c>
      <c r="AD461">
        <v>69.540000000000006</v>
      </c>
      <c r="AE461">
        <v>73.63</v>
      </c>
      <c r="AF461">
        <v>46.67</v>
      </c>
      <c r="AG461">
        <v>50.11</v>
      </c>
      <c r="AH461">
        <v>32.29</v>
      </c>
      <c r="AI461">
        <v>65.040000000000006</v>
      </c>
      <c r="AJ461">
        <v>65.790000000000006</v>
      </c>
      <c r="AK461">
        <v>73.87</v>
      </c>
    </row>
    <row r="462" spans="9:37" x14ac:dyDescent="0.25">
      <c r="I462">
        <v>91.6</v>
      </c>
      <c r="J462">
        <v>151.38999999999999</v>
      </c>
      <c r="K462">
        <v>48.85</v>
      </c>
      <c r="L462">
        <v>70.44</v>
      </c>
      <c r="M462">
        <v>16.29</v>
      </c>
      <c r="N462">
        <v>64.41</v>
      </c>
      <c r="O462">
        <v>213.22</v>
      </c>
      <c r="P462">
        <v>71.62</v>
      </c>
      <c r="Q462">
        <v>67.55</v>
      </c>
      <c r="R462">
        <v>69.569999999999993</v>
      </c>
      <c r="S462">
        <v>43.12</v>
      </c>
      <c r="T462">
        <v>137.13999999999999</v>
      </c>
      <c r="U462">
        <v>186.65</v>
      </c>
      <c r="V462">
        <v>50.93</v>
      </c>
      <c r="W462">
        <v>63.37</v>
      </c>
      <c r="X462">
        <v>40.32</v>
      </c>
      <c r="Y462">
        <v>61.72</v>
      </c>
      <c r="Z462">
        <v>145.71</v>
      </c>
      <c r="AC462">
        <v>83.11</v>
      </c>
      <c r="AD462">
        <v>68.23</v>
      </c>
      <c r="AE462">
        <v>70.75</v>
      </c>
      <c r="AF462">
        <v>48.85</v>
      </c>
      <c r="AG462">
        <v>52.8</v>
      </c>
      <c r="AH462">
        <v>28.63</v>
      </c>
      <c r="AI462">
        <v>65.63</v>
      </c>
      <c r="AJ462">
        <v>65.790000000000006</v>
      </c>
      <c r="AK462">
        <v>71.790000000000006</v>
      </c>
    </row>
    <row r="463" spans="9:37" x14ac:dyDescent="0.25">
      <c r="I463">
        <v>91.8</v>
      </c>
      <c r="J463">
        <v>148.83000000000001</v>
      </c>
      <c r="K463">
        <v>48.83</v>
      </c>
      <c r="L463">
        <v>71.48</v>
      </c>
      <c r="M463">
        <v>17.41</v>
      </c>
      <c r="N463">
        <v>64.400000000000006</v>
      </c>
      <c r="O463">
        <v>211.91</v>
      </c>
      <c r="P463">
        <v>72.03</v>
      </c>
      <c r="Q463">
        <v>67.930000000000007</v>
      </c>
      <c r="R463">
        <v>68.37</v>
      </c>
      <c r="S463">
        <v>43.96</v>
      </c>
      <c r="T463">
        <v>137.13999999999999</v>
      </c>
      <c r="U463">
        <v>186.19</v>
      </c>
      <c r="V463">
        <v>49.53</v>
      </c>
      <c r="W463">
        <v>63.35</v>
      </c>
      <c r="X463">
        <v>38.22</v>
      </c>
      <c r="Y463">
        <v>61.72</v>
      </c>
      <c r="Z463">
        <v>144.37</v>
      </c>
      <c r="AC463">
        <v>83.11</v>
      </c>
      <c r="AD463">
        <v>69.47</v>
      </c>
      <c r="AE463">
        <v>73.63</v>
      </c>
      <c r="AF463">
        <v>48.83</v>
      </c>
      <c r="AG463">
        <v>50.14</v>
      </c>
      <c r="AH463">
        <v>33.25</v>
      </c>
      <c r="AI463">
        <v>65.040000000000006</v>
      </c>
      <c r="AJ463">
        <v>65.790000000000006</v>
      </c>
      <c r="AK463">
        <v>73.87</v>
      </c>
    </row>
    <row r="464" spans="9:37" x14ac:dyDescent="0.25">
      <c r="I464">
        <v>92</v>
      </c>
      <c r="J464">
        <v>141.94</v>
      </c>
      <c r="K464">
        <v>48.9</v>
      </c>
      <c r="L464">
        <v>73.89</v>
      </c>
      <c r="M464">
        <v>16.29</v>
      </c>
      <c r="N464">
        <v>64.36</v>
      </c>
      <c r="O464">
        <v>199.83</v>
      </c>
      <c r="P464">
        <v>71.239999999999995</v>
      </c>
      <c r="Q464">
        <v>67.84</v>
      </c>
      <c r="R464">
        <v>69.569999999999993</v>
      </c>
      <c r="S464">
        <v>41.98</v>
      </c>
      <c r="T464">
        <v>137.13999999999999</v>
      </c>
      <c r="U464">
        <v>186.84</v>
      </c>
      <c r="V464">
        <v>50.81</v>
      </c>
      <c r="W464">
        <v>63.73</v>
      </c>
      <c r="X464">
        <v>42.11</v>
      </c>
      <c r="Y464">
        <v>61.72</v>
      </c>
      <c r="Z464">
        <v>145.25</v>
      </c>
      <c r="AC464">
        <v>83.11</v>
      </c>
      <c r="AD464">
        <v>69.459999999999994</v>
      </c>
      <c r="AE464">
        <v>70.75</v>
      </c>
      <c r="AF464">
        <v>48.9</v>
      </c>
      <c r="AG464">
        <v>51.28</v>
      </c>
      <c r="AH464">
        <v>35.04</v>
      </c>
      <c r="AI464">
        <v>65.63</v>
      </c>
      <c r="AJ464">
        <v>65.790000000000006</v>
      </c>
      <c r="AK464">
        <v>71.790000000000006</v>
      </c>
    </row>
    <row r="465" spans="9:37" x14ac:dyDescent="0.25">
      <c r="I465">
        <v>92.2</v>
      </c>
      <c r="J465">
        <v>137.32</v>
      </c>
      <c r="K465">
        <v>49.25</v>
      </c>
      <c r="L465">
        <v>71.64</v>
      </c>
      <c r="M465">
        <v>17.41</v>
      </c>
      <c r="N465">
        <v>64.41</v>
      </c>
      <c r="O465">
        <v>184.72</v>
      </c>
      <c r="P465">
        <v>73.83</v>
      </c>
      <c r="Q465">
        <v>67.709999999999994</v>
      </c>
      <c r="R465">
        <v>68.37</v>
      </c>
      <c r="S465">
        <v>115.08</v>
      </c>
      <c r="T465">
        <v>137.13999999999999</v>
      </c>
      <c r="U465">
        <v>186.65</v>
      </c>
      <c r="V465">
        <v>49.6</v>
      </c>
      <c r="W465">
        <v>63.86</v>
      </c>
      <c r="X465">
        <v>42.64</v>
      </c>
      <c r="Y465">
        <v>61.72</v>
      </c>
      <c r="Z465">
        <v>145.27000000000001</v>
      </c>
      <c r="AC465">
        <v>83.11</v>
      </c>
      <c r="AD465">
        <v>68.5</v>
      </c>
      <c r="AE465">
        <v>73.63</v>
      </c>
      <c r="AF465">
        <v>49.25</v>
      </c>
      <c r="AG465">
        <v>49.88</v>
      </c>
      <c r="AH465">
        <v>30.31</v>
      </c>
      <c r="AI465">
        <v>65.040000000000006</v>
      </c>
      <c r="AJ465">
        <v>65.790000000000006</v>
      </c>
      <c r="AK465">
        <v>73.87</v>
      </c>
    </row>
    <row r="466" spans="9:37" x14ac:dyDescent="0.25">
      <c r="I466">
        <v>92.4</v>
      </c>
      <c r="J466">
        <v>123.66</v>
      </c>
      <c r="K466">
        <v>50.26</v>
      </c>
      <c r="L466">
        <v>72.25</v>
      </c>
      <c r="M466">
        <v>16.29</v>
      </c>
      <c r="N466">
        <v>64.400000000000006</v>
      </c>
      <c r="O466">
        <v>139.21</v>
      </c>
      <c r="P466">
        <v>73.25</v>
      </c>
      <c r="Q466">
        <v>67.72</v>
      </c>
      <c r="R466">
        <v>69.569999999999993</v>
      </c>
      <c r="S466">
        <v>117.91</v>
      </c>
      <c r="T466">
        <v>137.13999999999999</v>
      </c>
      <c r="U466">
        <v>186.19</v>
      </c>
      <c r="V466">
        <v>91.56</v>
      </c>
      <c r="W466">
        <v>64.59</v>
      </c>
      <c r="X466">
        <v>43.09</v>
      </c>
      <c r="Y466">
        <v>61.72</v>
      </c>
      <c r="Z466">
        <v>145.08000000000001</v>
      </c>
      <c r="AC466">
        <v>83.11</v>
      </c>
      <c r="AD466">
        <v>69.17</v>
      </c>
      <c r="AE466">
        <v>70.75</v>
      </c>
      <c r="AF466">
        <v>50.26</v>
      </c>
      <c r="AG466">
        <v>51.89</v>
      </c>
      <c r="AH466">
        <v>36.43</v>
      </c>
      <c r="AI466">
        <v>65.63</v>
      </c>
      <c r="AJ466">
        <v>65.790000000000006</v>
      </c>
      <c r="AK466">
        <v>71.790000000000006</v>
      </c>
    </row>
    <row r="467" spans="9:37" x14ac:dyDescent="0.25">
      <c r="I467">
        <v>92.6</v>
      </c>
      <c r="J467">
        <v>124.02</v>
      </c>
      <c r="K467">
        <v>48.47</v>
      </c>
      <c r="L467">
        <v>71.39</v>
      </c>
      <c r="M467">
        <v>17.41</v>
      </c>
      <c r="N467">
        <v>64.41</v>
      </c>
      <c r="O467">
        <v>61.78</v>
      </c>
      <c r="P467">
        <v>73.040000000000006</v>
      </c>
      <c r="Q467">
        <v>68.540000000000006</v>
      </c>
      <c r="R467">
        <v>68.37</v>
      </c>
      <c r="S467">
        <v>105.36</v>
      </c>
      <c r="T467">
        <v>137.13999999999999</v>
      </c>
      <c r="U467">
        <v>186.84</v>
      </c>
      <c r="V467">
        <v>92.62</v>
      </c>
      <c r="W467">
        <v>64.150000000000006</v>
      </c>
      <c r="X467">
        <v>45.1</v>
      </c>
      <c r="Y467">
        <v>61.72</v>
      </c>
      <c r="Z467">
        <v>144.41</v>
      </c>
      <c r="AC467">
        <v>83.11</v>
      </c>
      <c r="AD467">
        <v>69.930000000000007</v>
      </c>
      <c r="AE467">
        <v>73.63</v>
      </c>
      <c r="AF467">
        <v>48.47</v>
      </c>
      <c r="AG467">
        <v>51.66</v>
      </c>
      <c r="AH467">
        <v>32.94</v>
      </c>
      <c r="AI467">
        <v>65.040000000000006</v>
      </c>
      <c r="AJ467">
        <v>65.790000000000006</v>
      </c>
      <c r="AK467">
        <v>73.87</v>
      </c>
    </row>
    <row r="468" spans="9:37" x14ac:dyDescent="0.25">
      <c r="I468">
        <v>92.8</v>
      </c>
      <c r="J468">
        <v>136.9</v>
      </c>
      <c r="K468">
        <v>48.59</v>
      </c>
      <c r="L468">
        <v>70.44</v>
      </c>
      <c r="M468">
        <v>16.29</v>
      </c>
      <c r="N468">
        <v>64.39</v>
      </c>
      <c r="O468">
        <v>61.49</v>
      </c>
      <c r="P468">
        <v>72.02</v>
      </c>
      <c r="Q468">
        <v>68.58</v>
      </c>
      <c r="R468">
        <v>69.569999999999993</v>
      </c>
      <c r="S468">
        <v>110.01</v>
      </c>
      <c r="T468">
        <v>137.13999999999999</v>
      </c>
      <c r="U468">
        <v>186.65</v>
      </c>
      <c r="V468">
        <v>93.38</v>
      </c>
      <c r="W468">
        <v>63.53</v>
      </c>
      <c r="X468">
        <v>43.88</v>
      </c>
      <c r="Y468">
        <v>61.72</v>
      </c>
      <c r="Z468">
        <v>143.30000000000001</v>
      </c>
      <c r="AC468">
        <v>83.11</v>
      </c>
      <c r="AD468">
        <v>70.03</v>
      </c>
      <c r="AE468">
        <v>70.75</v>
      </c>
      <c r="AF468">
        <v>48.59</v>
      </c>
      <c r="AG468">
        <v>50.72</v>
      </c>
      <c r="AH468">
        <v>34.299999999999997</v>
      </c>
      <c r="AI468">
        <v>65.63</v>
      </c>
      <c r="AJ468">
        <v>65.790000000000006</v>
      </c>
      <c r="AK468">
        <v>71.790000000000006</v>
      </c>
    </row>
    <row r="469" spans="9:37" x14ac:dyDescent="0.25">
      <c r="I469">
        <v>93</v>
      </c>
      <c r="J469">
        <v>142.69</v>
      </c>
      <c r="K469">
        <v>48.74</v>
      </c>
      <c r="L469">
        <v>71.48</v>
      </c>
      <c r="M469">
        <v>17.41</v>
      </c>
      <c r="N469">
        <v>64.349999999999994</v>
      </c>
      <c r="O469">
        <v>61.23</v>
      </c>
      <c r="P469">
        <v>71.650000000000006</v>
      </c>
      <c r="Q469">
        <v>67.38</v>
      </c>
      <c r="R469">
        <v>68.37</v>
      </c>
      <c r="S469">
        <v>46.22</v>
      </c>
      <c r="T469">
        <v>137.13999999999999</v>
      </c>
      <c r="U469">
        <v>186.19</v>
      </c>
      <c r="V469">
        <v>93.16</v>
      </c>
      <c r="W469">
        <v>63.54</v>
      </c>
      <c r="X469">
        <v>45.29</v>
      </c>
      <c r="Y469">
        <v>61.72</v>
      </c>
      <c r="Z469">
        <v>145.41</v>
      </c>
      <c r="AC469">
        <v>83.11</v>
      </c>
      <c r="AD469">
        <v>69.97</v>
      </c>
      <c r="AE469">
        <v>73.63</v>
      </c>
      <c r="AF469">
        <v>48.74</v>
      </c>
      <c r="AG469">
        <v>48.9</v>
      </c>
      <c r="AH469">
        <v>53.4</v>
      </c>
      <c r="AI469">
        <v>65.040000000000006</v>
      </c>
      <c r="AJ469">
        <v>65.790000000000006</v>
      </c>
      <c r="AK469">
        <v>73.87</v>
      </c>
    </row>
    <row r="470" spans="9:37" x14ac:dyDescent="0.25">
      <c r="I470">
        <v>93.2</v>
      </c>
      <c r="J470">
        <v>149.59</v>
      </c>
      <c r="K470">
        <v>48.82</v>
      </c>
      <c r="L470">
        <v>73.89</v>
      </c>
      <c r="M470">
        <v>16.29</v>
      </c>
      <c r="N470">
        <v>64.41</v>
      </c>
      <c r="O470">
        <v>62.28</v>
      </c>
      <c r="P470">
        <v>73.319999999999993</v>
      </c>
      <c r="Q470">
        <v>68.28</v>
      </c>
      <c r="R470">
        <v>69.569999999999993</v>
      </c>
      <c r="S470">
        <v>45.15</v>
      </c>
      <c r="T470">
        <v>137.13999999999999</v>
      </c>
      <c r="U470">
        <v>186.84</v>
      </c>
      <c r="V470">
        <v>93.39</v>
      </c>
      <c r="W470">
        <v>63.53</v>
      </c>
      <c r="X470">
        <v>45.55</v>
      </c>
      <c r="Y470">
        <v>61.72</v>
      </c>
      <c r="Z470">
        <v>145.59</v>
      </c>
      <c r="AC470">
        <v>83.11</v>
      </c>
      <c r="AD470">
        <v>70.09</v>
      </c>
      <c r="AE470">
        <v>70.75</v>
      </c>
      <c r="AF470">
        <v>48.82</v>
      </c>
      <c r="AG470">
        <v>53.95</v>
      </c>
      <c r="AH470">
        <v>59.71</v>
      </c>
      <c r="AI470">
        <v>65.63</v>
      </c>
      <c r="AJ470">
        <v>65.790000000000006</v>
      </c>
      <c r="AK470">
        <v>71.790000000000006</v>
      </c>
    </row>
    <row r="471" spans="9:37" x14ac:dyDescent="0.25">
      <c r="I471">
        <v>93.4</v>
      </c>
      <c r="J471">
        <v>152.61000000000001</v>
      </c>
      <c r="K471">
        <v>48.94</v>
      </c>
      <c r="L471">
        <v>71.64</v>
      </c>
      <c r="M471">
        <v>17.41</v>
      </c>
      <c r="N471">
        <v>64.400000000000006</v>
      </c>
      <c r="O471">
        <v>60.14</v>
      </c>
      <c r="P471">
        <v>74</v>
      </c>
      <c r="Q471">
        <v>66.86</v>
      </c>
      <c r="R471">
        <v>68.37</v>
      </c>
      <c r="S471">
        <v>45.19</v>
      </c>
      <c r="T471">
        <v>137.13999999999999</v>
      </c>
      <c r="U471">
        <v>186.65</v>
      </c>
      <c r="V471">
        <v>92.97</v>
      </c>
      <c r="W471">
        <v>63.45</v>
      </c>
      <c r="X471">
        <v>45.66</v>
      </c>
      <c r="Y471">
        <v>61.72</v>
      </c>
      <c r="Z471">
        <v>144.74</v>
      </c>
      <c r="AC471">
        <v>83.11</v>
      </c>
      <c r="AD471">
        <v>69.98</v>
      </c>
      <c r="AE471">
        <v>73.63</v>
      </c>
      <c r="AF471">
        <v>48.94</v>
      </c>
      <c r="AG471">
        <v>52.56</v>
      </c>
      <c r="AH471">
        <v>59.04</v>
      </c>
      <c r="AI471">
        <v>65.040000000000006</v>
      </c>
      <c r="AJ471">
        <v>65.790000000000006</v>
      </c>
      <c r="AK471">
        <v>73.87</v>
      </c>
    </row>
    <row r="472" spans="9:37" x14ac:dyDescent="0.25">
      <c r="I472">
        <v>93.6</v>
      </c>
      <c r="J472">
        <v>154.5</v>
      </c>
      <c r="K472">
        <v>49</v>
      </c>
      <c r="L472">
        <v>72.25</v>
      </c>
      <c r="M472">
        <v>16.29</v>
      </c>
      <c r="N472">
        <v>64.41</v>
      </c>
      <c r="O472">
        <v>61.23</v>
      </c>
      <c r="P472">
        <v>72.34</v>
      </c>
      <c r="Q472">
        <v>66.150000000000006</v>
      </c>
      <c r="R472">
        <v>69.569999999999993</v>
      </c>
      <c r="S472">
        <v>46.74</v>
      </c>
      <c r="T472">
        <v>137.13999999999999</v>
      </c>
      <c r="U472">
        <v>186.19</v>
      </c>
      <c r="V472">
        <v>92.27</v>
      </c>
      <c r="W472">
        <v>63.36</v>
      </c>
      <c r="X472">
        <v>46.64</v>
      </c>
      <c r="Y472">
        <v>61.72</v>
      </c>
      <c r="Z472">
        <v>144.99</v>
      </c>
      <c r="AC472">
        <v>83.11</v>
      </c>
      <c r="AD472">
        <v>70</v>
      </c>
      <c r="AE472">
        <v>70.75</v>
      </c>
      <c r="AF472">
        <v>49</v>
      </c>
      <c r="AG472">
        <v>205.16</v>
      </c>
      <c r="AH472">
        <v>94.22</v>
      </c>
      <c r="AI472">
        <v>65.63</v>
      </c>
      <c r="AJ472">
        <v>65.790000000000006</v>
      </c>
      <c r="AK472">
        <v>71.790000000000006</v>
      </c>
    </row>
    <row r="473" spans="9:37" x14ac:dyDescent="0.25">
      <c r="I473">
        <v>93.8</v>
      </c>
      <c r="J473">
        <v>155.69</v>
      </c>
      <c r="K473">
        <v>49.08</v>
      </c>
      <c r="L473">
        <v>71.39</v>
      </c>
      <c r="M473">
        <v>17.41</v>
      </c>
      <c r="N473">
        <v>64.39</v>
      </c>
      <c r="O473">
        <v>62.28</v>
      </c>
      <c r="P473">
        <v>72.06</v>
      </c>
      <c r="Q473">
        <v>67.66</v>
      </c>
      <c r="R473">
        <v>68.37</v>
      </c>
      <c r="S473">
        <v>47.42</v>
      </c>
      <c r="T473">
        <v>137.13999999999999</v>
      </c>
      <c r="U473">
        <v>186.84</v>
      </c>
      <c r="V473">
        <v>49.98</v>
      </c>
      <c r="W473">
        <v>64.41</v>
      </c>
      <c r="X473">
        <v>47.42</v>
      </c>
      <c r="Y473">
        <v>61.72</v>
      </c>
      <c r="Z473">
        <v>145.02000000000001</v>
      </c>
      <c r="AC473">
        <v>83.11</v>
      </c>
      <c r="AD473">
        <v>69.84</v>
      </c>
      <c r="AE473">
        <v>73.63</v>
      </c>
      <c r="AF473">
        <v>49.08</v>
      </c>
      <c r="AG473">
        <v>58.95</v>
      </c>
      <c r="AH473">
        <v>60.66</v>
      </c>
      <c r="AI473">
        <v>65.040000000000006</v>
      </c>
      <c r="AJ473">
        <v>65.790000000000006</v>
      </c>
      <c r="AK473">
        <v>73.87</v>
      </c>
    </row>
    <row r="474" spans="9:37" x14ac:dyDescent="0.25">
      <c r="I474">
        <v>94</v>
      </c>
      <c r="J474">
        <v>154.24</v>
      </c>
      <c r="K474">
        <v>53.69</v>
      </c>
      <c r="L474">
        <v>70.44</v>
      </c>
      <c r="M474">
        <v>16.29</v>
      </c>
      <c r="N474">
        <v>64.33</v>
      </c>
      <c r="O474">
        <v>60.14</v>
      </c>
      <c r="P474">
        <v>71.8</v>
      </c>
      <c r="Q474">
        <v>69.25</v>
      </c>
      <c r="R474">
        <v>69.569999999999993</v>
      </c>
      <c r="S474">
        <v>46.82</v>
      </c>
      <c r="T474">
        <v>137.13999999999999</v>
      </c>
      <c r="U474">
        <v>186.65</v>
      </c>
      <c r="V474">
        <v>47.78</v>
      </c>
      <c r="W474">
        <v>64.25</v>
      </c>
      <c r="X474">
        <v>49.7</v>
      </c>
      <c r="Y474">
        <v>61.72</v>
      </c>
      <c r="Z474">
        <v>145.77000000000001</v>
      </c>
      <c r="AC474">
        <v>83.11</v>
      </c>
      <c r="AD474">
        <v>69.69</v>
      </c>
      <c r="AE474">
        <v>70.75</v>
      </c>
      <c r="AF474">
        <v>53.69</v>
      </c>
      <c r="AG474">
        <v>57.85</v>
      </c>
      <c r="AH474">
        <v>61.43</v>
      </c>
      <c r="AI474">
        <v>65.63</v>
      </c>
      <c r="AJ474">
        <v>65.790000000000006</v>
      </c>
      <c r="AK474">
        <v>71.790000000000006</v>
      </c>
    </row>
    <row r="475" spans="9:37" x14ac:dyDescent="0.25">
      <c r="I475">
        <v>94.2</v>
      </c>
      <c r="J475">
        <v>151.66999999999999</v>
      </c>
      <c r="K475">
        <v>53.28</v>
      </c>
      <c r="L475">
        <v>71.48</v>
      </c>
      <c r="M475">
        <v>17.41</v>
      </c>
      <c r="N475">
        <v>64.400000000000006</v>
      </c>
      <c r="O475">
        <v>61.23</v>
      </c>
      <c r="P475">
        <v>73.64</v>
      </c>
      <c r="Q475">
        <v>68.569999999999993</v>
      </c>
      <c r="R475">
        <v>68.37</v>
      </c>
      <c r="S475">
        <v>46.87</v>
      </c>
      <c r="T475">
        <v>137.13999999999999</v>
      </c>
      <c r="U475">
        <v>186.19</v>
      </c>
      <c r="V475">
        <v>49.57</v>
      </c>
      <c r="W475">
        <v>63.94</v>
      </c>
      <c r="X475">
        <v>51.79</v>
      </c>
      <c r="Y475">
        <v>61.72</v>
      </c>
      <c r="Z475">
        <v>146.01</v>
      </c>
      <c r="AC475">
        <v>83.11</v>
      </c>
      <c r="AD475">
        <v>69.680000000000007</v>
      </c>
      <c r="AE475">
        <v>73.63</v>
      </c>
      <c r="AF475">
        <v>53.28</v>
      </c>
      <c r="AG475">
        <v>94.46</v>
      </c>
      <c r="AH475">
        <v>62.85</v>
      </c>
      <c r="AI475">
        <v>65.040000000000006</v>
      </c>
      <c r="AJ475">
        <v>65.790000000000006</v>
      </c>
      <c r="AK475">
        <v>73.87</v>
      </c>
    </row>
    <row r="476" spans="9:37" x14ac:dyDescent="0.25">
      <c r="I476">
        <v>94.4</v>
      </c>
      <c r="J476">
        <v>147.16</v>
      </c>
      <c r="K476">
        <v>52.42</v>
      </c>
      <c r="L476">
        <v>73.89</v>
      </c>
      <c r="M476">
        <v>16.29</v>
      </c>
      <c r="N476">
        <v>64.400000000000006</v>
      </c>
      <c r="O476">
        <v>177.63</v>
      </c>
      <c r="P476">
        <v>72.67</v>
      </c>
      <c r="Q476">
        <v>67.55</v>
      </c>
      <c r="R476">
        <v>69.569999999999993</v>
      </c>
      <c r="S476">
        <v>109.82</v>
      </c>
      <c r="T476">
        <v>137.13999999999999</v>
      </c>
      <c r="U476">
        <v>186.84</v>
      </c>
      <c r="V476">
        <v>48.74</v>
      </c>
      <c r="W476">
        <v>63.71</v>
      </c>
      <c r="X476">
        <v>51.83</v>
      </c>
      <c r="Y476">
        <v>61.72</v>
      </c>
      <c r="Z476">
        <v>146.75</v>
      </c>
      <c r="AC476">
        <v>83.11</v>
      </c>
      <c r="AD476">
        <v>69.83</v>
      </c>
      <c r="AE476">
        <v>70.75</v>
      </c>
      <c r="AF476">
        <v>52.42</v>
      </c>
      <c r="AG476">
        <v>50.82</v>
      </c>
      <c r="AH476">
        <v>39.5</v>
      </c>
      <c r="AI476">
        <v>65.63</v>
      </c>
      <c r="AJ476">
        <v>65.790000000000006</v>
      </c>
      <c r="AK476">
        <v>71.790000000000006</v>
      </c>
    </row>
    <row r="477" spans="9:37" x14ac:dyDescent="0.25">
      <c r="I477">
        <v>94.6</v>
      </c>
      <c r="J477">
        <v>139.84</v>
      </c>
      <c r="K477">
        <v>53.13</v>
      </c>
      <c r="L477">
        <v>71.64</v>
      </c>
      <c r="M477">
        <v>17.41</v>
      </c>
      <c r="N477">
        <v>64.400000000000006</v>
      </c>
      <c r="O477">
        <v>190.45</v>
      </c>
      <c r="P477">
        <v>71.7</v>
      </c>
      <c r="Q477">
        <v>67.67</v>
      </c>
      <c r="R477">
        <v>68.37</v>
      </c>
      <c r="S477">
        <v>112.81</v>
      </c>
      <c r="T477">
        <v>137.13999999999999</v>
      </c>
      <c r="U477">
        <v>186.65</v>
      </c>
      <c r="V477">
        <v>47.78</v>
      </c>
      <c r="W477">
        <v>63.32</v>
      </c>
      <c r="X477">
        <v>53.92</v>
      </c>
      <c r="Y477">
        <v>61.72</v>
      </c>
      <c r="Z477">
        <v>143.47999999999999</v>
      </c>
      <c r="AC477">
        <v>83.11</v>
      </c>
      <c r="AD477">
        <v>69.63</v>
      </c>
      <c r="AE477">
        <v>73.63</v>
      </c>
      <c r="AF477">
        <v>53.13</v>
      </c>
      <c r="AG477">
        <v>49.6</v>
      </c>
      <c r="AH477">
        <v>35.36</v>
      </c>
      <c r="AI477">
        <v>65.040000000000006</v>
      </c>
      <c r="AJ477">
        <v>65.790000000000006</v>
      </c>
      <c r="AK477">
        <v>73.87</v>
      </c>
    </row>
    <row r="478" spans="9:37" x14ac:dyDescent="0.25">
      <c r="I478">
        <v>94.8</v>
      </c>
      <c r="J478">
        <v>131.77000000000001</v>
      </c>
      <c r="K478">
        <v>53.52</v>
      </c>
      <c r="L478">
        <v>72.25</v>
      </c>
      <c r="M478">
        <v>16.29</v>
      </c>
      <c r="N478">
        <v>64.39</v>
      </c>
      <c r="O478">
        <v>202.51</v>
      </c>
      <c r="P478">
        <v>70.75</v>
      </c>
      <c r="Q478">
        <v>68.12</v>
      </c>
      <c r="R478">
        <v>69.569999999999993</v>
      </c>
      <c r="S478">
        <v>111.3</v>
      </c>
      <c r="T478">
        <v>137.13999999999999</v>
      </c>
      <c r="U478">
        <v>186.19</v>
      </c>
      <c r="V478">
        <v>47.78</v>
      </c>
      <c r="W478">
        <v>63.65</v>
      </c>
      <c r="X478">
        <v>53.11</v>
      </c>
      <c r="Y478">
        <v>61.72</v>
      </c>
      <c r="Z478">
        <v>143.77000000000001</v>
      </c>
      <c r="AC478">
        <v>83.11</v>
      </c>
      <c r="AD478">
        <v>69.72</v>
      </c>
      <c r="AE478">
        <v>70.75</v>
      </c>
      <c r="AF478">
        <v>53.52</v>
      </c>
      <c r="AG478">
        <v>51.91</v>
      </c>
      <c r="AH478">
        <v>35.869999999999997</v>
      </c>
      <c r="AI478">
        <v>65.63</v>
      </c>
      <c r="AJ478">
        <v>65.790000000000006</v>
      </c>
      <c r="AK478">
        <v>71.790000000000006</v>
      </c>
    </row>
    <row r="479" spans="9:37" x14ac:dyDescent="0.25">
      <c r="I479">
        <v>95</v>
      </c>
      <c r="J479">
        <v>50.67</v>
      </c>
      <c r="K479">
        <v>52.09</v>
      </c>
      <c r="L479">
        <v>71.39</v>
      </c>
      <c r="M479">
        <v>17.41</v>
      </c>
      <c r="N479">
        <v>64.37</v>
      </c>
      <c r="O479">
        <v>215.43</v>
      </c>
      <c r="P479">
        <v>72.48</v>
      </c>
      <c r="Q479">
        <v>66.33</v>
      </c>
      <c r="R479">
        <v>68.37</v>
      </c>
      <c r="S479">
        <v>102.56</v>
      </c>
      <c r="T479">
        <v>137.13999999999999</v>
      </c>
      <c r="U479">
        <v>186.84</v>
      </c>
      <c r="V479">
        <v>47.78</v>
      </c>
      <c r="W479">
        <v>63.76</v>
      </c>
      <c r="X479">
        <v>55.45</v>
      </c>
      <c r="Y479">
        <v>61.72</v>
      </c>
      <c r="Z479">
        <v>144.88</v>
      </c>
      <c r="AC479">
        <v>83.11</v>
      </c>
      <c r="AD479">
        <v>71.98</v>
      </c>
      <c r="AE479">
        <v>73.63</v>
      </c>
      <c r="AF479">
        <v>52.09</v>
      </c>
      <c r="AG479">
        <v>67.88</v>
      </c>
      <c r="AH479">
        <v>31.52</v>
      </c>
      <c r="AI479">
        <v>65.040000000000006</v>
      </c>
      <c r="AJ479">
        <v>65.790000000000006</v>
      </c>
      <c r="AK479">
        <v>73.87</v>
      </c>
    </row>
    <row r="480" spans="9:37" x14ac:dyDescent="0.25">
      <c r="I480">
        <v>95.2</v>
      </c>
      <c r="J480">
        <v>131.94999999999999</v>
      </c>
      <c r="K480">
        <v>52.09</v>
      </c>
      <c r="L480">
        <v>70.44</v>
      </c>
      <c r="M480">
        <v>16.29</v>
      </c>
      <c r="N480">
        <v>64.39</v>
      </c>
      <c r="O480">
        <v>211.21</v>
      </c>
      <c r="P480">
        <v>72.8</v>
      </c>
      <c r="Q480">
        <v>67.42</v>
      </c>
      <c r="R480">
        <v>69.569999999999993</v>
      </c>
      <c r="S480">
        <v>41.8</v>
      </c>
      <c r="T480">
        <v>137.13999999999999</v>
      </c>
      <c r="U480">
        <v>186.65</v>
      </c>
      <c r="V480">
        <v>47.78</v>
      </c>
      <c r="W480">
        <v>64.14</v>
      </c>
      <c r="X480">
        <v>56.29</v>
      </c>
      <c r="Y480">
        <v>61.72</v>
      </c>
      <c r="Z480">
        <v>146.19999999999999</v>
      </c>
      <c r="AC480">
        <v>83.11</v>
      </c>
      <c r="AD480">
        <v>69.08</v>
      </c>
      <c r="AE480">
        <v>70.75</v>
      </c>
      <c r="AF480">
        <v>52.09</v>
      </c>
      <c r="AG480">
        <v>51.35</v>
      </c>
      <c r="AH480">
        <v>34</v>
      </c>
      <c r="AI480">
        <v>65.63</v>
      </c>
      <c r="AJ480">
        <v>65.790000000000006</v>
      </c>
      <c r="AK480">
        <v>71.790000000000006</v>
      </c>
    </row>
    <row r="481" spans="9:37" x14ac:dyDescent="0.25">
      <c r="I481">
        <v>95.4</v>
      </c>
      <c r="J481">
        <v>141.28</v>
      </c>
      <c r="K481">
        <v>49.88</v>
      </c>
      <c r="L481">
        <v>71.48</v>
      </c>
      <c r="M481">
        <v>17.41</v>
      </c>
      <c r="N481">
        <v>64.41</v>
      </c>
      <c r="O481">
        <v>198.28</v>
      </c>
      <c r="P481">
        <v>71.430000000000007</v>
      </c>
      <c r="Q481">
        <v>67.66</v>
      </c>
      <c r="R481">
        <v>68.37</v>
      </c>
      <c r="S481">
        <v>44.77</v>
      </c>
      <c r="T481">
        <v>137.13999999999999</v>
      </c>
      <c r="U481">
        <v>186.19</v>
      </c>
      <c r="V481">
        <v>47.78</v>
      </c>
      <c r="W481">
        <v>64.319999999999993</v>
      </c>
      <c r="X481">
        <v>58.07</v>
      </c>
      <c r="Y481">
        <v>61.72</v>
      </c>
      <c r="Z481">
        <v>145.6</v>
      </c>
      <c r="AC481">
        <v>83.11</v>
      </c>
      <c r="AD481">
        <v>68.91</v>
      </c>
      <c r="AE481">
        <v>73.63</v>
      </c>
      <c r="AF481">
        <v>49.88</v>
      </c>
      <c r="AG481">
        <v>52.12</v>
      </c>
      <c r="AH481">
        <v>35.979999999999997</v>
      </c>
      <c r="AI481">
        <v>65.040000000000006</v>
      </c>
      <c r="AJ481">
        <v>65.790000000000006</v>
      </c>
      <c r="AK481">
        <v>73.87</v>
      </c>
    </row>
    <row r="482" spans="9:37" x14ac:dyDescent="0.25">
      <c r="I482">
        <v>95.6</v>
      </c>
      <c r="J482">
        <v>147.41999999999999</v>
      </c>
      <c r="K482">
        <v>49.87</v>
      </c>
      <c r="L482">
        <v>73.89</v>
      </c>
      <c r="M482">
        <v>16.29</v>
      </c>
      <c r="N482">
        <v>64.400000000000006</v>
      </c>
      <c r="O482">
        <v>186.69</v>
      </c>
      <c r="P482">
        <v>72.959999999999994</v>
      </c>
      <c r="Q482">
        <v>67.81</v>
      </c>
      <c r="R482">
        <v>69.569999999999993</v>
      </c>
      <c r="S482">
        <v>43.34</v>
      </c>
      <c r="T482">
        <v>137.13999999999999</v>
      </c>
      <c r="U482">
        <v>186.84</v>
      </c>
      <c r="V482">
        <v>47.78</v>
      </c>
      <c r="W482">
        <v>64.430000000000007</v>
      </c>
      <c r="X482">
        <v>59.62</v>
      </c>
      <c r="Y482">
        <v>61.72</v>
      </c>
      <c r="Z482">
        <v>146.08000000000001</v>
      </c>
      <c r="AC482">
        <v>83.11</v>
      </c>
      <c r="AD482">
        <v>70</v>
      </c>
      <c r="AE482">
        <v>70.75</v>
      </c>
      <c r="AF482">
        <v>49.87</v>
      </c>
      <c r="AG482">
        <v>102.42</v>
      </c>
      <c r="AH482">
        <v>36.25</v>
      </c>
      <c r="AI482">
        <v>65.63</v>
      </c>
      <c r="AJ482">
        <v>65.790000000000006</v>
      </c>
      <c r="AK482">
        <v>71.790000000000006</v>
      </c>
    </row>
    <row r="483" spans="9:37" x14ac:dyDescent="0.25">
      <c r="I483">
        <v>95.8</v>
      </c>
      <c r="J483">
        <v>152.30000000000001</v>
      </c>
      <c r="K483">
        <v>50.03</v>
      </c>
      <c r="L483">
        <v>71.64</v>
      </c>
      <c r="M483">
        <v>17.41</v>
      </c>
      <c r="N483">
        <v>64.38</v>
      </c>
      <c r="O483">
        <v>61.14</v>
      </c>
      <c r="P483">
        <v>72.36</v>
      </c>
      <c r="Q483">
        <v>67.27</v>
      </c>
      <c r="R483">
        <v>68.37</v>
      </c>
      <c r="S483">
        <v>37.799999999999997</v>
      </c>
      <c r="T483">
        <v>137.13999999999999</v>
      </c>
      <c r="U483">
        <v>186.65</v>
      </c>
      <c r="V483">
        <v>47.78</v>
      </c>
      <c r="W483">
        <v>63.93</v>
      </c>
      <c r="X483">
        <v>60.36</v>
      </c>
      <c r="Y483">
        <v>61.72</v>
      </c>
      <c r="Z483">
        <v>143.53</v>
      </c>
      <c r="AC483">
        <v>83.11</v>
      </c>
      <c r="AD483">
        <v>68.08</v>
      </c>
      <c r="AE483">
        <v>73.63</v>
      </c>
      <c r="AF483">
        <v>50.03</v>
      </c>
      <c r="AG483">
        <v>62.55</v>
      </c>
      <c r="AH483">
        <v>35.229999999999997</v>
      </c>
      <c r="AI483">
        <v>65.040000000000006</v>
      </c>
      <c r="AJ483">
        <v>65.790000000000006</v>
      </c>
      <c r="AK483">
        <v>73.87</v>
      </c>
    </row>
    <row r="484" spans="9:37" x14ac:dyDescent="0.25">
      <c r="I484">
        <v>96</v>
      </c>
      <c r="J484">
        <v>153.78</v>
      </c>
      <c r="K484">
        <v>52.21</v>
      </c>
      <c r="L484">
        <v>72.25</v>
      </c>
      <c r="M484">
        <v>16.29</v>
      </c>
      <c r="N484">
        <v>64.400000000000006</v>
      </c>
      <c r="O484">
        <v>60.62</v>
      </c>
      <c r="P484">
        <v>72.98</v>
      </c>
      <c r="Q484">
        <v>67.010000000000005</v>
      </c>
      <c r="R484">
        <v>69.569999999999993</v>
      </c>
      <c r="S484">
        <v>41.62</v>
      </c>
      <c r="T484">
        <v>137.13999999999999</v>
      </c>
      <c r="U484">
        <v>186.19</v>
      </c>
      <c r="V484">
        <v>47.78</v>
      </c>
      <c r="W484">
        <v>63.46</v>
      </c>
      <c r="X484">
        <v>62.72</v>
      </c>
      <c r="Y484">
        <v>61.72</v>
      </c>
      <c r="Z484">
        <v>146.16</v>
      </c>
      <c r="AC484">
        <v>83.11</v>
      </c>
      <c r="AD484">
        <v>69.23</v>
      </c>
      <c r="AE484">
        <v>70.75</v>
      </c>
      <c r="AF484">
        <v>52.21</v>
      </c>
      <c r="AG484">
        <v>102.51</v>
      </c>
      <c r="AH484">
        <v>34.840000000000003</v>
      </c>
      <c r="AI484">
        <v>65.63</v>
      </c>
      <c r="AJ484">
        <v>65.790000000000006</v>
      </c>
      <c r="AK484">
        <v>71.790000000000006</v>
      </c>
    </row>
    <row r="485" spans="9:37" x14ac:dyDescent="0.25">
      <c r="I485">
        <v>96.2</v>
      </c>
      <c r="J485">
        <v>155.93</v>
      </c>
      <c r="K485">
        <v>52.27</v>
      </c>
      <c r="L485">
        <v>71.39</v>
      </c>
      <c r="M485">
        <v>17.41</v>
      </c>
      <c r="N485">
        <v>64.400000000000006</v>
      </c>
      <c r="O485">
        <v>61.11</v>
      </c>
      <c r="P485">
        <v>70.849999999999994</v>
      </c>
      <c r="Q485">
        <v>68.739999999999995</v>
      </c>
      <c r="R485">
        <v>68.37</v>
      </c>
      <c r="S485">
        <v>44.13</v>
      </c>
      <c r="T485">
        <v>137.13999999999999</v>
      </c>
      <c r="U485">
        <v>186.84</v>
      </c>
      <c r="V485">
        <v>47.78</v>
      </c>
      <c r="W485">
        <v>65.010000000000005</v>
      </c>
      <c r="X485">
        <v>65.83</v>
      </c>
      <c r="Y485">
        <v>61.72</v>
      </c>
      <c r="Z485">
        <v>146.63</v>
      </c>
      <c r="AC485">
        <v>83.11</v>
      </c>
      <c r="AD485">
        <v>68.7</v>
      </c>
      <c r="AE485">
        <v>73.63</v>
      </c>
      <c r="AF485">
        <v>52.27</v>
      </c>
      <c r="AG485">
        <v>51.47</v>
      </c>
      <c r="AH485">
        <v>35.53</v>
      </c>
      <c r="AI485">
        <v>65.040000000000006</v>
      </c>
      <c r="AJ485">
        <v>65.790000000000006</v>
      </c>
      <c r="AK485">
        <v>73.87</v>
      </c>
    </row>
    <row r="486" spans="9:37" x14ac:dyDescent="0.25">
      <c r="I486">
        <v>96.4</v>
      </c>
      <c r="J486">
        <v>155.02000000000001</v>
      </c>
      <c r="K486">
        <v>52.28</v>
      </c>
      <c r="L486">
        <v>70.44</v>
      </c>
      <c r="M486">
        <v>16.29</v>
      </c>
      <c r="N486">
        <v>64.41</v>
      </c>
      <c r="O486">
        <v>61.29</v>
      </c>
      <c r="P486">
        <v>73.430000000000007</v>
      </c>
      <c r="Q486">
        <v>66.66</v>
      </c>
      <c r="R486">
        <v>69.569999999999993</v>
      </c>
      <c r="S486">
        <v>106.61</v>
      </c>
      <c r="T486">
        <v>137.13999999999999</v>
      </c>
      <c r="U486">
        <v>186.65</v>
      </c>
      <c r="V486">
        <v>91</v>
      </c>
      <c r="W486">
        <v>64.959999999999994</v>
      </c>
      <c r="X486">
        <v>69.989999999999995</v>
      </c>
      <c r="Y486">
        <v>61.72</v>
      </c>
      <c r="Z486">
        <v>146.08000000000001</v>
      </c>
      <c r="AC486">
        <v>83.11</v>
      </c>
      <c r="AD486">
        <v>68.48</v>
      </c>
      <c r="AE486">
        <v>70.75</v>
      </c>
      <c r="AF486">
        <v>52.28</v>
      </c>
      <c r="AG486">
        <v>52.72</v>
      </c>
      <c r="AH486">
        <v>41.89</v>
      </c>
      <c r="AI486">
        <v>65.63</v>
      </c>
      <c r="AJ486">
        <v>65.790000000000006</v>
      </c>
      <c r="AK486">
        <v>71.790000000000006</v>
      </c>
    </row>
    <row r="487" spans="9:37" x14ac:dyDescent="0.25">
      <c r="I487">
        <v>96.6</v>
      </c>
      <c r="J487">
        <v>151.38999999999999</v>
      </c>
      <c r="K487">
        <v>51.89</v>
      </c>
      <c r="L487">
        <v>71.48</v>
      </c>
      <c r="M487">
        <v>17.41</v>
      </c>
      <c r="N487">
        <v>64.400000000000006</v>
      </c>
      <c r="O487">
        <v>60.77</v>
      </c>
      <c r="P487">
        <v>71.52</v>
      </c>
      <c r="Q487">
        <v>67.290000000000006</v>
      </c>
      <c r="R487">
        <v>68.37</v>
      </c>
      <c r="S487">
        <v>145.56</v>
      </c>
      <c r="T487">
        <v>137.13999999999999</v>
      </c>
      <c r="U487">
        <v>186.19</v>
      </c>
      <c r="V487">
        <v>93.28</v>
      </c>
      <c r="W487">
        <v>64.45</v>
      </c>
      <c r="X487">
        <v>73.180000000000007</v>
      </c>
      <c r="Y487">
        <v>61.72</v>
      </c>
      <c r="Z487">
        <v>143.62</v>
      </c>
      <c r="AC487">
        <v>83.11</v>
      </c>
      <c r="AD487">
        <v>68.599999999999994</v>
      </c>
      <c r="AE487">
        <v>73.63</v>
      </c>
      <c r="AF487">
        <v>51.89</v>
      </c>
      <c r="AG487">
        <v>52.79</v>
      </c>
      <c r="AH487">
        <v>76.510000000000005</v>
      </c>
      <c r="AI487">
        <v>65.040000000000006</v>
      </c>
      <c r="AJ487">
        <v>65.790000000000006</v>
      </c>
      <c r="AK487">
        <v>73.87</v>
      </c>
    </row>
    <row r="488" spans="9:37" x14ac:dyDescent="0.25">
      <c r="I488">
        <v>96.8</v>
      </c>
      <c r="J488">
        <v>148.83000000000001</v>
      </c>
      <c r="K488">
        <v>51.82</v>
      </c>
      <c r="L488">
        <v>73.89</v>
      </c>
      <c r="M488">
        <v>16.29</v>
      </c>
      <c r="N488">
        <v>64.37</v>
      </c>
      <c r="O488">
        <v>60.62</v>
      </c>
      <c r="P488">
        <v>71.72</v>
      </c>
      <c r="Q488">
        <v>67.94</v>
      </c>
      <c r="R488">
        <v>69.569999999999993</v>
      </c>
      <c r="S488">
        <v>49.23</v>
      </c>
      <c r="T488">
        <v>137.13999999999999</v>
      </c>
      <c r="U488">
        <v>186.84</v>
      </c>
      <c r="V488">
        <v>93.42</v>
      </c>
      <c r="W488">
        <v>64.209999999999994</v>
      </c>
      <c r="X488">
        <v>75.739999999999995</v>
      </c>
      <c r="Y488">
        <v>61.72</v>
      </c>
      <c r="Z488">
        <v>141.5</v>
      </c>
      <c r="AC488">
        <v>83.11</v>
      </c>
      <c r="AD488">
        <v>68.959999999999994</v>
      </c>
      <c r="AE488">
        <v>70.75</v>
      </c>
      <c r="AF488">
        <v>51.82</v>
      </c>
      <c r="AG488">
        <v>52.17</v>
      </c>
      <c r="AH488">
        <v>62.47</v>
      </c>
      <c r="AI488">
        <v>65.63</v>
      </c>
      <c r="AJ488">
        <v>65.790000000000006</v>
      </c>
      <c r="AK488">
        <v>71.790000000000006</v>
      </c>
    </row>
    <row r="489" spans="9:37" x14ac:dyDescent="0.25">
      <c r="I489">
        <v>97</v>
      </c>
      <c r="J489">
        <v>141.94</v>
      </c>
      <c r="K489">
        <v>51.35</v>
      </c>
      <c r="L489">
        <v>71.64</v>
      </c>
      <c r="M489">
        <v>17.41</v>
      </c>
      <c r="N489">
        <v>64.41</v>
      </c>
      <c r="O489">
        <v>61.11</v>
      </c>
      <c r="P489">
        <v>72.290000000000006</v>
      </c>
      <c r="Q489">
        <v>65.61</v>
      </c>
      <c r="R489">
        <v>68.37</v>
      </c>
      <c r="S489">
        <v>104.81</v>
      </c>
      <c r="T489">
        <v>137.13999999999999</v>
      </c>
      <c r="U489">
        <v>186.65</v>
      </c>
      <c r="V489">
        <v>93.24</v>
      </c>
      <c r="W489">
        <v>64.41</v>
      </c>
      <c r="X489">
        <v>79.47</v>
      </c>
      <c r="Y489">
        <v>61.72</v>
      </c>
      <c r="Z489">
        <v>146.33000000000001</v>
      </c>
      <c r="AC489">
        <v>83.11</v>
      </c>
      <c r="AD489">
        <v>69.099999999999994</v>
      </c>
      <c r="AE489">
        <v>73.63</v>
      </c>
      <c r="AF489">
        <v>51.35</v>
      </c>
      <c r="AG489">
        <v>50.1</v>
      </c>
      <c r="AH489">
        <v>62.36</v>
      </c>
      <c r="AI489">
        <v>65.040000000000006</v>
      </c>
      <c r="AJ489">
        <v>65.790000000000006</v>
      </c>
      <c r="AK489">
        <v>73.87</v>
      </c>
    </row>
    <row r="490" spans="9:37" x14ac:dyDescent="0.25">
      <c r="I490">
        <v>97.2</v>
      </c>
      <c r="J490">
        <v>137.32</v>
      </c>
      <c r="K490">
        <v>51.77</v>
      </c>
      <c r="L490">
        <v>72.25</v>
      </c>
      <c r="M490">
        <v>16.29</v>
      </c>
      <c r="N490">
        <v>64.400000000000006</v>
      </c>
      <c r="O490">
        <v>61.29</v>
      </c>
      <c r="P490">
        <v>72.91</v>
      </c>
      <c r="Q490">
        <v>66.77</v>
      </c>
      <c r="R490">
        <v>69.569999999999993</v>
      </c>
      <c r="S490">
        <v>106.03</v>
      </c>
      <c r="T490">
        <v>137.13999999999999</v>
      </c>
      <c r="U490">
        <v>186.19</v>
      </c>
      <c r="V490">
        <v>92.9</v>
      </c>
      <c r="W490">
        <v>63.81</v>
      </c>
      <c r="X490">
        <v>78.760000000000005</v>
      </c>
      <c r="Y490">
        <v>61.72</v>
      </c>
      <c r="Z490">
        <v>145.28</v>
      </c>
      <c r="AC490">
        <v>83.11</v>
      </c>
      <c r="AD490">
        <v>69.37</v>
      </c>
      <c r="AE490">
        <v>70.75</v>
      </c>
      <c r="AF490">
        <v>51.77</v>
      </c>
      <c r="AG490">
        <v>55.78</v>
      </c>
      <c r="AH490">
        <v>71.819999999999993</v>
      </c>
      <c r="AI490">
        <v>65.63</v>
      </c>
      <c r="AJ490">
        <v>65.790000000000006</v>
      </c>
      <c r="AK490">
        <v>71.790000000000006</v>
      </c>
    </row>
    <row r="491" spans="9:37" x14ac:dyDescent="0.25">
      <c r="I491">
        <v>97.4</v>
      </c>
      <c r="J491">
        <v>123.66</v>
      </c>
      <c r="K491">
        <v>51.7</v>
      </c>
      <c r="L491">
        <v>71.39</v>
      </c>
      <c r="M491">
        <v>17.41</v>
      </c>
      <c r="N491">
        <v>64.41</v>
      </c>
      <c r="O491">
        <v>60.77</v>
      </c>
      <c r="P491">
        <v>71.62</v>
      </c>
      <c r="Q491">
        <v>65.8</v>
      </c>
      <c r="R491">
        <v>68.37</v>
      </c>
      <c r="S491">
        <v>46.5</v>
      </c>
      <c r="T491">
        <v>137.13999999999999</v>
      </c>
      <c r="U491">
        <v>186.84</v>
      </c>
      <c r="V491">
        <v>93.02</v>
      </c>
      <c r="W491">
        <v>63.15</v>
      </c>
      <c r="X491">
        <v>81.69</v>
      </c>
      <c r="Y491">
        <v>61.72</v>
      </c>
      <c r="Z491">
        <v>146.18</v>
      </c>
      <c r="AC491">
        <v>83.11</v>
      </c>
      <c r="AD491">
        <v>69.83</v>
      </c>
      <c r="AE491">
        <v>73.63</v>
      </c>
      <c r="AF491">
        <v>51.7</v>
      </c>
      <c r="AG491">
        <v>52.45</v>
      </c>
      <c r="AH491">
        <v>58.15</v>
      </c>
      <c r="AI491">
        <v>65.040000000000006</v>
      </c>
      <c r="AJ491">
        <v>65.790000000000006</v>
      </c>
      <c r="AK491">
        <v>73.87</v>
      </c>
    </row>
    <row r="492" spans="9:37" x14ac:dyDescent="0.25">
      <c r="I492">
        <v>97.6</v>
      </c>
      <c r="J492">
        <v>124.02</v>
      </c>
      <c r="K492">
        <v>51.93</v>
      </c>
      <c r="L492">
        <v>70.44</v>
      </c>
      <c r="M492">
        <v>16.29</v>
      </c>
      <c r="N492">
        <v>64.400000000000006</v>
      </c>
      <c r="O492">
        <v>60.62</v>
      </c>
      <c r="P492">
        <v>73.260000000000005</v>
      </c>
      <c r="Q492">
        <v>66.03</v>
      </c>
      <c r="R492">
        <v>69.569999999999993</v>
      </c>
      <c r="S492">
        <v>47.04</v>
      </c>
      <c r="T492">
        <v>137.13999999999999</v>
      </c>
      <c r="U492">
        <v>186.65</v>
      </c>
      <c r="V492">
        <v>50.15</v>
      </c>
      <c r="W492">
        <v>63.31</v>
      </c>
      <c r="X492">
        <v>83.02</v>
      </c>
      <c r="Y492">
        <v>61.72</v>
      </c>
      <c r="Z492">
        <v>145.06</v>
      </c>
      <c r="AC492">
        <v>83.11</v>
      </c>
      <c r="AD492">
        <v>70.23</v>
      </c>
      <c r="AE492">
        <v>70.75</v>
      </c>
      <c r="AF492">
        <v>51.93</v>
      </c>
      <c r="AG492">
        <v>51.03</v>
      </c>
      <c r="AH492">
        <v>61.88</v>
      </c>
      <c r="AI492">
        <v>65.63</v>
      </c>
      <c r="AJ492">
        <v>65.790000000000006</v>
      </c>
      <c r="AK492">
        <v>71.790000000000006</v>
      </c>
    </row>
    <row r="493" spans="9:37" x14ac:dyDescent="0.25">
      <c r="I493">
        <v>97.8</v>
      </c>
      <c r="J493">
        <v>136.9</v>
      </c>
      <c r="K493">
        <v>51.5</v>
      </c>
      <c r="L493">
        <v>71.48</v>
      </c>
      <c r="M493">
        <v>17.41</v>
      </c>
      <c r="N493">
        <v>64.36</v>
      </c>
      <c r="O493">
        <v>180.41</v>
      </c>
      <c r="P493">
        <v>72.8</v>
      </c>
      <c r="Q493">
        <v>65.84</v>
      </c>
      <c r="R493">
        <v>68.37</v>
      </c>
      <c r="S493">
        <v>44.76</v>
      </c>
      <c r="T493">
        <v>137.13999999999999</v>
      </c>
      <c r="U493">
        <v>186.19</v>
      </c>
      <c r="V493">
        <v>49.17</v>
      </c>
      <c r="W493">
        <v>62.93</v>
      </c>
      <c r="X493">
        <v>85.46</v>
      </c>
      <c r="Y493">
        <v>61.72</v>
      </c>
      <c r="Z493">
        <v>143.58000000000001</v>
      </c>
      <c r="AC493">
        <v>83.11</v>
      </c>
      <c r="AD493">
        <v>70.28</v>
      </c>
      <c r="AE493">
        <v>73.63</v>
      </c>
      <c r="AF493">
        <v>51.5</v>
      </c>
      <c r="AG493">
        <v>51.69</v>
      </c>
      <c r="AH493">
        <v>54.76</v>
      </c>
      <c r="AI493">
        <v>65.040000000000006</v>
      </c>
      <c r="AJ493">
        <v>65.790000000000006</v>
      </c>
      <c r="AK493">
        <v>73.87</v>
      </c>
    </row>
    <row r="494" spans="9:37" x14ac:dyDescent="0.25">
      <c r="I494">
        <v>98</v>
      </c>
      <c r="J494">
        <v>142.69</v>
      </c>
      <c r="K494">
        <v>51.69</v>
      </c>
      <c r="L494">
        <v>73.89</v>
      </c>
      <c r="M494">
        <v>16.29</v>
      </c>
      <c r="N494">
        <v>64.41</v>
      </c>
      <c r="O494">
        <v>192.19</v>
      </c>
      <c r="P494">
        <v>72.62</v>
      </c>
      <c r="Q494">
        <v>66.25</v>
      </c>
      <c r="R494">
        <v>69.569999999999993</v>
      </c>
      <c r="S494">
        <v>45.46</v>
      </c>
      <c r="T494">
        <v>137.13999999999999</v>
      </c>
      <c r="U494">
        <v>186.84</v>
      </c>
      <c r="V494">
        <v>50.93</v>
      </c>
      <c r="W494">
        <v>62.32</v>
      </c>
      <c r="X494">
        <v>90.44</v>
      </c>
      <c r="Y494">
        <v>61.72</v>
      </c>
      <c r="Z494">
        <v>144.47999999999999</v>
      </c>
      <c r="AC494">
        <v>83.11</v>
      </c>
      <c r="AD494">
        <v>70.3</v>
      </c>
      <c r="AE494">
        <v>70.75</v>
      </c>
      <c r="AF494">
        <v>51.69</v>
      </c>
      <c r="AG494">
        <v>51.49</v>
      </c>
      <c r="AH494">
        <v>36.21</v>
      </c>
      <c r="AI494">
        <v>65.63</v>
      </c>
      <c r="AJ494">
        <v>65.790000000000006</v>
      </c>
      <c r="AK494">
        <v>71.790000000000006</v>
      </c>
    </row>
    <row r="495" spans="9:37" x14ac:dyDescent="0.25">
      <c r="I495">
        <v>98.2</v>
      </c>
      <c r="J495">
        <v>149.59</v>
      </c>
      <c r="K495">
        <v>51.62</v>
      </c>
      <c r="L495">
        <v>71.64</v>
      </c>
      <c r="M495">
        <v>17.41</v>
      </c>
      <c r="N495">
        <v>64.400000000000006</v>
      </c>
      <c r="O495">
        <v>204.13</v>
      </c>
      <c r="P495">
        <v>71.75</v>
      </c>
      <c r="Q495">
        <v>67.349999999999994</v>
      </c>
      <c r="R495">
        <v>68.37</v>
      </c>
      <c r="S495">
        <v>46.13</v>
      </c>
      <c r="T495">
        <v>137.13999999999999</v>
      </c>
      <c r="U495">
        <v>186.65</v>
      </c>
      <c r="V495">
        <v>49.53</v>
      </c>
      <c r="W495">
        <v>62.92</v>
      </c>
      <c r="X495">
        <v>93.31</v>
      </c>
      <c r="Y495">
        <v>61.72</v>
      </c>
      <c r="Z495">
        <v>146.47999999999999</v>
      </c>
      <c r="AC495">
        <v>83.11</v>
      </c>
      <c r="AD495">
        <v>70.3</v>
      </c>
      <c r="AE495">
        <v>73.63</v>
      </c>
      <c r="AF495">
        <v>51.62</v>
      </c>
      <c r="AG495">
        <v>61.28</v>
      </c>
      <c r="AH495">
        <v>31.87</v>
      </c>
      <c r="AI495">
        <v>65.040000000000006</v>
      </c>
      <c r="AJ495">
        <v>65.790000000000006</v>
      </c>
      <c r="AK495">
        <v>73.87</v>
      </c>
    </row>
    <row r="496" spans="9:37" x14ac:dyDescent="0.25">
      <c r="I496">
        <v>98.4</v>
      </c>
      <c r="J496">
        <v>152.61000000000001</v>
      </c>
      <c r="K496">
        <v>51.56</v>
      </c>
      <c r="L496">
        <v>72.25</v>
      </c>
      <c r="M496">
        <v>16.29</v>
      </c>
      <c r="N496">
        <v>64.41</v>
      </c>
      <c r="O496">
        <v>217.15</v>
      </c>
      <c r="P496">
        <v>72.53</v>
      </c>
      <c r="Q496">
        <v>66.69</v>
      </c>
      <c r="R496">
        <v>69.569999999999993</v>
      </c>
      <c r="S496">
        <v>45.25</v>
      </c>
      <c r="T496">
        <v>137.13999999999999</v>
      </c>
      <c r="U496">
        <v>186.19</v>
      </c>
      <c r="V496">
        <v>50.81</v>
      </c>
      <c r="W496">
        <v>63.21</v>
      </c>
      <c r="X496">
        <v>96.14</v>
      </c>
      <c r="Y496">
        <v>61.72</v>
      </c>
      <c r="Z496">
        <v>146.31</v>
      </c>
      <c r="AC496">
        <v>83.11</v>
      </c>
      <c r="AD496">
        <v>70.61</v>
      </c>
      <c r="AE496">
        <v>70.75</v>
      </c>
      <c r="AF496">
        <v>51.56</v>
      </c>
      <c r="AG496">
        <v>60.1</v>
      </c>
      <c r="AH496">
        <v>31.87</v>
      </c>
      <c r="AI496">
        <v>65.63</v>
      </c>
      <c r="AJ496">
        <v>65.790000000000006</v>
      </c>
      <c r="AK496">
        <v>71.790000000000006</v>
      </c>
    </row>
    <row r="497" spans="9:37" x14ac:dyDescent="0.25">
      <c r="I497">
        <v>98.6</v>
      </c>
      <c r="J497">
        <v>154.5</v>
      </c>
      <c r="K497">
        <v>51.99</v>
      </c>
      <c r="L497">
        <v>71.39</v>
      </c>
      <c r="M497">
        <v>17.41</v>
      </c>
      <c r="N497">
        <v>64.39</v>
      </c>
      <c r="O497">
        <v>209.15</v>
      </c>
      <c r="P497">
        <v>70.599999999999994</v>
      </c>
      <c r="Q497">
        <v>68.17</v>
      </c>
      <c r="R497">
        <v>68.37</v>
      </c>
      <c r="S497">
        <v>109.67</v>
      </c>
      <c r="T497">
        <v>137.13999999999999</v>
      </c>
      <c r="U497">
        <v>186.84</v>
      </c>
      <c r="V497">
        <v>49.6</v>
      </c>
      <c r="W497">
        <v>63.81</v>
      </c>
      <c r="X497">
        <v>100.08</v>
      </c>
      <c r="Y497">
        <v>61.72</v>
      </c>
      <c r="Z497">
        <v>139.5</v>
      </c>
      <c r="AC497">
        <v>83.11</v>
      </c>
      <c r="AD497">
        <v>70.290000000000006</v>
      </c>
      <c r="AE497">
        <v>73.63</v>
      </c>
      <c r="AF497">
        <v>51.99</v>
      </c>
      <c r="AG497">
        <v>50.97</v>
      </c>
      <c r="AH497">
        <v>31.64</v>
      </c>
      <c r="AI497">
        <v>65.040000000000006</v>
      </c>
      <c r="AJ497">
        <v>65.790000000000006</v>
      </c>
      <c r="AK497">
        <v>73.87</v>
      </c>
    </row>
    <row r="498" spans="9:37" x14ac:dyDescent="0.25">
      <c r="I498">
        <v>98.8</v>
      </c>
      <c r="J498">
        <v>155.69</v>
      </c>
      <c r="K498">
        <v>52.05</v>
      </c>
      <c r="L498">
        <v>70.44</v>
      </c>
      <c r="M498">
        <v>16.29</v>
      </c>
      <c r="N498">
        <v>64.349999999999994</v>
      </c>
      <c r="O498">
        <v>198.28</v>
      </c>
      <c r="P498">
        <v>70.77</v>
      </c>
      <c r="Q498">
        <v>65.53</v>
      </c>
      <c r="R498">
        <v>69.569999999999993</v>
      </c>
      <c r="S498">
        <v>109.91</v>
      </c>
      <c r="T498">
        <v>137.13999999999999</v>
      </c>
      <c r="U498">
        <v>186.65</v>
      </c>
      <c r="V498">
        <v>50.93</v>
      </c>
      <c r="W498">
        <v>63.87</v>
      </c>
      <c r="X498">
        <v>101.92</v>
      </c>
      <c r="Y498">
        <v>61.72</v>
      </c>
      <c r="Z498">
        <v>141.11000000000001</v>
      </c>
      <c r="AC498">
        <v>83.11</v>
      </c>
      <c r="AD498">
        <v>70.569999999999993</v>
      </c>
      <c r="AE498">
        <v>70.75</v>
      </c>
      <c r="AF498">
        <v>52.05</v>
      </c>
      <c r="AG498">
        <v>48.7</v>
      </c>
      <c r="AH498">
        <v>31.92</v>
      </c>
      <c r="AI498">
        <v>65.63</v>
      </c>
      <c r="AJ498">
        <v>65.790000000000006</v>
      </c>
      <c r="AK498">
        <v>71.790000000000006</v>
      </c>
    </row>
    <row r="499" spans="9:37" x14ac:dyDescent="0.25">
      <c r="I499">
        <v>99</v>
      </c>
      <c r="J499">
        <v>154.24</v>
      </c>
      <c r="K499">
        <v>52.37</v>
      </c>
      <c r="L499">
        <v>71.48</v>
      </c>
      <c r="M499">
        <v>17.41</v>
      </c>
      <c r="N499">
        <v>64.41</v>
      </c>
      <c r="O499">
        <v>185.43</v>
      </c>
      <c r="P499">
        <v>71.81</v>
      </c>
      <c r="Q499">
        <v>68.180000000000007</v>
      </c>
      <c r="R499">
        <v>68.37</v>
      </c>
      <c r="S499">
        <v>121.12</v>
      </c>
      <c r="T499">
        <v>137.13999999999999</v>
      </c>
      <c r="U499">
        <v>186.19</v>
      </c>
      <c r="V499">
        <v>49.53</v>
      </c>
      <c r="W499">
        <v>64.38</v>
      </c>
      <c r="X499">
        <v>104.35</v>
      </c>
      <c r="Y499">
        <v>61.72</v>
      </c>
      <c r="Z499">
        <v>145</v>
      </c>
      <c r="AC499">
        <v>83.11</v>
      </c>
      <c r="AD499">
        <v>70.239999999999995</v>
      </c>
      <c r="AE499">
        <v>73.63</v>
      </c>
      <c r="AF499">
        <v>52.37</v>
      </c>
      <c r="AG499">
        <v>52.96</v>
      </c>
      <c r="AH499">
        <v>31.4</v>
      </c>
      <c r="AI499">
        <v>65.040000000000006</v>
      </c>
      <c r="AJ499">
        <v>65.790000000000006</v>
      </c>
      <c r="AK499">
        <v>73.87</v>
      </c>
    </row>
    <row r="500" spans="9:37" x14ac:dyDescent="0.25">
      <c r="I500">
        <v>99.2</v>
      </c>
      <c r="J500">
        <v>151.66999999999999</v>
      </c>
      <c r="K500">
        <v>52.37</v>
      </c>
      <c r="L500">
        <v>73.89</v>
      </c>
      <c r="M500">
        <v>16.29</v>
      </c>
      <c r="N500">
        <v>64.400000000000006</v>
      </c>
      <c r="O500">
        <v>60.78</v>
      </c>
      <c r="P500">
        <v>73.16</v>
      </c>
      <c r="Q500">
        <v>67.59</v>
      </c>
      <c r="R500">
        <v>69.569999999999993</v>
      </c>
      <c r="S500">
        <v>109.54</v>
      </c>
      <c r="T500">
        <v>137.13999999999999</v>
      </c>
      <c r="U500">
        <v>186.84</v>
      </c>
      <c r="V500">
        <v>50.81</v>
      </c>
      <c r="W500">
        <v>64.03</v>
      </c>
      <c r="X500">
        <v>106.92</v>
      </c>
      <c r="Y500">
        <v>61.72</v>
      </c>
      <c r="Z500">
        <v>145.36000000000001</v>
      </c>
      <c r="AC500">
        <v>83.11</v>
      </c>
      <c r="AD500">
        <v>70.489999999999995</v>
      </c>
      <c r="AE500">
        <v>70.75</v>
      </c>
      <c r="AF500">
        <v>52.37</v>
      </c>
      <c r="AG500">
        <v>94.53</v>
      </c>
      <c r="AH500">
        <v>32.729999999999997</v>
      </c>
      <c r="AI500">
        <v>65.63</v>
      </c>
      <c r="AJ500">
        <v>65.790000000000006</v>
      </c>
      <c r="AK500">
        <v>71.790000000000006</v>
      </c>
    </row>
    <row r="501" spans="9:37" x14ac:dyDescent="0.25">
      <c r="I501">
        <v>99.4</v>
      </c>
      <c r="J501">
        <v>147.16</v>
      </c>
      <c r="K501">
        <v>50.92</v>
      </c>
      <c r="L501">
        <v>71.64</v>
      </c>
      <c r="M501">
        <v>17.41</v>
      </c>
      <c r="N501">
        <v>64.41</v>
      </c>
      <c r="O501">
        <v>61.26</v>
      </c>
      <c r="P501">
        <v>73.14</v>
      </c>
      <c r="Q501">
        <v>67.02</v>
      </c>
      <c r="R501">
        <v>68.37</v>
      </c>
      <c r="S501">
        <v>105.4</v>
      </c>
      <c r="T501">
        <v>137.13999999999999</v>
      </c>
      <c r="U501">
        <v>186.65</v>
      </c>
      <c r="V501">
        <v>49.6</v>
      </c>
      <c r="W501">
        <v>64.12</v>
      </c>
      <c r="X501">
        <v>109.89</v>
      </c>
      <c r="Y501">
        <v>61.72</v>
      </c>
      <c r="Z501">
        <v>145.54</v>
      </c>
      <c r="AC501">
        <v>83.11</v>
      </c>
      <c r="AD501">
        <v>69.680000000000007</v>
      </c>
      <c r="AE501">
        <v>73.63</v>
      </c>
      <c r="AF501">
        <v>50.92</v>
      </c>
      <c r="AG501">
        <v>50.43</v>
      </c>
      <c r="AH501">
        <v>30.61</v>
      </c>
      <c r="AI501">
        <v>65.040000000000006</v>
      </c>
      <c r="AJ501">
        <v>65.790000000000006</v>
      </c>
      <c r="AK501">
        <v>73.87</v>
      </c>
    </row>
    <row r="502" spans="9:37" x14ac:dyDescent="0.25">
      <c r="I502">
        <v>99.6</v>
      </c>
      <c r="J502">
        <v>139.84</v>
      </c>
      <c r="K502">
        <v>50.08</v>
      </c>
      <c r="L502">
        <v>72.25</v>
      </c>
      <c r="M502">
        <v>16.29</v>
      </c>
      <c r="N502">
        <v>64.39</v>
      </c>
      <c r="O502">
        <v>61.03</v>
      </c>
      <c r="P502">
        <v>72.91</v>
      </c>
      <c r="Q502">
        <v>66.72</v>
      </c>
      <c r="R502">
        <v>69.569999999999993</v>
      </c>
      <c r="S502">
        <v>40.86</v>
      </c>
      <c r="T502">
        <v>137.13999999999999</v>
      </c>
      <c r="U502">
        <v>186.19</v>
      </c>
      <c r="V502">
        <v>50.93</v>
      </c>
      <c r="W502">
        <v>64.03</v>
      </c>
      <c r="X502">
        <v>110.75</v>
      </c>
      <c r="Y502">
        <v>61.72</v>
      </c>
      <c r="Z502">
        <v>144.66999999999999</v>
      </c>
      <c r="AC502">
        <v>83.11</v>
      </c>
      <c r="AD502">
        <v>69.2</v>
      </c>
      <c r="AE502">
        <v>70.75</v>
      </c>
      <c r="AF502">
        <v>50.08</v>
      </c>
      <c r="AG502">
        <v>52.84</v>
      </c>
      <c r="AH502">
        <v>31.04</v>
      </c>
      <c r="AI502">
        <v>65.63</v>
      </c>
      <c r="AJ502">
        <v>65.790000000000006</v>
      </c>
      <c r="AK502">
        <v>71.790000000000006</v>
      </c>
    </row>
    <row r="503" spans="9:37" x14ac:dyDescent="0.25">
      <c r="I503">
        <v>99.8</v>
      </c>
      <c r="J503">
        <v>131.77000000000001</v>
      </c>
      <c r="K503">
        <v>50.14</v>
      </c>
      <c r="L503">
        <v>71.39</v>
      </c>
      <c r="M503">
        <v>17.41</v>
      </c>
      <c r="N503">
        <v>64.33</v>
      </c>
      <c r="O503">
        <v>61.23</v>
      </c>
      <c r="P503">
        <v>72.099999999999994</v>
      </c>
      <c r="Q503">
        <v>67.37</v>
      </c>
      <c r="R503">
        <v>68.37</v>
      </c>
      <c r="S503">
        <v>41.06</v>
      </c>
      <c r="T503">
        <v>137.13999999999999</v>
      </c>
      <c r="U503">
        <v>186.84</v>
      </c>
      <c r="V503">
        <v>49.53</v>
      </c>
      <c r="W503">
        <v>63.58</v>
      </c>
      <c r="X503">
        <v>113.37</v>
      </c>
      <c r="Y503">
        <v>61.72</v>
      </c>
      <c r="Z503">
        <v>144.18</v>
      </c>
      <c r="AC503">
        <v>83.11</v>
      </c>
      <c r="AD503">
        <v>69.040000000000006</v>
      </c>
      <c r="AE503">
        <v>73.63</v>
      </c>
      <c r="AF503">
        <v>50.14</v>
      </c>
      <c r="AG503">
        <v>50.72</v>
      </c>
      <c r="AH503">
        <v>35.020000000000003</v>
      </c>
      <c r="AI503">
        <v>65.040000000000006</v>
      </c>
      <c r="AJ503">
        <v>65.790000000000006</v>
      </c>
      <c r="AK503">
        <v>73.87</v>
      </c>
    </row>
  </sheetData>
  <phoneticPr fontId="2" type="noConversion"/>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481D5-0F33-41A2-818F-5D1111C7C7AC}">
  <dimension ref="E2:AJ35"/>
  <sheetViews>
    <sheetView workbookViewId="0">
      <selection activeCell="O7" activeCellId="1" sqref="H7:H35 O7:O35"/>
    </sheetView>
  </sheetViews>
  <sheetFormatPr baseColWidth="10" defaultRowHeight="15" x14ac:dyDescent="0.25"/>
  <cols>
    <col min="5" max="5" width="33.42578125" bestFit="1" customWidth="1"/>
    <col min="6" max="6" width="19" bestFit="1" customWidth="1"/>
    <col min="7" max="8" width="19" customWidth="1"/>
    <col min="9" max="9" width="6.140625" customWidth="1"/>
    <col min="10" max="10" width="7.42578125" customWidth="1"/>
    <col min="11" max="11" width="11" customWidth="1"/>
    <col min="12" max="12" width="13.42578125" customWidth="1"/>
    <col min="13" max="13" width="14.85546875" customWidth="1"/>
    <col min="14" max="14" width="14.140625" bestFit="1" customWidth="1"/>
    <col min="15" max="15" width="11.5703125" customWidth="1"/>
    <col min="16" max="16" width="12.5703125" customWidth="1"/>
    <col min="17" max="17" width="9" customWidth="1"/>
    <col min="19" max="19" width="22.7109375" bestFit="1" customWidth="1"/>
  </cols>
  <sheetData>
    <row r="2" spans="5:36" x14ac:dyDescent="0.25">
      <c r="E2" t="s">
        <v>197</v>
      </c>
      <c r="F2" t="s">
        <v>198</v>
      </c>
      <c r="G2" t="s">
        <v>199</v>
      </c>
      <c r="H2" t="s">
        <v>200</v>
      </c>
      <c r="I2" t="s">
        <v>201</v>
      </c>
      <c r="J2" t="s">
        <v>202</v>
      </c>
      <c r="K2" t="s">
        <v>203</v>
      </c>
      <c r="L2" t="s">
        <v>204</v>
      </c>
      <c r="M2" t="s">
        <v>205</v>
      </c>
      <c r="N2" t="s">
        <v>206</v>
      </c>
      <c r="O2" t="s">
        <v>207</v>
      </c>
      <c r="P2" t="s">
        <v>208</v>
      </c>
      <c r="Q2" t="s">
        <v>209</v>
      </c>
      <c r="R2" t="s">
        <v>210</v>
      </c>
      <c r="S2" t="s">
        <v>211</v>
      </c>
      <c r="T2" t="s">
        <v>212</v>
      </c>
      <c r="U2" t="s">
        <v>213</v>
      </c>
      <c r="V2" t="s">
        <v>225</v>
      </c>
      <c r="W2" t="s">
        <v>226</v>
      </c>
      <c r="X2" t="s">
        <v>214</v>
      </c>
      <c r="Y2" t="s">
        <v>215</v>
      </c>
      <c r="Z2" t="s">
        <v>216</v>
      </c>
      <c r="AA2" t="s">
        <v>217</v>
      </c>
      <c r="AB2" t="s">
        <v>218</v>
      </c>
      <c r="AC2" t="s">
        <v>219</v>
      </c>
      <c r="AD2" t="s">
        <v>220</v>
      </c>
      <c r="AE2" t="s">
        <v>221</v>
      </c>
      <c r="AF2" t="s">
        <v>222</v>
      </c>
      <c r="AG2" t="s">
        <v>219</v>
      </c>
      <c r="AH2" t="s">
        <v>220</v>
      </c>
      <c r="AI2" t="s">
        <v>221</v>
      </c>
      <c r="AJ2" t="s">
        <v>222</v>
      </c>
    </row>
    <row r="7" spans="5:36" x14ac:dyDescent="0.25">
      <c r="E7" t="s">
        <v>196</v>
      </c>
      <c r="F7" t="s">
        <v>223</v>
      </c>
      <c r="G7" t="s">
        <v>224</v>
      </c>
      <c r="H7" t="s">
        <v>148</v>
      </c>
      <c r="I7" t="s">
        <v>29</v>
      </c>
      <c r="J7" t="s">
        <v>19</v>
      </c>
      <c r="K7" t="s">
        <v>228</v>
      </c>
      <c r="L7" t="s">
        <v>30</v>
      </c>
      <c r="M7" t="s">
        <v>227</v>
      </c>
      <c r="N7" t="s">
        <v>230</v>
      </c>
      <c r="O7" t="s">
        <v>231</v>
      </c>
    </row>
    <row r="8" spans="5:36" x14ac:dyDescent="0.25">
      <c r="E8" t="s">
        <v>207</v>
      </c>
      <c r="F8" t="str">
        <f>RIGHT(Tabla7[[#This Row],[Raw]],LEN(Tabla7[[#This Row],[Raw]])-LEN(Tabla7[[#This Row],[infill]])-1)</f>
        <v>13h23m 148.557</v>
      </c>
      <c r="G8" t="str">
        <f>LEFT(Tabla7[[#This Row],[raw2]],SEARCH("m ",Tabla7[[#This Row],[raw2]])-1)</f>
        <v>13h23</v>
      </c>
      <c r="H8" t="str">
        <f>LEFT(Tabla7[[#This Row],[Raw]],FIND("_",Tabla7[[#This Row],[Raw]])-1)</f>
        <v>hilbertcurve</v>
      </c>
      <c r="I8">
        <f>_xlfn.NUMBERVALUE(LEFT(Tabla7[[#This Row],[timeraw]],SEARCH("h",Tabla7[[#This Row],[timeraw]])-1))</f>
        <v>13</v>
      </c>
      <c r="J8">
        <f>_xlfn.NUMBERVALUE(RIGHT(Tabla7[[#This Row],[timeraw]],LEN(Tabla7[[#This Row],[timeraw]])-SEARCH("h",Tabla7[[#This Row],[timeraw]])))</f>
        <v>23</v>
      </c>
      <c r="K8">
        <f>Tabla7[[#This Row],[hs]]*6+Tabla7[[#This Row],[min]]</f>
        <v>101</v>
      </c>
      <c r="L8">
        <f>_xlfn.NUMBERVALUE(RIGHT(Tabla7[[#This Row],[Raw]],LEN(Tabla7[[#This Row],[Raw]])-FIND(" ",Tabla7[[#This Row],[Raw]])),".")</f>
        <v>148.55699999999999</v>
      </c>
      <c r="M8">
        <f ca="1">AVERAGE(INDIRECT("layertime[" &amp; Tabla7[[#This Row],[Raw]] &amp; "]"))</f>
        <v>137.1399999999995</v>
      </c>
      <c r="N8">
        <f ca="1">Tabla7[[#This Row],[LT Prom]]+2*_xlfn.STDEV.S(INDIRECT("layertime[" &amp; Tabla7[[#This Row],[Raw]] &amp; "]"))</f>
        <v>137.14000000000047</v>
      </c>
      <c r="O8" s="2">
        <f ca="1">(Tabla7[[#This Row],[2 Sigma]]/Tabla7[[#This Row],[LT Prom]])-1</f>
        <v>7.1054273576010019E-15</v>
      </c>
    </row>
    <row r="9" spans="5:36" x14ac:dyDescent="0.25">
      <c r="E9" t="s">
        <v>214</v>
      </c>
      <c r="F9" t="str">
        <f>RIGHT(Tabla7[[#This Row],[Raw]],LEN(Tabla7[[#This Row],[Raw]])-LEN(Tabla7[[#This Row],[infill]])-1)</f>
        <v>9h29m 148.656</v>
      </c>
      <c r="G9" t="str">
        <f>LEFT(Tabla7[[#This Row],[raw2]],SEARCH("m ",Tabla7[[#This Row],[raw2]])-1)</f>
        <v>9h29</v>
      </c>
      <c r="H9" t="str">
        <f>LEFT(Tabla7[[#This Row],[Raw]],FIND("_",Tabla7[[#This Row],[Raw]])-1)</f>
        <v>octagramspiral</v>
      </c>
      <c r="I9">
        <f>_xlfn.NUMBERVALUE(LEFT(Tabla7[[#This Row],[timeraw]],SEARCH("h",Tabla7[[#This Row],[timeraw]])-1))</f>
        <v>9</v>
      </c>
      <c r="J9">
        <f>_xlfn.NUMBERVALUE(RIGHT(Tabla7[[#This Row],[timeraw]],LEN(Tabla7[[#This Row],[timeraw]])-SEARCH("h",Tabla7[[#This Row],[timeraw]])))</f>
        <v>29</v>
      </c>
      <c r="K9">
        <f>Tabla7[[#This Row],[hs]]*6+Tabla7[[#This Row],[min]]</f>
        <v>83</v>
      </c>
      <c r="L9">
        <f>_xlfn.NUMBERVALUE(RIGHT(Tabla7[[#This Row],[Raw]],LEN(Tabla7[[#This Row],[Raw]])-FIND(" ",Tabla7[[#This Row],[Raw]])),".")</f>
        <v>148.65600000000001</v>
      </c>
      <c r="M9">
        <f ca="1">AVERAGE(INDIRECT("layertime[" &amp; Tabla7[[#This Row],[Raw]] &amp; "]"))</f>
        <v>83.11000000000044</v>
      </c>
      <c r="N9">
        <f ca="1">Tabla7[[#This Row],[LT Prom]]+2*_xlfn.STDEV.S(INDIRECT("layertime[" &amp; Tabla7[[#This Row],[Raw]] &amp; "]"))</f>
        <v>83.110000000001321</v>
      </c>
      <c r="O9" s="2">
        <f ca="1">(Tabla7[[#This Row],[2 Sigma]]/Tabla7[[#This Row],[LT Prom]])-1</f>
        <v>1.0658141036401503E-14</v>
      </c>
    </row>
    <row r="10" spans="5:36" x14ac:dyDescent="0.25">
      <c r="E10" t="s">
        <v>212</v>
      </c>
      <c r="F10" t="str">
        <f>RIGHT(Tabla7[[#This Row],[Raw]],LEN(Tabla7[[#This Row],[Raw]])-LEN(Tabla7[[#This Row],[infill]])-1)</f>
        <v>7h49m 154.611</v>
      </c>
      <c r="G10" t="str">
        <f>LEFT(Tabla7[[#This Row],[raw2]],SEARCH("m ",Tabla7[[#This Row],[raw2]])-1)</f>
        <v>7h49</v>
      </c>
      <c r="H10" t="str">
        <f>LEFT(Tabla7[[#This Row],[Raw]],FIND("_",Tabla7[[#This Row],[Raw]])-1)</f>
        <v>line</v>
      </c>
      <c r="I10">
        <f>_xlfn.NUMBERVALUE(LEFT(Tabla7[[#This Row],[timeraw]],SEARCH("h",Tabla7[[#This Row],[timeraw]])-1))</f>
        <v>7</v>
      </c>
      <c r="J10">
        <f>_xlfn.NUMBERVALUE(RIGHT(Tabla7[[#This Row],[timeraw]],LEN(Tabla7[[#This Row],[timeraw]])-SEARCH("h",Tabla7[[#This Row],[timeraw]])))</f>
        <v>49</v>
      </c>
      <c r="K10">
        <f>Tabla7[[#This Row],[hs]]*6+Tabla7[[#This Row],[min]]</f>
        <v>91</v>
      </c>
      <c r="L10">
        <f>_xlfn.NUMBERVALUE(RIGHT(Tabla7[[#This Row],[Raw]],LEN(Tabla7[[#This Row],[Raw]])-FIND(" ",Tabla7[[#This Row],[Raw]])),".")</f>
        <v>154.61099999999999</v>
      </c>
      <c r="M10">
        <f ca="1">AVERAGE(INDIRECT("layertime[" &amp; Tabla7[[#This Row],[Raw]] &amp; "]"))</f>
        <v>61.72000000000039</v>
      </c>
      <c r="N10">
        <f ca="1">Tabla7[[#This Row],[LT Prom]]+2*_xlfn.STDEV.S(INDIRECT("layertime[" &amp; Tabla7[[#This Row],[Raw]] &amp; "]"))</f>
        <v>61.720000000001171</v>
      </c>
      <c r="O10" s="2">
        <f ca="1">(Tabla7[[#This Row],[2 Sigma]]/Tabla7[[#This Row],[LT Prom]])-1</f>
        <v>1.2656542480726785E-14</v>
      </c>
    </row>
    <row r="11" spans="5:36" x14ac:dyDescent="0.25">
      <c r="E11" t="s">
        <v>221</v>
      </c>
      <c r="F11" t="str">
        <f>RIGHT(Tabla7[[#This Row],[Raw]],LEN(Tabla7[[#This Row],[Raw]])-LEN(Tabla7[[#This Row],[infill]])-1)</f>
        <v>8h10m 147.48</v>
      </c>
      <c r="G11" t="str">
        <f>LEFT(Tabla7[[#This Row],[raw2]],SEARCH("m ",Tabla7[[#This Row],[raw2]])-1)</f>
        <v>8h10</v>
      </c>
      <c r="H11" t="str">
        <f>LEFT(Tabla7[[#This Row],[Raw]],FIND("_",Tabla7[[#This Row],[Raw]])-1)</f>
        <v>triangles</v>
      </c>
      <c r="I11">
        <f>_xlfn.NUMBERVALUE(LEFT(Tabla7[[#This Row],[timeraw]],SEARCH("h",Tabla7[[#This Row],[timeraw]])-1))</f>
        <v>8</v>
      </c>
      <c r="J11">
        <f>_xlfn.NUMBERVALUE(RIGHT(Tabla7[[#This Row],[timeraw]],LEN(Tabla7[[#This Row],[timeraw]])-SEARCH("h",Tabla7[[#This Row],[timeraw]])))</f>
        <v>10</v>
      </c>
      <c r="K11">
        <f>Tabla7[[#This Row],[hs]]*6+Tabla7[[#This Row],[min]]</f>
        <v>58</v>
      </c>
      <c r="L11">
        <f>_xlfn.NUMBERVALUE(RIGHT(Tabla7[[#This Row],[Raw]],LEN(Tabla7[[#This Row],[Raw]])-FIND(" ",Tabla7[[#This Row],[Raw]])),".")</f>
        <v>147.47999999999999</v>
      </c>
      <c r="M11">
        <f ca="1">AVERAGE(INDIRECT("layertime[" &amp; Tabla7[[#This Row],[Raw]] &amp; "]"))</f>
        <v>65.790000000000646</v>
      </c>
      <c r="N11">
        <f ca="1">Tabla7[[#This Row],[LT Prom]]+2*_xlfn.STDEV.S(INDIRECT("layertime[" &amp; Tabla7[[#This Row],[Raw]] &amp; "]"))</f>
        <v>65.790000000001925</v>
      </c>
      <c r="O11" s="2">
        <f ca="1">(Tabla7[[#This Row],[2 Sigma]]/Tabla7[[#This Row],[LT Prom]])-1</f>
        <v>1.9539925233402755E-14</v>
      </c>
    </row>
    <row r="12" spans="5:36" x14ac:dyDescent="0.25">
      <c r="E12" t="s">
        <v>201</v>
      </c>
      <c r="F12" t="str">
        <f>RIGHT(Tabla7[[#This Row],[Raw]],LEN(Tabla7[[#This Row],[Raw]])-LEN(Tabla7[[#This Row],[infill]])-1)</f>
        <v>8h11m 158.703</v>
      </c>
      <c r="G12" t="str">
        <f>LEFT(Tabla7[[#This Row],[raw2]],SEARCH("m ",Tabla7[[#This Row],[raw2]])-1)</f>
        <v>8h11</v>
      </c>
      <c r="H12" t="str">
        <f>LEFT(Tabla7[[#This Row],[Raw]],FIND("_",Tabla7[[#This Row],[Raw]])-1)</f>
        <v>concentric</v>
      </c>
      <c r="I12">
        <f>_xlfn.NUMBERVALUE(LEFT(Tabla7[[#This Row],[timeraw]],SEARCH("h",Tabla7[[#This Row],[timeraw]])-1))</f>
        <v>8</v>
      </c>
      <c r="J12">
        <f>_xlfn.NUMBERVALUE(RIGHT(Tabla7[[#This Row],[timeraw]],LEN(Tabla7[[#This Row],[timeraw]])-SEARCH("h",Tabla7[[#This Row],[timeraw]])))</f>
        <v>11</v>
      </c>
      <c r="K12">
        <f>Tabla7[[#This Row],[hs]]*6+Tabla7[[#This Row],[min]]</f>
        <v>59</v>
      </c>
      <c r="L12">
        <f>_xlfn.NUMBERVALUE(RIGHT(Tabla7[[#This Row],[Raw]],LEN(Tabla7[[#This Row],[Raw]])-FIND(" ",Tabla7[[#This Row],[Raw]])),".")</f>
        <v>158.703</v>
      </c>
      <c r="M12">
        <f ca="1">AVERAGE(INDIRECT("layertime[" &amp; Tabla7[[#This Row],[Raw]] &amp; "]"))</f>
        <v>64.393493975903738</v>
      </c>
      <c r="N12">
        <f ca="1">Tabla7[[#This Row],[LT Prom]]+2*_xlfn.STDEV.S(INDIRECT("layertime[" &amp; Tabla7[[#This Row],[Raw]] &amp; "]"))</f>
        <v>64.430734883068041</v>
      </c>
      <c r="O12" s="2">
        <f ca="1">(Tabla7[[#This Row],[2 Sigma]]/Tabla7[[#This Row],[LT Prom]])-1</f>
        <v>5.7833338222401665E-4</v>
      </c>
    </row>
    <row r="13" spans="5:36" x14ac:dyDescent="0.25">
      <c r="E13" t="s">
        <v>208</v>
      </c>
      <c r="F13" t="str">
        <f>RIGHT(Tabla7[[#This Row],[Raw]],LEN(Tabla7[[#This Row],[Raw]])-LEN(Tabla7[[#This Row],[infill]])-1)</f>
        <v>17h36m 190.473</v>
      </c>
      <c r="G13" t="str">
        <f>LEFT(Tabla7[[#This Row],[raw2]],SEARCH("m ",Tabla7[[#This Row],[raw2]])-1)</f>
        <v>17h36</v>
      </c>
      <c r="H13" t="str">
        <f>LEFT(Tabla7[[#This Row],[Raw]],FIND("_",Tabla7[[#This Row],[Raw]])-1)</f>
        <v>honeycomb</v>
      </c>
      <c r="I13">
        <f>_xlfn.NUMBERVALUE(LEFT(Tabla7[[#This Row],[timeraw]],SEARCH("h",Tabla7[[#This Row],[timeraw]])-1))</f>
        <v>17</v>
      </c>
      <c r="J13">
        <f>_xlfn.NUMBERVALUE(RIGHT(Tabla7[[#This Row],[timeraw]],LEN(Tabla7[[#This Row],[timeraw]])-SEARCH("h",Tabla7[[#This Row],[timeraw]])))</f>
        <v>36</v>
      </c>
      <c r="K13">
        <f>Tabla7[[#This Row],[hs]]*6+Tabla7[[#This Row],[min]]</f>
        <v>138</v>
      </c>
      <c r="L13">
        <f>_xlfn.NUMBERVALUE(RIGHT(Tabla7[[#This Row],[Raw]],LEN(Tabla7[[#This Row],[Raw]])-FIND(" ",Tabla7[[#This Row],[Raw]])),".")</f>
        <v>190.47300000000001</v>
      </c>
      <c r="M13">
        <f ca="1">AVERAGE(INDIRECT("layertime[" &amp; Tabla7[[#This Row],[Raw]] &amp; "]"))</f>
        <v>186.55775100401544</v>
      </c>
      <c r="N13">
        <f ca="1">Tabla7[[#This Row],[LT Prom]]+2*_xlfn.STDEV.S(INDIRECT("layertime[" &amp; Tabla7[[#This Row],[Raw]] &amp; "]"))</f>
        <v>187.11580656130894</v>
      </c>
      <c r="O13" s="2">
        <f ca="1">(Tabla7[[#This Row],[2 Sigma]]/Tabla7[[#This Row],[LT Prom]])-1</f>
        <v>2.9913287134422095E-3</v>
      </c>
    </row>
    <row r="14" spans="5:36" x14ac:dyDescent="0.25">
      <c r="E14" t="s">
        <v>225</v>
      </c>
      <c r="F14" t="str">
        <f>RIGHT(Tabla7[[#This Row],[Raw]],LEN(Tabla7[[#This Row],[Raw]])-LEN(Tabla7[[#This Row],[infill]])-1)</f>
        <v>9h0m 149.765</v>
      </c>
      <c r="G14" t="str">
        <f>LEFT(Tabla7[[#This Row],[raw2]],SEARCH("m ",Tabla7[[#This Row],[raw2]])-1)</f>
        <v>9h0</v>
      </c>
      <c r="H14" t="str">
        <f>LEFT(Tabla7[[#This Row],[Raw]],FIND("_",Tabla7[[#This Row],[Raw]])-1)</f>
        <v>monotonicline</v>
      </c>
      <c r="I14">
        <f>_xlfn.NUMBERVALUE(LEFT(Tabla7[[#This Row],[timeraw]],SEARCH("h",Tabla7[[#This Row],[timeraw]])-1))</f>
        <v>9</v>
      </c>
      <c r="J14">
        <f>_xlfn.NUMBERVALUE(RIGHT(Tabla7[[#This Row],[timeraw]],LEN(Tabla7[[#This Row],[timeraw]])-SEARCH("h",Tabla7[[#This Row],[timeraw]])))</f>
        <v>0</v>
      </c>
      <c r="K14">
        <f>Tabla7[[#This Row],[hs]]*6+Tabla7[[#This Row],[min]]</f>
        <v>54</v>
      </c>
      <c r="L14">
        <f>_xlfn.NUMBERVALUE(RIGHT(Tabla7[[#This Row],[Raw]],LEN(Tabla7[[#This Row],[Raw]])-FIND(" ",Tabla7[[#This Row],[Raw]])),".")</f>
        <v>149.76499999999999</v>
      </c>
      <c r="M14">
        <f ca="1">AVERAGE(INDIRECT("layertime[" &amp; Tabla7[[#This Row],[Raw]] &amp; "]"))</f>
        <v>144.56488636363557</v>
      </c>
      <c r="N14">
        <f ca="1">Tabla7[[#This Row],[LT Prom]]+2*_xlfn.STDEV.S(INDIRECT("layertime[" &amp; Tabla7[[#This Row],[Raw]] &amp; "]"))</f>
        <v>145.77741786746151</v>
      </c>
      <c r="O14" s="2">
        <f ca="1">(Tabla7[[#This Row],[2 Sigma]]/Tabla7[[#This Row],[LT Prom]])-1</f>
        <v>8.3874551720393153E-3</v>
      </c>
    </row>
    <row r="15" spans="5:36" x14ac:dyDescent="0.25">
      <c r="E15" t="s">
        <v>220</v>
      </c>
      <c r="F15" t="str">
        <f>RIGHT(Tabla7[[#This Row],[Raw]],LEN(Tabla7[[#This Row],[Raw]])-LEN(Tabla7[[#This Row],[infill]])-1)</f>
        <v>8h5m 148.458</v>
      </c>
      <c r="G15" t="str">
        <f>LEFT(Tabla7[[#This Row],[raw2]],SEARCH("m ",Tabla7[[#This Row],[raw2]])-1)</f>
        <v>8h5</v>
      </c>
      <c r="H15" t="str">
        <f>LEFT(Tabla7[[#This Row],[Raw]],FIND("_",Tabla7[[#This Row],[Raw]])-1)</f>
        <v>tri-hexagon</v>
      </c>
      <c r="I15">
        <f>_xlfn.NUMBERVALUE(LEFT(Tabla7[[#This Row],[timeraw]],SEARCH("h",Tabla7[[#This Row],[timeraw]])-1))</f>
        <v>8</v>
      </c>
      <c r="J15">
        <f>_xlfn.NUMBERVALUE(RIGHT(Tabla7[[#This Row],[timeraw]],LEN(Tabla7[[#This Row],[timeraw]])-SEARCH("h",Tabla7[[#This Row],[timeraw]])))</f>
        <v>5</v>
      </c>
      <c r="K15">
        <f>Tabla7[[#This Row],[hs]]*6+Tabla7[[#This Row],[min]]</f>
        <v>53</v>
      </c>
      <c r="L15">
        <f>_xlfn.NUMBERVALUE(RIGHT(Tabla7[[#This Row],[Raw]],LEN(Tabla7[[#This Row],[Raw]])-FIND(" ",Tabla7[[#This Row],[Raw]])),".")</f>
        <v>148.458</v>
      </c>
      <c r="M15">
        <f ca="1">AVERAGE(INDIRECT("layertime[" &amp; Tabla7[[#This Row],[Raw]] &amp; "]"))</f>
        <v>65.335000000000491</v>
      </c>
      <c r="N15">
        <f ca="1">Tabla7[[#This Row],[LT Prom]]+2*_xlfn.STDEV.S(INDIRECT("layertime[" &amp; Tabla7[[#This Row],[Raw]] &amp; "]"))</f>
        <v>65.925593263096573</v>
      </c>
      <c r="O15" s="2">
        <f ca="1">(Tabla7[[#This Row],[2 Sigma]]/Tabla7[[#This Row],[LT Prom]])-1</f>
        <v>9.0394622039653427E-3</v>
      </c>
    </row>
    <row r="16" spans="5:36" x14ac:dyDescent="0.25">
      <c r="E16" t="s">
        <v>205</v>
      </c>
      <c r="F16" t="str">
        <f>RIGHT(Tabla7[[#This Row],[Raw]],LEN(Tabla7[[#This Row],[Raw]])-LEN(Tabla7[[#This Row],[infill]])-1)</f>
        <v>8h28m 148.804</v>
      </c>
      <c r="G16" t="str">
        <f>LEFT(Tabla7[[#This Row],[raw2]],SEARCH("m ",Tabla7[[#This Row],[raw2]])-1)</f>
        <v>8h28</v>
      </c>
      <c r="H16" t="str">
        <f>LEFT(Tabla7[[#This Row],[Raw]],FIND("_",Tabla7[[#This Row],[Raw]])-1)</f>
        <v>grid</v>
      </c>
      <c r="I16">
        <f>_xlfn.NUMBERVALUE(LEFT(Tabla7[[#This Row],[timeraw]],SEARCH("h",Tabla7[[#This Row],[timeraw]])-1))</f>
        <v>8</v>
      </c>
      <c r="J16">
        <f>_xlfn.NUMBERVALUE(RIGHT(Tabla7[[#This Row],[timeraw]],LEN(Tabla7[[#This Row],[timeraw]])-SEARCH("h",Tabla7[[#This Row],[timeraw]])))</f>
        <v>28</v>
      </c>
      <c r="K16">
        <f>Tabla7[[#This Row],[hs]]*6+Tabla7[[#This Row],[min]]</f>
        <v>76</v>
      </c>
      <c r="L16">
        <f>_xlfn.NUMBERVALUE(RIGHT(Tabla7[[#This Row],[Raw]],LEN(Tabla7[[#This Row],[Raw]])-FIND(" ",Tabla7[[#This Row],[Raw]])),".")</f>
        <v>148.804</v>
      </c>
      <c r="M16">
        <f ca="1">AVERAGE(INDIRECT("layertime[" &amp; Tabla7[[#This Row],[Raw]] &amp; "]"))</f>
        <v>68.969999999999771</v>
      </c>
      <c r="N16">
        <f ca="1">Tabla7[[#This Row],[LT Prom]]+2*_xlfn.STDEV.S(INDIRECT("layertime[" &amp; Tabla7[[#This Row],[Raw]] &amp; "]"))</f>
        <v>70.171206636805366</v>
      </c>
      <c r="O16" s="2">
        <f ca="1">(Tabla7[[#This Row],[2 Sigma]]/Tabla7[[#This Row],[LT Prom]])-1</f>
        <v>1.7416364170010024E-2</v>
      </c>
    </row>
    <row r="17" spans="5:15" x14ac:dyDescent="0.25">
      <c r="E17" t="s">
        <v>226</v>
      </c>
      <c r="F17" t="str">
        <f>RIGHT(Tabla7[[#This Row],[Raw]],LEN(Tabla7[[#This Row],[Raw]])-LEN(Tabla7[[#This Row],[infill]])-1)</f>
        <v>7h54m 149.323</v>
      </c>
      <c r="G17" t="str">
        <f>LEFT(Tabla7[[#This Row],[raw2]],SEARCH("m ",Tabla7[[#This Row],[raw2]])-1)</f>
        <v>7h54</v>
      </c>
      <c r="H17" t="str">
        <f>LEFT(Tabla7[[#This Row],[Raw]],FIND("_",Tabla7[[#This Row],[Raw]])-1)</f>
        <v>monotonic</v>
      </c>
      <c r="I17">
        <f>_xlfn.NUMBERVALUE(LEFT(Tabla7[[#This Row],[timeraw]],SEARCH("h",Tabla7[[#This Row],[timeraw]])-1))</f>
        <v>7</v>
      </c>
      <c r="J17">
        <f>_xlfn.NUMBERVALUE(RIGHT(Tabla7[[#This Row],[timeraw]],LEN(Tabla7[[#This Row],[timeraw]])-SEARCH("h",Tabla7[[#This Row],[timeraw]])))</f>
        <v>54</v>
      </c>
      <c r="K17">
        <f>Tabla7[[#This Row],[hs]]*6+Tabla7[[#This Row],[min]]</f>
        <v>96</v>
      </c>
      <c r="L17">
        <f>_xlfn.NUMBERVALUE(RIGHT(Tabla7[[#This Row],[Raw]],LEN(Tabla7[[#This Row],[Raw]])-FIND(" ",Tabla7[[#This Row],[Raw]])),".")</f>
        <v>149.32300000000001</v>
      </c>
      <c r="M17">
        <f ca="1">AVERAGE(INDIRECT("layertime[" &amp; Tabla7[[#This Row],[Raw]] &amp; "]"))</f>
        <v>122.50250000000028</v>
      </c>
      <c r="N17">
        <f ca="1">Tabla7[[#This Row],[LT Prom]]+2*_xlfn.STDEV.S(INDIRECT("layertime[" &amp; Tabla7[[#This Row],[Raw]] &amp; "]"))</f>
        <v>124.69033136545104</v>
      </c>
      <c r="O17" s="2">
        <f ca="1">(Tabla7[[#This Row],[2 Sigma]]/Tabla7[[#This Row],[LT Prom]])-1</f>
        <v>1.7859483401977627E-2</v>
      </c>
    </row>
    <row r="18" spans="5:15" x14ac:dyDescent="0.25">
      <c r="E18" t="s">
        <v>210</v>
      </c>
      <c r="F18" t="str">
        <f>RIGHT(Tabla7[[#This Row],[Raw]],LEN(Tabla7[[#This Row],[Raw]])-LEN(Tabla7[[#This Row],[infill]])-1)</f>
        <v>8h3m 148.47</v>
      </c>
      <c r="G18" t="str">
        <f>LEFT(Tabla7[[#This Row],[raw2]],SEARCH("m ",Tabla7[[#This Row],[raw2]])-1)</f>
        <v>8h3</v>
      </c>
      <c r="H18" t="str">
        <f>LEFT(Tabla7[[#This Row],[Raw]],FIND("_",Tabla7[[#This Row],[Raw]])-1)</f>
        <v>lateral-lattice</v>
      </c>
      <c r="I18">
        <f>_xlfn.NUMBERVALUE(LEFT(Tabla7[[#This Row],[timeraw]],SEARCH("h",Tabla7[[#This Row],[timeraw]])-1))</f>
        <v>8</v>
      </c>
      <c r="J18">
        <f>_xlfn.NUMBERVALUE(RIGHT(Tabla7[[#This Row],[timeraw]],LEN(Tabla7[[#This Row],[timeraw]])-SEARCH("h",Tabla7[[#This Row],[timeraw]])))</f>
        <v>3</v>
      </c>
      <c r="K18">
        <f>Tabla7[[#This Row],[hs]]*6+Tabla7[[#This Row],[min]]</f>
        <v>51</v>
      </c>
      <c r="L18">
        <f>_xlfn.NUMBERVALUE(RIGHT(Tabla7[[#This Row],[Raw]],LEN(Tabla7[[#This Row],[Raw]])-FIND(" ",Tabla7[[#This Row],[Raw]])),".")</f>
        <v>148.47</v>
      </c>
      <c r="M18">
        <f ca="1">AVERAGE(INDIRECT("layertime[" &amp; Tabla7[[#This Row],[Raw]] &amp; "]"))</f>
        <v>63.795040160642522</v>
      </c>
      <c r="N18">
        <f ca="1">Tabla7[[#This Row],[LT Prom]]+2*_xlfn.STDEV.S(INDIRECT("layertime[" &amp; Tabla7[[#This Row],[Raw]] &amp; "]"))</f>
        <v>64.96426198373851</v>
      </c>
      <c r="O18" s="2">
        <f ca="1">(Tabla7[[#This Row],[2 Sigma]]/Tabla7[[#This Row],[LT Prom]])-1</f>
        <v>1.8327785673490693E-2</v>
      </c>
    </row>
    <row r="19" spans="5:15" x14ac:dyDescent="0.25">
      <c r="E19" t="s">
        <v>213</v>
      </c>
      <c r="F19" t="str">
        <f>RIGHT(Tabla7[[#This Row],[Raw]],LEN(Tabla7[[#This Row],[Raw]])-LEN(Tabla7[[#This Row],[infill]])-1)</f>
        <v>16h35m 233.29</v>
      </c>
      <c r="G19" t="str">
        <f>LEFT(Tabla7[[#This Row],[raw2]],SEARCH("m ",Tabla7[[#This Row],[raw2]])-1)</f>
        <v>16h35</v>
      </c>
      <c r="H19" t="str">
        <f>LEFT(Tabla7[[#This Row],[Raw]],FIND("_",Tabla7[[#This Row],[Raw]])-1)</f>
        <v>lockedzag</v>
      </c>
      <c r="I19">
        <f>_xlfn.NUMBERVALUE(LEFT(Tabla7[[#This Row],[timeraw]],SEARCH("h",Tabla7[[#This Row],[timeraw]])-1))</f>
        <v>16</v>
      </c>
      <c r="J19">
        <f>_xlfn.NUMBERVALUE(RIGHT(Tabla7[[#This Row],[timeraw]],LEN(Tabla7[[#This Row],[timeraw]])-SEARCH("h",Tabla7[[#This Row],[timeraw]])))</f>
        <v>35</v>
      </c>
      <c r="K19">
        <f>Tabla7[[#This Row],[hs]]*6+Tabla7[[#This Row],[min]]</f>
        <v>131</v>
      </c>
      <c r="L19">
        <f>_xlfn.NUMBERVALUE(RIGHT(Tabla7[[#This Row],[Raw]],LEN(Tabla7[[#This Row],[Raw]])-FIND(" ",Tabla7[[#This Row],[Raw]])),".")</f>
        <v>233.29</v>
      </c>
      <c r="M19">
        <f ca="1">AVERAGE(INDIRECT("layertime[" &amp; Tabla7[[#This Row],[Raw]] &amp; "]"))</f>
        <v>145.08608433734938</v>
      </c>
      <c r="N19">
        <f ca="1">Tabla7[[#This Row],[LT Prom]]+2*_xlfn.STDEV.S(INDIRECT("layertime[" &amp; Tabla7[[#This Row],[Raw]] &amp; "]"))</f>
        <v>148.25181998786036</v>
      </c>
      <c r="O19" s="2">
        <f ca="1">(Tabla7[[#This Row],[2 Sigma]]/Tabla7[[#This Row],[LT Prom]])-1</f>
        <v>2.1819705624904095E-2</v>
      </c>
    </row>
    <row r="20" spans="5:15" x14ac:dyDescent="0.25">
      <c r="E20" t="s">
        <v>203</v>
      </c>
      <c r="F20" t="str">
        <f>RIGHT(Tabla7[[#This Row],[Raw]],LEN(Tabla7[[#This Row],[Raw]])-LEN(Tabla7[[#This Row],[infill]])-1)</f>
        <v>8h49m 149.767</v>
      </c>
      <c r="G20" t="str">
        <f>LEFT(Tabla7[[#This Row],[raw2]],SEARCH("m ",Tabla7[[#This Row],[raw2]])-1)</f>
        <v>8h49</v>
      </c>
      <c r="H20" t="str">
        <f>LEFT(Tabla7[[#This Row],[Raw]],FIND("_",Tabla7[[#This Row],[Raw]])-1)</f>
        <v>crosszag</v>
      </c>
      <c r="I20">
        <f>_xlfn.NUMBERVALUE(LEFT(Tabla7[[#This Row],[timeraw]],SEARCH("h",Tabla7[[#This Row],[timeraw]])-1))</f>
        <v>8</v>
      </c>
      <c r="J20">
        <f>_xlfn.NUMBERVALUE(RIGHT(Tabla7[[#This Row],[timeraw]],LEN(Tabla7[[#This Row],[timeraw]])-SEARCH("h",Tabla7[[#This Row],[timeraw]])))</f>
        <v>49</v>
      </c>
      <c r="K20">
        <f>Tabla7[[#This Row],[hs]]*6+Tabla7[[#This Row],[min]]</f>
        <v>97</v>
      </c>
      <c r="L20">
        <f>_xlfn.NUMBERVALUE(RIGHT(Tabla7[[#This Row],[Raw]],LEN(Tabla7[[#This Row],[Raw]])-FIND(" ",Tabla7[[#This Row],[Raw]])),".")</f>
        <v>149.767</v>
      </c>
      <c r="M20">
        <f ca="1">AVERAGE(INDIRECT("layertime[" &amp; Tabla7[[#This Row],[Raw]] &amp; "]"))</f>
        <v>72.238534136546249</v>
      </c>
      <c r="N20">
        <f ca="1">Tabla7[[#This Row],[LT Prom]]+2*_xlfn.STDEV.S(INDIRECT("layertime[" &amp; Tabla7[[#This Row],[Raw]] &amp; "]"))</f>
        <v>74.072866738865969</v>
      </c>
      <c r="O20" s="2">
        <f ca="1">(Tabla7[[#This Row],[2 Sigma]]/Tabla7[[#This Row],[LT Prom]])-1</f>
        <v>2.5392716287022665E-2</v>
      </c>
    </row>
    <row r="21" spans="5:15" x14ac:dyDescent="0.25">
      <c r="E21" t="s">
        <v>222</v>
      </c>
      <c r="F21" t="str">
        <f>RIGHT(Tabla7[[#This Row],[Raw]],LEN(Tabla7[[#This Row],[Raw]])-LEN(Tabla7[[#This Row],[infill]])-1)</f>
        <v>8h50m 149.868</v>
      </c>
      <c r="G21" t="str">
        <f>LEFT(Tabla7[[#This Row],[raw2]],SEARCH("m ",Tabla7[[#This Row],[raw2]])-1)</f>
        <v>8h50</v>
      </c>
      <c r="H21" t="str">
        <f>LEFT(Tabla7[[#This Row],[Raw]],FIND("_",Tabla7[[#This Row],[Raw]])-1)</f>
        <v>zigzag</v>
      </c>
      <c r="I21">
        <f>_xlfn.NUMBERVALUE(LEFT(Tabla7[[#This Row],[timeraw]],SEARCH("h",Tabla7[[#This Row],[timeraw]])-1))</f>
        <v>8</v>
      </c>
      <c r="J21">
        <f>_xlfn.NUMBERVALUE(RIGHT(Tabla7[[#This Row],[timeraw]],LEN(Tabla7[[#This Row],[timeraw]])-SEARCH("h",Tabla7[[#This Row],[timeraw]])))</f>
        <v>50</v>
      </c>
      <c r="K21">
        <f>Tabla7[[#This Row],[hs]]*6+Tabla7[[#This Row],[min]]</f>
        <v>98</v>
      </c>
      <c r="L21">
        <f>_xlfn.NUMBERVALUE(RIGHT(Tabla7[[#This Row],[Raw]],LEN(Tabla7[[#This Row],[Raw]])-FIND(" ",Tabla7[[#This Row],[Raw]])),".")</f>
        <v>149.86799999999999</v>
      </c>
      <c r="M21">
        <f ca="1">AVERAGE(INDIRECT("layertime[" &amp; Tabla7[[#This Row],[Raw]] &amp; "]"))</f>
        <v>72.830240963855729</v>
      </c>
      <c r="N21">
        <f ca="1">Tabla7[[#This Row],[LT Prom]]+2*_xlfn.STDEV.S(INDIRECT("layertime[" &amp; Tabla7[[#This Row],[Raw]] &amp; "]"))</f>
        <v>74.911877781293626</v>
      </c>
      <c r="O21" s="2">
        <f ca="1">(Tabla7[[#This Row],[2 Sigma]]/Tabla7[[#This Row],[LT Prom]])-1</f>
        <v>2.858203940957682E-2</v>
      </c>
    </row>
    <row r="22" spans="5:15" x14ac:dyDescent="0.25">
      <c r="E22" t="s">
        <v>199</v>
      </c>
      <c r="F22" t="str">
        <f>RIGHT(Tabla7[[#This Row],[Raw]],LEN(Tabla7[[#This Row],[Raw]])-LEN(Tabla7[[#This Row],[infill]])-1)</f>
        <v>8h47m 149.868</v>
      </c>
      <c r="G22" t="str">
        <f>LEFT(Tabla7[[#This Row],[raw2]],SEARCH("m ",Tabla7[[#This Row],[raw2]])-1)</f>
        <v>8h47</v>
      </c>
      <c r="H22" t="str">
        <f>LEFT(Tabla7[[#This Row],[Raw]],FIND("_",Tabla7[[#This Row],[Raw]])-1)</f>
        <v>alignedrectilinear</v>
      </c>
      <c r="I22">
        <f>_xlfn.NUMBERVALUE(LEFT(Tabla7[[#This Row],[timeraw]],SEARCH("h",Tabla7[[#This Row],[timeraw]])-1))</f>
        <v>8</v>
      </c>
      <c r="J22">
        <f>_xlfn.NUMBERVALUE(RIGHT(Tabla7[[#This Row],[timeraw]],LEN(Tabla7[[#This Row],[timeraw]])-SEARCH("h",Tabla7[[#This Row],[timeraw]])))</f>
        <v>47</v>
      </c>
      <c r="K22">
        <f>Tabla7[[#This Row],[hs]]*6+Tabla7[[#This Row],[min]]</f>
        <v>95</v>
      </c>
      <c r="L22">
        <f>_xlfn.NUMBERVALUE(RIGHT(Tabla7[[#This Row],[Raw]],LEN(Tabla7[[#This Row],[Raw]])-FIND(" ",Tabla7[[#This Row],[Raw]])),".")</f>
        <v>149.86799999999999</v>
      </c>
      <c r="M22">
        <f ca="1">AVERAGE(INDIRECT("layertime[" &amp; Tabla7[[#This Row],[Raw]] &amp; "]"))</f>
        <v>71.850562248995715</v>
      </c>
      <c r="N22">
        <f ca="1">Tabla7[[#This Row],[LT Prom]]+2*_xlfn.STDEV.S(INDIRECT("layertime[" &amp; Tabla7[[#This Row],[Raw]] &amp; "]"))</f>
        <v>73.962886233676997</v>
      </c>
      <c r="O22" s="2">
        <f ca="1">(Tabla7[[#This Row],[2 Sigma]]/Tabla7[[#This Row],[LT Prom]])-1</f>
        <v>2.9398851151102967E-2</v>
      </c>
    </row>
    <row r="23" spans="5:15" x14ac:dyDescent="0.25">
      <c r="E23" t="s">
        <v>204</v>
      </c>
      <c r="F23" t="str">
        <f>RIGHT(Tabla7[[#This Row],[Raw]],LEN(Tabla7[[#This Row],[Raw]])-LEN(Tabla7[[#This Row],[infill]])-1)</f>
        <v>8h16m 148.476</v>
      </c>
      <c r="G23" t="str">
        <f>LEFT(Tabla7[[#This Row],[raw2]],SEARCH("m ",Tabla7[[#This Row],[raw2]])-1)</f>
        <v>8h16</v>
      </c>
      <c r="H23" t="str">
        <f>LEFT(Tabla7[[#This Row],[Raw]],FIND("_",Tabla7[[#This Row],[Raw]])-1)</f>
        <v>cubic</v>
      </c>
      <c r="I23">
        <f>_xlfn.NUMBERVALUE(LEFT(Tabla7[[#This Row],[timeraw]],SEARCH("h",Tabla7[[#This Row],[timeraw]])-1))</f>
        <v>8</v>
      </c>
      <c r="J23">
        <f>_xlfn.NUMBERVALUE(RIGHT(Tabla7[[#This Row],[timeraw]],LEN(Tabla7[[#This Row],[timeraw]])-SEARCH("h",Tabla7[[#This Row],[timeraw]])))</f>
        <v>16</v>
      </c>
      <c r="K23">
        <f>Tabla7[[#This Row],[hs]]*6+Tabla7[[#This Row],[min]]</f>
        <v>64</v>
      </c>
      <c r="L23">
        <f>_xlfn.NUMBERVALUE(RIGHT(Tabla7[[#This Row],[Raw]],LEN(Tabla7[[#This Row],[Raw]])-FIND(" ",Tabla7[[#This Row],[Raw]])),".")</f>
        <v>148.476</v>
      </c>
      <c r="M23">
        <f ca="1">AVERAGE(INDIRECT("layertime[" &amp; Tabla7[[#This Row],[Raw]] &amp; "]"))</f>
        <v>67.137851405622428</v>
      </c>
      <c r="N23">
        <f ca="1">Tabla7[[#This Row],[LT Prom]]+2*_xlfn.STDEV.S(INDIRECT("layertime[" &amp; Tabla7[[#This Row],[Raw]] &amp; "]"))</f>
        <v>69.204314087629754</v>
      </c>
      <c r="O23" s="2">
        <f ca="1">(Tabla7[[#This Row],[2 Sigma]]/Tabla7[[#This Row],[LT Prom]])-1</f>
        <v>3.0779398487486676E-2</v>
      </c>
    </row>
    <row r="24" spans="5:15" x14ac:dyDescent="0.25">
      <c r="E24" t="s">
        <v>215</v>
      </c>
      <c r="F24" t="str">
        <f>RIGHT(Tabla7[[#This Row],[Raw]],LEN(Tabla7[[#This Row],[Raw]])-LEN(Tabla7[[#This Row],[infill]])-1)</f>
        <v>8h26m 148.477</v>
      </c>
      <c r="G24" t="str">
        <f>LEFT(Tabla7[[#This Row],[raw2]],SEARCH("m ",Tabla7[[#This Row],[raw2]])-1)</f>
        <v>8h26</v>
      </c>
      <c r="H24" t="str">
        <f>LEFT(Tabla7[[#This Row],[Raw]],FIND("_",Tabla7[[#This Row],[Raw]])-1)</f>
        <v>quartercubic</v>
      </c>
      <c r="I24">
        <f>_xlfn.NUMBERVALUE(LEFT(Tabla7[[#This Row],[timeraw]],SEARCH("h",Tabla7[[#This Row],[timeraw]])-1))</f>
        <v>8</v>
      </c>
      <c r="J24">
        <f>_xlfn.NUMBERVALUE(RIGHT(Tabla7[[#This Row],[timeraw]],LEN(Tabla7[[#This Row],[timeraw]])-SEARCH("h",Tabla7[[#This Row],[timeraw]])))</f>
        <v>26</v>
      </c>
      <c r="K24">
        <f>Tabla7[[#This Row],[hs]]*6+Tabla7[[#This Row],[min]]</f>
        <v>74</v>
      </c>
      <c r="L24">
        <f>_xlfn.NUMBERVALUE(RIGHT(Tabla7[[#This Row],[Raw]],LEN(Tabla7[[#This Row],[Raw]])-FIND(" ",Tabla7[[#This Row],[Raw]])),".")</f>
        <v>148.477</v>
      </c>
      <c r="M24">
        <f ca="1">AVERAGE(INDIRECT("layertime[" &amp; Tabla7[[#This Row],[Raw]] &amp; "]"))</f>
        <v>68.917028112449771</v>
      </c>
      <c r="N24">
        <f ca="1">Tabla7[[#This Row],[LT Prom]]+2*_xlfn.STDEV.S(INDIRECT("layertime[" &amp; Tabla7[[#This Row],[Raw]] &amp; "]"))</f>
        <v>71.565434340000252</v>
      </c>
      <c r="O24" s="2">
        <f ca="1">(Tabla7[[#This Row],[2 Sigma]]/Tabla7[[#This Row],[LT Prom]])-1</f>
        <v>3.8428909372429043E-2</v>
      </c>
    </row>
    <row r="25" spans="5:15" x14ac:dyDescent="0.25">
      <c r="E25" t="s">
        <v>216</v>
      </c>
      <c r="F25" t="str">
        <f>RIGHT(Tabla7[[#This Row],[Raw]],LEN(Tabla7[[#This Row],[Raw]])-LEN(Tabla7[[#This Row],[infill]])-1)</f>
        <v>8h48m 149.868</v>
      </c>
      <c r="G25" t="str">
        <f>LEFT(Tabla7[[#This Row],[raw2]],SEARCH("m ",Tabla7[[#This Row],[raw2]])-1)</f>
        <v>8h48</v>
      </c>
      <c r="H25" t="str">
        <f>LEFT(Tabla7[[#This Row],[Raw]],FIND("_",Tabla7[[#This Row],[Raw]])-1)</f>
        <v>rectilinear</v>
      </c>
      <c r="I25">
        <f>_xlfn.NUMBERVALUE(LEFT(Tabla7[[#This Row],[timeraw]],SEARCH("h",Tabla7[[#This Row],[timeraw]])-1))</f>
        <v>8</v>
      </c>
      <c r="J25">
        <f>_xlfn.NUMBERVALUE(RIGHT(Tabla7[[#This Row],[timeraw]],LEN(Tabla7[[#This Row],[timeraw]])-SEARCH("h",Tabla7[[#This Row],[timeraw]])))</f>
        <v>48</v>
      </c>
      <c r="K25">
        <f>Tabla7[[#This Row],[hs]]*6+Tabla7[[#This Row],[min]]</f>
        <v>96</v>
      </c>
      <c r="L25">
        <f>_xlfn.NUMBERVALUE(RIGHT(Tabla7[[#This Row],[Raw]],LEN(Tabla7[[#This Row],[Raw]])-FIND(" ",Tabla7[[#This Row],[Raw]])),".")</f>
        <v>149.86799999999999</v>
      </c>
      <c r="M25">
        <f ca="1">AVERAGE(INDIRECT("layertime[" &amp; Tabla7[[#This Row],[Raw]] &amp; "]"))</f>
        <v>72.190160642570319</v>
      </c>
      <c r="N25">
        <f ca="1">Tabla7[[#This Row],[LT Prom]]+2*_xlfn.STDEV.S(INDIRECT("layertime[" &amp; Tabla7[[#This Row],[Raw]] &amp; "]"))</f>
        <v>75.070179906909786</v>
      </c>
      <c r="O25" s="2">
        <f ca="1">(Tabla7[[#This Row],[2 Sigma]]/Tabla7[[#This Row],[LT Prom]])-1</f>
        <v>3.9894900339661143E-2</v>
      </c>
    </row>
    <row r="26" spans="5:15" x14ac:dyDescent="0.25">
      <c r="E26" t="s">
        <v>200</v>
      </c>
      <c r="F26" t="str">
        <f>RIGHT(Tabla7[[#This Row],[Raw]],LEN(Tabla7[[#This Row],[Raw]])-LEN(Tabla7[[#This Row],[infill]])-1)</f>
        <v>7h45m 148.136</v>
      </c>
      <c r="G26" t="str">
        <f>LEFT(Tabla7[[#This Row],[raw2]],SEARCH("m ",Tabla7[[#This Row],[raw2]])-1)</f>
        <v>7h45</v>
      </c>
      <c r="H26" t="str">
        <f>LEFT(Tabla7[[#This Row],[Raw]],FIND("_",Tabla7[[#This Row],[Raw]])-1)</f>
        <v>archimedeanchords</v>
      </c>
      <c r="I26">
        <f>_xlfn.NUMBERVALUE(LEFT(Tabla7[[#This Row],[timeraw]],SEARCH("h",Tabla7[[#This Row],[timeraw]])-1))</f>
        <v>7</v>
      </c>
      <c r="J26">
        <f>_xlfn.NUMBERVALUE(RIGHT(Tabla7[[#This Row],[timeraw]],LEN(Tabla7[[#This Row],[timeraw]])-SEARCH("h",Tabla7[[#This Row],[timeraw]])))</f>
        <v>45</v>
      </c>
      <c r="K26">
        <f>Tabla7[[#This Row],[hs]]*6+Tabla7[[#This Row],[min]]</f>
        <v>87</v>
      </c>
      <c r="L26">
        <f>_xlfn.NUMBERVALUE(RIGHT(Tabla7[[#This Row],[Raw]],LEN(Tabla7[[#This Row],[Raw]])-FIND(" ",Tabla7[[#This Row],[Raw]])),".")</f>
        <v>148.136</v>
      </c>
      <c r="M26">
        <f ca="1">AVERAGE(INDIRECT("layertime[" &amp; Tabla7[[#This Row],[Raw]] &amp; "]"))</f>
        <v>16.846606425702753</v>
      </c>
      <c r="N26">
        <f ca="1">Tabla7[[#This Row],[LT Prom]]+2*_xlfn.STDEV.S(INDIRECT("layertime[" &amp; Tabla7[[#This Row],[Raw]] &amp; "]"))</f>
        <v>17.971164429139691</v>
      </c>
      <c r="O26" s="2">
        <f ca="1">(Tabla7[[#This Row],[2 Sigma]]/Tabla7[[#This Row],[LT Prom]])-1</f>
        <v>6.675279133494838E-2</v>
      </c>
    </row>
    <row r="27" spans="5:15" x14ac:dyDescent="0.25">
      <c r="E27" t="s">
        <v>198</v>
      </c>
      <c r="F27" t="str">
        <f>RIGHT(Tabla7[[#This Row],[Raw]],LEN(Tabla7[[#This Row],[Raw]])-LEN(Tabla7[[#This Row],[infill]])-1)</f>
        <v>5h45m 97.501</v>
      </c>
      <c r="G27" t="str">
        <f>LEFT(Tabla7[[#This Row],[raw2]],SEARCH("m ",Tabla7[[#This Row],[raw2]])-1)</f>
        <v>5h45</v>
      </c>
      <c r="H27" t="str">
        <f>LEFT(Tabla7[[#This Row],[Raw]],FIND("_",Tabla7[[#This Row],[Raw]])-1)</f>
        <v>adaptivecubic</v>
      </c>
      <c r="I27">
        <f>_xlfn.NUMBERVALUE(LEFT(Tabla7[[#This Row],[timeraw]],SEARCH("h",Tabla7[[#This Row],[timeraw]])-1))</f>
        <v>5</v>
      </c>
      <c r="J27">
        <f>_xlfn.NUMBERVALUE(RIGHT(Tabla7[[#This Row],[timeraw]],LEN(Tabla7[[#This Row],[timeraw]])-SEARCH("h",Tabla7[[#This Row],[timeraw]])))</f>
        <v>45</v>
      </c>
      <c r="K27">
        <f>Tabla7[[#This Row],[hs]]*6+Tabla7[[#This Row],[min]]</f>
        <v>75</v>
      </c>
      <c r="L27">
        <f>_xlfn.NUMBERVALUE(RIGHT(Tabla7[[#This Row],[Raw]],LEN(Tabla7[[#This Row],[Raw]])-FIND(" ",Tabla7[[#This Row],[Raw]])),".")</f>
        <v>97.501000000000005</v>
      </c>
      <c r="M27">
        <f ca="1">AVERAGE(INDIRECT("layertime[" &amp; Tabla7[[#This Row],[Raw]] &amp; "]"))</f>
        <v>47.942690763052227</v>
      </c>
      <c r="N27">
        <f ca="1">Tabla7[[#This Row],[LT Prom]]+2*_xlfn.STDEV.S(INDIRECT("layertime[" &amp; Tabla7[[#This Row],[Raw]] &amp; "]"))</f>
        <v>55.994014457602496</v>
      </c>
      <c r="O27" s="2">
        <f ca="1">(Tabla7[[#This Row],[2 Sigma]]/Tabla7[[#This Row],[LT Prom]])-1</f>
        <v>0.1679364167176689</v>
      </c>
    </row>
    <row r="28" spans="5:15" x14ac:dyDescent="0.25">
      <c r="E28" t="s">
        <v>197</v>
      </c>
      <c r="F28" t="str">
        <f>RIGHT(Tabla7[[#This Row],[Raw]],LEN(Tabla7[[#This Row],[Raw]])-LEN(Tabla7[[#This Row],[infill]])-1)</f>
        <v>12h28m 123.848</v>
      </c>
      <c r="G28" t="str">
        <f>LEFT(Tabla7[[#This Row],[raw2]],SEARCH("m ",Tabla7[[#This Row],[raw2]])-1)</f>
        <v>12h28</v>
      </c>
      <c r="H28" t="str">
        <f>LEFT(Tabla7[[#This Row],[Raw]],FIND("_",Tabla7[[#This Row],[Raw]])-1)</f>
        <v>3dhoneycomb</v>
      </c>
      <c r="I28">
        <f>_xlfn.NUMBERVALUE(LEFT(Tabla7[[#This Row],[timeraw]],SEARCH("h",Tabla7[[#This Row],[timeraw]])-1))</f>
        <v>12</v>
      </c>
      <c r="J28">
        <f>_xlfn.NUMBERVALUE(RIGHT(Tabla7[[#This Row],[timeraw]],LEN(Tabla7[[#This Row],[timeraw]])-SEARCH("h",Tabla7[[#This Row],[timeraw]])))</f>
        <v>28</v>
      </c>
      <c r="K28">
        <f>Tabla7[[#This Row],[hs]]*6+Tabla7[[#This Row],[min]]</f>
        <v>100</v>
      </c>
      <c r="L28">
        <f>_xlfn.NUMBERVALUE(RIGHT(Tabla7[[#This Row],[Raw]],LEN(Tabla7[[#This Row],[Raw]])-FIND(" ",Tabla7[[#This Row],[Raw]])),".")</f>
        <v>123.848</v>
      </c>
      <c r="M28">
        <f ca="1">AVERAGE(INDIRECT("layertime[" &amp; Tabla7[[#This Row],[Raw]] &amp; "]"))</f>
        <v>141.64182730923699</v>
      </c>
      <c r="N28">
        <f ca="1">Tabla7[[#This Row],[LT Prom]]+2*_xlfn.STDEV.S(INDIRECT("layertime[" &amp; Tabla7[[#This Row],[Raw]] &amp; "]"))</f>
        <v>182.52725000032584</v>
      </c>
      <c r="O28" s="2">
        <f ca="1">(Tabla7[[#This Row],[2 Sigma]]/Tabla7[[#This Row],[LT Prom]])-1</f>
        <v>0.28865359525351564</v>
      </c>
    </row>
    <row r="29" spans="5:15" x14ac:dyDescent="0.25">
      <c r="E29" t="s">
        <v>209</v>
      </c>
      <c r="F29" t="str">
        <f>RIGHT(Tabla7[[#This Row],[Raw]],LEN(Tabla7[[#This Row],[Raw]])-LEN(Tabla7[[#This Row],[infill]])-1)</f>
        <v>8h1m 147.447</v>
      </c>
      <c r="G29" t="str">
        <f>LEFT(Tabla7[[#This Row],[raw2]],SEARCH("m ",Tabla7[[#This Row],[raw2]])-1)</f>
        <v>8h1</v>
      </c>
      <c r="H29" t="str">
        <f>LEFT(Tabla7[[#This Row],[Raw]],FIND("_",Tabla7[[#This Row],[Raw]])-1)</f>
        <v>lateral-honeycomb</v>
      </c>
      <c r="I29">
        <f>_xlfn.NUMBERVALUE(LEFT(Tabla7[[#This Row],[timeraw]],SEARCH("h",Tabla7[[#This Row],[timeraw]])-1))</f>
        <v>8</v>
      </c>
      <c r="J29">
        <f>_xlfn.NUMBERVALUE(RIGHT(Tabla7[[#This Row],[timeraw]],LEN(Tabla7[[#This Row],[timeraw]])-SEARCH("h",Tabla7[[#This Row],[timeraw]])))</f>
        <v>1</v>
      </c>
      <c r="K29">
        <f>Tabla7[[#This Row],[hs]]*6+Tabla7[[#This Row],[min]]</f>
        <v>49</v>
      </c>
      <c r="L29">
        <f>_xlfn.NUMBERVALUE(RIGHT(Tabla7[[#This Row],[Raw]],LEN(Tabla7[[#This Row],[Raw]])-FIND(" ",Tabla7[[#This Row],[Raw]])),".")</f>
        <v>147.447</v>
      </c>
      <c r="M29">
        <f ca="1">AVERAGE(INDIRECT("layertime[" &amp; Tabla7[[#This Row],[Raw]] &amp; "]"))</f>
        <v>63.34610441767061</v>
      </c>
      <c r="N29">
        <f ca="1">Tabla7[[#This Row],[LT Prom]]+2*_xlfn.STDEV.S(INDIRECT("layertime[" &amp; Tabla7[[#This Row],[Raw]] &amp; "]"))</f>
        <v>104.48735931183056</v>
      </c>
      <c r="O29" s="2">
        <f ca="1">(Tabla7[[#This Row],[2 Sigma]]/Tabla7[[#This Row],[LT Prom]])-1</f>
        <v>0.64946779714970848</v>
      </c>
    </row>
    <row r="30" spans="5:15" x14ac:dyDescent="0.25">
      <c r="E30" t="s">
        <v>219</v>
      </c>
      <c r="F30" t="str">
        <f>RIGHT(Tabla7[[#This Row],[Raw]],LEN(Tabla7[[#This Row],[Raw]])-LEN(Tabla7[[#This Row],[infill]])-1)</f>
        <v>12h14m 150.349</v>
      </c>
      <c r="G30" t="str">
        <f>LEFT(Tabla7[[#This Row],[raw2]],SEARCH("m ",Tabla7[[#This Row],[raw2]])-1)</f>
        <v>12h14</v>
      </c>
      <c r="H30" t="str">
        <f>LEFT(Tabla7[[#This Row],[Raw]],FIND("_",Tabla7[[#This Row],[Raw]])-1)</f>
        <v>tpmsfk</v>
      </c>
      <c r="I30">
        <f>_xlfn.NUMBERVALUE(LEFT(Tabla7[[#This Row],[timeraw]],SEARCH("h",Tabla7[[#This Row],[timeraw]])-1))</f>
        <v>12</v>
      </c>
      <c r="J30">
        <f>_xlfn.NUMBERVALUE(RIGHT(Tabla7[[#This Row],[timeraw]],LEN(Tabla7[[#This Row],[timeraw]])-SEARCH("h",Tabla7[[#This Row],[timeraw]])))</f>
        <v>14</v>
      </c>
      <c r="K30">
        <f>Tabla7[[#This Row],[hs]]*6+Tabla7[[#This Row],[min]]</f>
        <v>86</v>
      </c>
      <c r="L30">
        <f>_xlfn.NUMBERVALUE(RIGHT(Tabla7[[#This Row],[Raw]],LEN(Tabla7[[#This Row],[Raw]])-FIND(" ",Tabla7[[#This Row],[Raw]])),".")</f>
        <v>150.34899999999999</v>
      </c>
      <c r="M30">
        <f ca="1">AVERAGE(INDIRECT("layertime[" &amp; Tabla7[[#This Row],[Raw]] &amp; "]"))</f>
        <v>46.345200803212904</v>
      </c>
      <c r="N30">
        <f ca="1">Tabla7[[#This Row],[LT Prom]]+2*_xlfn.STDEV.S(INDIRECT("layertime[" &amp; Tabla7[[#This Row],[Raw]] &amp; "]"))</f>
        <v>77.687452744961092</v>
      </c>
      <c r="O30" s="2">
        <f ca="1">(Tabla7[[#This Row],[2 Sigma]]/Tabla7[[#This Row],[LT Prom]])-1</f>
        <v>0.67627826395296076</v>
      </c>
    </row>
    <row r="31" spans="5:15" x14ac:dyDescent="0.25">
      <c r="E31" t="s">
        <v>206</v>
      </c>
      <c r="F31" t="str">
        <f>RIGHT(Tabla7[[#This Row],[Raw]],LEN(Tabla7[[#This Row],[Raw]])-LEN(Tabla7[[#This Row],[infill]])-1)</f>
        <v>10h53m 141.269</v>
      </c>
      <c r="G31" t="str">
        <f>LEFT(Tabla7[[#This Row],[raw2]],SEARCH("m ",Tabla7[[#This Row],[raw2]])-1)</f>
        <v>10h53</v>
      </c>
      <c r="H31" t="str">
        <f>LEFT(Tabla7[[#This Row],[Raw]],FIND("_",Tabla7[[#This Row],[Raw]])-1)</f>
        <v>gyroid</v>
      </c>
      <c r="I31">
        <f>_xlfn.NUMBERVALUE(LEFT(Tabla7[[#This Row],[timeraw]],SEARCH("h",Tabla7[[#This Row],[timeraw]])-1))</f>
        <v>10</v>
      </c>
      <c r="J31">
        <f>_xlfn.NUMBERVALUE(RIGHT(Tabla7[[#This Row],[timeraw]],LEN(Tabla7[[#This Row],[timeraw]])-SEARCH("h",Tabla7[[#This Row],[timeraw]])))</f>
        <v>53</v>
      </c>
      <c r="K31">
        <f>Tabla7[[#This Row],[hs]]*6+Tabla7[[#This Row],[min]]</f>
        <v>113</v>
      </c>
      <c r="L31">
        <f>_xlfn.NUMBERVALUE(RIGHT(Tabla7[[#This Row],[Raw]],LEN(Tabla7[[#This Row],[Raw]])-FIND(" ",Tabla7[[#This Row],[Raw]])),".")</f>
        <v>141.26900000000001</v>
      </c>
      <c r="M31">
        <f ca="1">AVERAGE(INDIRECT("layertime[" &amp; Tabla7[[#This Row],[Raw]] &amp; "]"))</f>
        <v>70.627751004016076</v>
      </c>
      <c r="N31">
        <f ca="1">Tabla7[[#This Row],[LT Prom]]+2*_xlfn.STDEV.S(INDIRECT("layertime[" &amp; Tabla7[[#This Row],[Raw]] &amp; "]"))</f>
        <v>140.07671530228043</v>
      </c>
      <c r="O31" s="2">
        <f ca="1">(Tabla7[[#This Row],[2 Sigma]]/Tabla7[[#This Row],[LT Prom]])-1</f>
        <v>0.98330986490445249</v>
      </c>
    </row>
    <row r="32" spans="5:15" x14ac:dyDescent="0.25">
      <c r="E32" t="s">
        <v>218</v>
      </c>
      <c r="F32" t="str">
        <f>RIGHT(Tabla7[[#This Row],[Raw]],LEN(Tabla7[[#This Row],[Raw]])-LEN(Tabla7[[#This Row],[infill]])-1)</f>
        <v>10h44m 150.283</v>
      </c>
      <c r="G32" t="str">
        <f>LEFT(Tabla7[[#This Row],[raw2]],SEARCH("m ",Tabla7[[#This Row],[raw2]])-1)</f>
        <v>10h44</v>
      </c>
      <c r="H32" t="str">
        <f>LEFT(Tabla7[[#This Row],[Raw]],FIND("_",Tabla7[[#This Row],[Raw]])-1)</f>
        <v>tpmsd</v>
      </c>
      <c r="I32">
        <f>_xlfn.NUMBERVALUE(LEFT(Tabla7[[#This Row],[timeraw]],SEARCH("h",Tabla7[[#This Row],[timeraw]])-1))</f>
        <v>10</v>
      </c>
      <c r="J32">
        <f>_xlfn.NUMBERVALUE(RIGHT(Tabla7[[#This Row],[timeraw]],LEN(Tabla7[[#This Row],[timeraw]])-SEARCH("h",Tabla7[[#This Row],[timeraw]])))</f>
        <v>44</v>
      </c>
      <c r="K32">
        <f>Tabla7[[#This Row],[hs]]*6+Tabla7[[#This Row],[min]]</f>
        <v>104</v>
      </c>
      <c r="L32">
        <f>_xlfn.NUMBERVALUE(RIGHT(Tabla7[[#This Row],[Raw]],LEN(Tabla7[[#This Row],[Raw]])-FIND(" ",Tabla7[[#This Row],[Raw]])),".")</f>
        <v>150.28299999999999</v>
      </c>
      <c r="M32">
        <f ca="1">AVERAGE(INDIRECT("layertime[" &amp; Tabla7[[#This Row],[Raw]] &amp; "]"))</f>
        <v>65.949879518072265</v>
      </c>
      <c r="N32">
        <f ca="1">Tabla7[[#This Row],[LT Prom]]+2*_xlfn.STDEV.S(INDIRECT("layertime[" &amp; Tabla7[[#This Row],[Raw]] &amp; "]"))</f>
        <v>133.59976636412597</v>
      </c>
      <c r="O32" s="2">
        <f ca="1">(Tabla7[[#This Row],[2 Sigma]]/Tabla7[[#This Row],[LT Prom]])-1</f>
        <v>1.0257772620724133</v>
      </c>
    </row>
    <row r="33" spans="5:15" x14ac:dyDescent="0.25">
      <c r="E33" t="s">
        <v>202</v>
      </c>
      <c r="F33" t="str">
        <f>RIGHT(Tabla7[[#This Row],[Raw]],LEN(Tabla7[[#This Row],[Raw]])-LEN(Tabla7[[#This Row],[infill]])-1)</f>
        <v>10h41m 144.631</v>
      </c>
      <c r="G33" t="str">
        <f>LEFT(Tabla7[[#This Row],[raw2]],SEARCH("m ",Tabla7[[#This Row],[raw2]])-1)</f>
        <v>10h41</v>
      </c>
      <c r="H33" t="str">
        <f>LEFT(Tabla7[[#This Row],[Raw]],FIND("_",Tabla7[[#This Row],[Raw]])-1)</f>
        <v>crosshatch</v>
      </c>
      <c r="I33">
        <f>_xlfn.NUMBERVALUE(LEFT(Tabla7[[#This Row],[timeraw]],SEARCH("h",Tabla7[[#This Row],[timeraw]])-1))</f>
        <v>10</v>
      </c>
      <c r="J33">
        <f>_xlfn.NUMBERVALUE(RIGHT(Tabla7[[#This Row],[timeraw]],LEN(Tabla7[[#This Row],[timeraw]])-SEARCH("h",Tabla7[[#This Row],[timeraw]])))</f>
        <v>41</v>
      </c>
      <c r="K33">
        <f>Tabla7[[#This Row],[hs]]*6+Tabla7[[#This Row],[min]]</f>
        <v>101</v>
      </c>
      <c r="L33">
        <f>_xlfn.NUMBERVALUE(RIGHT(Tabla7[[#This Row],[Raw]],LEN(Tabla7[[#This Row],[Raw]])-FIND(" ",Tabla7[[#This Row],[Raw]])),".")</f>
        <v>144.631</v>
      </c>
      <c r="M33">
        <f ca="1">AVERAGE(INDIRECT("layertime[" &amp; Tabla7[[#This Row],[Raw]] &amp; "]"))</f>
        <v>119.55630522088363</v>
      </c>
      <c r="N33">
        <f ca="1">Tabla7[[#This Row],[LT Prom]]+2*_xlfn.STDEV.S(INDIRECT("layertime[" &amp; Tabla7[[#This Row],[Raw]] &amp; "]"))</f>
        <v>254.78012119146871</v>
      </c>
      <c r="O33" s="2">
        <f ca="1">(Tabla7[[#This Row],[2 Sigma]]/Tabla7[[#This Row],[LT Prom]])-1</f>
        <v>1.1310471306448897</v>
      </c>
    </row>
    <row r="34" spans="5:15" x14ac:dyDescent="0.25">
      <c r="E34" t="s">
        <v>217</v>
      </c>
      <c r="F34" t="str">
        <f>RIGHT(Tabla7[[#This Row],[Raw]],LEN(Tabla7[[#This Row],[Raw]])-LEN(Tabla7[[#This Row],[infill]])-1)</f>
        <v>3h3m 49.3144</v>
      </c>
      <c r="G34" t="str">
        <f>LEFT(Tabla7[[#This Row],[raw2]],SEARCH("m ",Tabla7[[#This Row],[raw2]])-1)</f>
        <v>3h3</v>
      </c>
      <c r="H34" t="str">
        <f>LEFT(Tabla7[[#This Row],[Raw]],FIND("_",Tabla7[[#This Row],[Raw]])-1)</f>
        <v>supportcubic</v>
      </c>
      <c r="I34">
        <f>_xlfn.NUMBERVALUE(LEFT(Tabla7[[#This Row],[timeraw]],SEARCH("h",Tabla7[[#This Row],[timeraw]])-1))</f>
        <v>3</v>
      </c>
      <c r="J34">
        <f>_xlfn.NUMBERVALUE(RIGHT(Tabla7[[#This Row],[timeraw]],LEN(Tabla7[[#This Row],[timeraw]])-SEARCH("h",Tabla7[[#This Row],[timeraw]])))</f>
        <v>3</v>
      </c>
      <c r="K34">
        <f>Tabla7[[#This Row],[hs]]*6+Tabla7[[#This Row],[min]]</f>
        <v>21</v>
      </c>
      <c r="L34">
        <f>_xlfn.NUMBERVALUE(RIGHT(Tabla7[[#This Row],[Raw]],LEN(Tabla7[[#This Row],[Raw]])-FIND(" ",Tabla7[[#This Row],[Raw]])),".")</f>
        <v>49.314399999999999</v>
      </c>
      <c r="M34">
        <f ca="1">AVERAGE(INDIRECT("layertime[" &amp; Tabla7[[#This Row],[Raw]] &amp; "]"))</f>
        <v>24.538574297188767</v>
      </c>
      <c r="N34">
        <f ca="1">Tabla7[[#This Row],[LT Prom]]+2*_xlfn.STDEV.S(INDIRECT("layertime[" &amp; Tabla7[[#This Row],[Raw]] &amp; "]"))</f>
        <v>60.126584835379916</v>
      </c>
      <c r="O34" s="2">
        <f ca="1">(Tabla7[[#This Row],[2 Sigma]]/Tabla7[[#This Row],[LT Prom]])-1</f>
        <v>1.4502884359613448</v>
      </c>
    </row>
    <row r="35" spans="5:15" x14ac:dyDescent="0.25">
      <c r="E35" t="s">
        <v>211</v>
      </c>
      <c r="F35" t="str">
        <f>RIGHT(Tabla7[[#This Row],[Raw]],LEN(Tabla7[[#This Row],[Raw]])-LEN(Tabla7[[#This Row],[infill]])-1)</f>
        <v>2h35m 18.0803</v>
      </c>
      <c r="G35" t="str">
        <f>LEFT(Tabla7[[#This Row],[raw2]],SEARCH("m ",Tabla7[[#This Row],[raw2]])-1)</f>
        <v>2h35</v>
      </c>
      <c r="H35" t="str">
        <f>LEFT(Tabla7[[#This Row],[Raw]],FIND("_",Tabla7[[#This Row],[Raw]])-1)</f>
        <v>lightning</v>
      </c>
      <c r="I35">
        <f>_xlfn.NUMBERVALUE(LEFT(Tabla7[[#This Row],[timeraw]],SEARCH("h",Tabla7[[#This Row],[timeraw]])-1))</f>
        <v>2</v>
      </c>
      <c r="J35">
        <f>_xlfn.NUMBERVALUE(RIGHT(Tabla7[[#This Row],[timeraw]],LEN(Tabla7[[#This Row],[timeraw]])-SEARCH("h",Tabla7[[#This Row],[timeraw]])))</f>
        <v>35</v>
      </c>
      <c r="K35">
        <f>Tabla7[[#This Row],[hs]]*6+Tabla7[[#This Row],[min]]</f>
        <v>47</v>
      </c>
      <c r="L35">
        <f>_xlfn.NUMBERVALUE(RIGHT(Tabla7[[#This Row],[Raw]],LEN(Tabla7[[#This Row],[Raw]])-FIND(" ",Tabla7[[#This Row],[Raw]])),".")</f>
        <v>18.080300000000001</v>
      </c>
      <c r="M35">
        <f ca="1">AVERAGE(INDIRECT("layertime[" &amp; Tabla7[[#This Row],[Raw]] &amp; "]"))</f>
        <v>22.773622047244103</v>
      </c>
      <c r="N35">
        <f ca="1">Tabla7[[#This Row],[LT Prom]]+2*_xlfn.STDEV.S(INDIRECT("layertime[" &amp; Tabla7[[#This Row],[Raw]] &amp; "]"))</f>
        <v>70.307006607055655</v>
      </c>
      <c r="O35" s="2">
        <f ca="1">(Tabla7[[#This Row],[2 Sigma]]/Tabla7[[#This Row],[LT Prom]])-1</f>
        <v>2.0872123222736847</v>
      </c>
    </row>
  </sheetData>
  <phoneticPr fontId="2"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Full Data maker</vt:lpstr>
      <vt:lpstr>Calification tables</vt:lpstr>
      <vt:lpstr>Layer Time</vt:lpstr>
      <vt:lpstr>Export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Bassi</dc:creator>
  <cp:lastModifiedBy>Ian Bassi</cp:lastModifiedBy>
  <dcterms:created xsi:type="dcterms:W3CDTF">2025-06-16T15:02:32Z</dcterms:created>
  <dcterms:modified xsi:type="dcterms:W3CDTF">2025-09-10T23:59:23Z</dcterms:modified>
</cp:coreProperties>
</file>