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csch\Downloads\"/>
    </mc:Choice>
  </mc:AlternateContent>
  <xr:revisionPtr revIDLastSave="0" documentId="13_ncr:1_{7CB6D82F-B344-4A99-82BE-C82DD7BE83B0}" xr6:coauthVersionLast="47" xr6:coauthVersionMax="47" xr10:uidLastSave="{00000000-0000-0000-0000-000000000000}"/>
  <bookViews>
    <workbookView xWindow="-15" yWindow="-15" windowWidth="51630" windowHeight="21030" xr2:uid="{EC89057B-1CB8-314C-B987-E5072C6285F2}"/>
  </bookViews>
  <sheets>
    <sheet name="Tabelle1" sheetId="1" r:id="rId1"/>
  </sheets>
  <definedNames>
    <definedName name="FromArray_1">_xlfn.ANCHORARRAY(Tabelle1!$M$1)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G21" i="1"/>
  <c r="G15" i="1"/>
  <c r="E8" i="1"/>
  <c r="F8" i="1" s="1"/>
  <c r="G13" i="1"/>
  <c r="G12" i="1"/>
  <c r="G7" i="1"/>
  <c r="E5" i="1"/>
  <c r="F5" i="1" s="1"/>
  <c r="G4" i="1"/>
  <c r="G3" i="1"/>
  <c r="E12" i="1"/>
  <c r="F12" i="1" s="1"/>
  <c r="G5" i="1"/>
  <c r="G6" i="1"/>
  <c r="G8" i="1"/>
  <c r="G9" i="1"/>
  <c r="G10" i="1"/>
  <c r="G11" i="1"/>
  <c r="G14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E9" i="1"/>
  <c r="F9" i="1" s="1"/>
  <c r="E28" i="1"/>
  <c r="E27" i="1" s="1"/>
  <c r="E26" i="1"/>
  <c r="E25" i="1" s="1"/>
  <c r="E24" i="1"/>
  <c r="E23" i="1" s="1"/>
  <c r="E21" i="1"/>
  <c r="F21" i="1" s="1"/>
  <c r="E22" i="1"/>
  <c r="F22" i="1" s="1"/>
  <c r="E20" i="1"/>
  <c r="F20" i="1" s="1"/>
  <c r="E4" i="1"/>
  <c r="F4" i="1" s="1"/>
  <c r="E6" i="1"/>
  <c r="F6" i="1" s="1"/>
  <c r="E7" i="1"/>
  <c r="F7" i="1" s="1"/>
  <c r="E10" i="1"/>
  <c r="F10" i="1" s="1"/>
  <c r="E11" i="1"/>
  <c r="F11" i="1" s="1"/>
  <c r="E14" i="1"/>
  <c r="F14" i="1" s="1"/>
  <c r="E16" i="1"/>
  <c r="F16" i="1" s="1"/>
  <c r="E17" i="1"/>
  <c r="F17" i="1" s="1"/>
  <c r="E18" i="1"/>
  <c r="F18" i="1" s="1"/>
  <c r="D27" i="1"/>
  <c r="D25" i="1"/>
  <c r="D23" i="1"/>
  <c r="D19" i="1"/>
  <c r="D15" i="1"/>
  <c r="D3" i="1"/>
  <c r="F25" i="1" l="1"/>
  <c r="F23" i="1"/>
  <c r="F24" i="1"/>
  <c r="F27" i="1"/>
  <c r="F28" i="1"/>
  <c r="F26" i="1"/>
  <c r="E19" i="1"/>
  <c r="F19" i="1" s="1"/>
  <c r="E3" i="1"/>
  <c r="F3" i="1" s="1"/>
  <c r="E15" i="1"/>
  <c r="F15" i="1" s="1"/>
  <c r="D29" i="1"/>
  <c r="E29" i="1" l="1"/>
  <c r="F2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2DF6C-CFC7-46F0-AE52-A6980EF50B15}" keepAlive="1" name="Abfrage - Zeiterfassung" description="Verbindung mit der Abfrage 'Zeiterfassung' in der Arbeitsmappe." type="5" refreshedVersion="0" background="1">
    <dbPr connection="Provider=Microsoft.Mashup.OleDb.1;Data Source=$Workbook$;Location=Zeiterfassung;Extended Properties=&quot;&quot;" command="SELECT * FROM [Zeiterfassung]"/>
  </connection>
  <connection id="2" xr16:uid="{85FEB89D-4F59-4D14-84A1-B443E21F4658}" keepAlive="1" name="Abfrage - Zeiterfassung (2)" description="Verbindung mit der Abfrage 'Zeiterfassung (2)' in der Arbeitsmappe." type="5" refreshedVersion="0" background="1">
    <dbPr connection="Provider=Microsoft.Mashup.OleDb.1;Data Source=$Workbook$;Location=&quot;Zeiterfassung (2)&quot;;Extended Properties=&quot;&quot;" command="SELECT * FROM [Zeiterfassung (2)]"/>
  </connection>
</connections>
</file>

<file path=xl/sharedStrings.xml><?xml version="1.0" encoding="utf-8"?>
<sst xmlns="http://schemas.openxmlformats.org/spreadsheetml/2006/main" count="141" uniqueCount="83">
  <si>
    <t>Nr.</t>
  </si>
  <si>
    <t>Aktivitäten</t>
  </si>
  <si>
    <t>Funktionalitäten</t>
  </si>
  <si>
    <t>Dokumentation</t>
  </si>
  <si>
    <t>Inhaltliche und formelle Prüfung (Review)</t>
  </si>
  <si>
    <t>Test &amp; Qualitätssicherung</t>
  </si>
  <si>
    <t>Testplanung und -spezifikation</t>
  </si>
  <si>
    <t>Fehlerbehebung</t>
  </si>
  <si>
    <t>Produktivsetzung</t>
  </si>
  <si>
    <t>Projektmanagement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</si>
  <si>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</si>
  <si>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</si>
  <si>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</si>
  <si>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</si>
  <si>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</si>
  <si>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</si>
  <si>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</si>
  <si>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</si>
  <si>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</si>
  <si>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</si>
  <si>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</si>
  <si>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</si>
  <si>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>2.2</t>
  </si>
  <si>
    <t>2.3</t>
  </si>
  <si>
    <t>3.1</t>
  </si>
  <si>
    <t>3.2</t>
  </si>
  <si>
    <t>3.3</t>
  </si>
  <si>
    <t>4.1</t>
  </si>
  <si>
    <t>5.1</t>
  </si>
  <si>
    <t>6.1</t>
  </si>
  <si>
    <t>Datenbank</t>
  </si>
  <si>
    <t xml:space="preserve">Fachliche Dokumentation (Anwenderdokumentation)  </t>
  </si>
  <si>
    <t>Realaufwand</t>
  </si>
  <si>
    <t>Summe Gesamtaufwand Projekt</t>
  </si>
  <si>
    <t>Besprechungen</t>
  </si>
  <si>
    <t>Sonstiges</t>
  </si>
  <si>
    <t>Interne Besprechung</t>
  </si>
  <si>
    <t>Paper (inkl. Erstellung der Inhalte)</t>
  </si>
  <si>
    <t>Testdurchführung</t>
  </si>
  <si>
    <t>Zeitaufwand des Projektleiters für Projektplanung, Aufgabenverteilung, Projektverfolgung, Statusberichte, Changemanagement, Projektdokumentation und Projektabschluss</t>
  </si>
  <si>
    <t>Plan</t>
  </si>
  <si>
    <t>alle</t>
  </si>
  <si>
    <t>Josi</t>
  </si>
  <si>
    <t>Tobias</t>
  </si>
  <si>
    <t>Prozentuale Abweichung</t>
  </si>
  <si>
    <t>Benutzer Hauptwebseite</t>
  </si>
  <si>
    <t xml:space="preserve">Bilder Hochladen UI </t>
  </si>
  <si>
    <t>Bilder Hochladen Backend</t>
  </si>
  <si>
    <t>User: Folgen, liken, Benachrichtigen UI</t>
  </si>
  <si>
    <t>User: Folgen, liken, Benachrichtigen Backend</t>
  </si>
  <si>
    <t>PDF überarbeiten/schöner Backend</t>
  </si>
  <si>
    <t xml:space="preserve">Passwörter verschlüsseln Frontend </t>
  </si>
  <si>
    <t>Passwörter verschlüsseln Backend</t>
  </si>
  <si>
    <t>Kategorien überarbeiten Backend</t>
  </si>
  <si>
    <t>Mögliche Kann-Features</t>
  </si>
  <si>
    <t xml:space="preserve"> Josi</t>
  </si>
  <si>
    <t xml:space="preserve"> Überarbeitung der Rezept erstellen Seite</t>
  </si>
  <si>
    <t xml:space="preserve"> alle</t>
  </si>
  <si>
    <t xml:space="preserve"> Inhaltliches Abstimmen/Brainstormen der Änderungen/Neue Ziele usw.</t>
  </si>
  <si>
    <t xml:space="preserve"> Carlo</t>
  </si>
  <si>
    <t xml:space="preserve"> Backend Image-Upload</t>
  </si>
  <si>
    <t xml:space="preserve"> Frontend Image-Upload</t>
  </si>
  <si>
    <t xml:space="preserve"> Bugfixing</t>
  </si>
  <si>
    <t xml:space="preserve"> Refactoring</t>
  </si>
  <si>
    <t xml:space="preserve"> Userfunktionen</t>
  </si>
  <si>
    <t xml:space="preserve"> Tobias</t>
  </si>
  <si>
    <t xml:space="preserve"> PDF 2.0</t>
  </si>
  <si>
    <t xml:space="preserve"> API</t>
  </si>
  <si>
    <t xml:space="preserve"> Passwortverschlüsselung</t>
  </si>
  <si>
    <t xml:space="preserve"> Startseite überarbeiten</t>
  </si>
  <si>
    <t xml:space="preserve"> Bugs fixen (z.B. Pflichtfelder u. Link)</t>
  </si>
  <si>
    <t xml:space="preserve"> Sven</t>
  </si>
  <si>
    <t xml:space="preserve"> Bugs fixen</t>
  </si>
  <si>
    <t xml:space="preserve"> User suchen</t>
  </si>
  <si>
    <t xml:space="preserve"> Fixing</t>
  </si>
  <si>
    <t xml:space="preserve"> Tobi</t>
  </si>
  <si>
    <t xml:space="preserve"> PDF-Fix</t>
  </si>
  <si>
    <t xml:space="preserve"> User-Funktionen</t>
  </si>
  <si>
    <t xml:space="preserve"> Script for NGINX-Container</t>
  </si>
  <si>
    <t xml:space="preserve"> User-FUnktionen</t>
  </si>
  <si>
    <t>Besprechung am 27.02.</t>
  </si>
  <si>
    <t xml:space="preserve">Rezepte bearbeiten </t>
  </si>
  <si>
    <t>Github pull request überprüfung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</si>
</sst>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2" borderId="1" applyFont="0" applyAlignment="0">
      <alignment vertical="center" wrapText="1"/>
    </xf>
    <xf numFmtId="0" fontId="4" fillId="2" borderId="4">
      <alignment horizontal="center" vertical="center" wrapText="1"/>
    </xf>
  </cellStyleXfs>
  <cellXfs count="51">
    <xf numFmtId="0" fontId="0" fillId="0" borderId="0" xfId="0"/>
    <xf numFmtId="49" fontId="4" fillId="2" borderId="3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0" xfId="0" applyFont="1"/>
    <xf numFmtId="0" fontId="4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14" fontId="5" fillId="0" borderId="0" xfId="0" applyNumberFormat="1" applyFont="1"/>
    <xf numFmtId="0" fontId="6" fillId="0" borderId="0" xfId="0" applyFont="1"/>
    <xf numFmtId="12" fontId="5" fillId="0" borderId="0" xfId="0" applyNumberFormat="1" applyFont="1"/>
    <xf numFmtId="0" fontId="3" fillId="2" borderId="7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10" fontId="5" fillId="3" borderId="5" xfId="0" applyNumberFormat="1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2" fontId="3" fillId="2" borderId="2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top" wrapText="1"/>
    </xf>
    <xf numFmtId="2" fontId="5" fillId="0" borderId="0" xfId="0" applyNumberFormat="1" applyFont="1"/>
    <xf numFmtId="0" fontId="4" fillId="2" borderId="1" xfId="2" applyFont="1" applyAlignment="1">
      <alignment horizontal="center" vertical="center" wrapText="1"/>
    </xf>
    <xf numFmtId="0" fontId="5" fillId="0" borderId="0" xfId="0" applyNumberFormat="1" applyFont="1"/>
    <xf numFmtId="0" fontId="0" fillId="4" borderId="8" xfId="0" applyFont="1" applyFill="1" applyBorder="1"/>
    <xf numFmtId="0" fontId="5" fillId="0" borderId="0" xfId="0" applyNumberFormat="1" applyFont="1" applyAlignment="1">
      <alignment horizontal="center"/>
    </xf>
    <xf numFmtId="0" fontId="0" fillId="4" borderId="9" xfId="0" applyFont="1" applyFill="1" applyBorder="1"/>
    <xf numFmtId="0" fontId="0" fillId="0" borderId="9" xfId="0" applyFont="1" applyBorder="1"/>
    <xf numFmtId="0" fontId="5" fillId="4" borderId="9" xfId="0" applyNumberFormat="1" applyFont="1" applyFill="1" applyBorder="1" applyAlignment="1">
      <alignment horizontal="center"/>
    </xf>
    <xf numFmtId="0" fontId="5" fillId="4" borderId="10" xfId="0" applyNumberFormat="1" applyFont="1" applyFill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</cellXfs>
  <cellStyles count="4">
    <cellStyle name="Komma" xfId="1" builtinId="3"/>
    <cellStyle name="Standard" xfId="0" builtinId="0"/>
    <cellStyle name="Stil 1" xfId="2" xr:uid="{4FEE211B-BB7D-48B1-8107-45E2EDE9E01F}"/>
    <cellStyle name="Stil 2" xfId="3" xr:uid="{473A7B8B-3137-487C-B9F7-71ABF68D11D4}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B40-5066-7D4E-848A-897AF7FB8EF6}">
  <sheetPr>
    <pageSetUpPr fitToPage="1"/>
  </sheetPr>
  <dimension ref="B1:XK337"/>
  <sheetViews>
    <sheetView tabSelected="1" zoomScale="115" zoomScaleNormal="115" workbookViewId="0">
      <pane xSplit="10" topLeftCell="AK1" activePane="topRight" state="frozen"/>
      <selection pane="topRight" activeCell="AO26" sqref="AO26"/>
    </sheetView>
  </sheetViews>
  <sheetFormatPr baseColWidth="10" defaultColWidth="11" defaultRowHeight="15.75" x14ac:dyDescent="0.25"/>
  <cols>
    <col min="1" max="1" width="1.875" style="14" customWidth="1"/>
    <col min="2" max="2" width="8.875" style="14" bestFit="1" customWidth="1"/>
    <col min="3" max="3" width="39.75" style="14" customWidth="1"/>
    <col min="4" max="4" width="11.125" style="16" bestFit="1" customWidth="1"/>
    <col min="5" max="5" width="11.25" style="36" bestFit="1" customWidth="1"/>
    <col min="6" max="6" width="11.375" style="14" customWidth="1"/>
    <col min="7" max="7" width="22.125" style="14" customWidth="1"/>
    <col min="8" max="9" width="11" style="14"/>
    <col min="10" max="10" width="65" style="14" customWidth="1"/>
    <col min="11" max="12" width="11" style="14"/>
    <col min="13" max="13" width="8.875" style="14" bestFit="1" customWidth="1"/>
    <col min="14" max="14" width="8.625" style="14" bestFit="1" customWidth="1"/>
    <col min="15" max="15" width="9.125" style="14" bestFit="1" customWidth="1"/>
    <col min="16" max="16" width="58.25" style="14" bestFit="1" customWidth="1"/>
    <col min="17" max="16384" width="11" style="14"/>
  </cols>
  <sheetData>
    <row r="1" spans="2:635" ht="16.5" thickBot="1" x14ac:dyDescent="0.3"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 t="s">
        <v>41</v>
      </c>
      <c r="AN1" s="23" t="s">
        <v>43</v>
      </c>
      <c r="AO1" s="23" t="s">
        <v>42</v>
      </c>
      <c r="AP1" s="23" t="s">
        <v>41</v>
      </c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</row>
    <row r="2" spans="2:635" ht="32.25" thickBot="1" x14ac:dyDescent="0.3">
      <c r="B2" s="17" t="s">
        <v>0</v>
      </c>
      <c r="C2" s="18" t="s">
        <v>1</v>
      </c>
      <c r="D2" s="17" t="s">
        <v>40</v>
      </c>
      <c r="E2" s="37" t="s">
        <v>32</v>
      </c>
      <c r="F2" s="25" t="s">
        <v>44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</row>
    <row r="3" spans="2:635" ht="16.5" thickBot="1" x14ac:dyDescent="0.3">
      <c r="B3" s="1">
        <v>1</v>
      </c>
      <c r="C3" s="2" t="s">
        <v>2</v>
      </c>
      <c r="D3" s="19">
        <f>SUM(D4:D14)</f>
        <v>80</v>
      </c>
      <c r="E3" s="30">
        <f>SUM(E4:E14)</f>
        <v>53.833333333333329</v>
      </c>
      <c r="F3" s="26">
        <f t="shared" ref="F3:F29" si="0">-((D3-E3)/D3)</f>
        <v>-0.32708333333333339</v>
      </c>
      <c r="G3" s="43">
        <f>H3/60</f>
        <v>3</v>
      </c>
      <c r="H3" s="45">
        <v>180</v>
      </c>
      <c r="I3" s="47" t="s">
        <v>55</v>
      </c>
      <c r="J3" s="48" t="s">
        <v>56</v>
      </c>
      <c r="M3" s="23" t="s">
        <v>56</v>
      </c>
      <c r="N3" s="23" t="s">
        <v>58</v>
      </c>
      <c r="O3" s="23" t="s">
        <v>60</v>
      </c>
      <c r="P3" s="23" t="s">
        <v>61</v>
      </c>
      <c r="Q3" s="23" t="s">
        <v>62</v>
      </c>
      <c r="R3" s="23" t="s">
        <v>63</v>
      </c>
      <c r="S3" s="23" t="s">
        <v>64</v>
      </c>
      <c r="T3" s="23" t="s">
        <v>66</v>
      </c>
      <c r="U3" s="23" t="s">
        <v>66</v>
      </c>
      <c r="V3" s="23" t="s">
        <v>64</v>
      </c>
      <c r="W3" s="23" t="s">
        <v>66</v>
      </c>
      <c r="X3" s="23" t="s">
        <v>62</v>
      </c>
      <c r="Y3" s="23" t="s">
        <v>64</v>
      </c>
      <c r="Z3" s="23" t="s">
        <v>67</v>
      </c>
      <c r="AA3" s="23" t="s">
        <v>68</v>
      </c>
      <c r="AB3" s="23" t="s">
        <v>69</v>
      </c>
      <c r="AC3" s="23" t="s">
        <v>69</v>
      </c>
      <c r="AD3" s="23" t="s">
        <v>70</v>
      </c>
      <c r="AE3" s="23" t="s">
        <v>72</v>
      </c>
      <c r="AF3" s="23" t="s">
        <v>73</v>
      </c>
      <c r="AG3" s="23" t="s">
        <v>67</v>
      </c>
      <c r="AH3" s="23" t="s">
        <v>74</v>
      </c>
      <c r="AI3" s="23" t="s">
        <v>77</v>
      </c>
      <c r="AJ3" s="23" t="s">
        <v>78</v>
      </c>
      <c r="AK3" s="23" t="s">
        <v>77</v>
      </c>
      <c r="AL3" s="23" t="s">
        <v>77</v>
      </c>
      <c r="AM3" s="23" t="s">
        <v>80</v>
      </c>
      <c r="AN3" s="23" t="s">
        <v>81</v>
      </c>
      <c r="AO3" s="23" t="s">
        <v>53</v>
      </c>
      <c r="AP3" s="23" t="s">
        <v>82</v>
      </c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R3" s="14" t="s">
        <v>45</v>
      </c>
    </row>
    <row r="4" spans="2:635" x14ac:dyDescent="0.25">
      <c r="B4" s="3" t="s">
        <v>10</v>
      </c>
      <c r="C4" s="4" t="s">
        <v>46</v>
      </c>
      <c r="D4" s="5">
        <v>3</v>
      </c>
      <c r="E4" s="38">
        <f t="shared" ref="E4:E14" si="1">SUM(M4:AAA4)</f>
        <v>5</v>
      </c>
      <c r="F4" s="27">
        <f t="shared" si="0"/>
        <v>0.66666666666666663</v>
      </c>
      <c r="G4" s="43">
        <f t="shared" ref="G4:G29" si="2">H4/60</f>
        <v>3</v>
      </c>
      <c r="H4" s="46">
        <v>180</v>
      </c>
      <c r="I4" s="49" t="s">
        <v>57</v>
      </c>
      <c r="J4" s="50" t="s">
        <v>58</v>
      </c>
      <c r="O4" s="22"/>
      <c r="P4" s="43">
        <v>5</v>
      </c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</row>
    <row r="5" spans="2:635" x14ac:dyDescent="0.25">
      <c r="B5" s="6" t="s">
        <v>11</v>
      </c>
      <c r="C5" s="4" t="s">
        <v>47</v>
      </c>
      <c r="D5" s="5">
        <v>7</v>
      </c>
      <c r="E5" s="38">
        <f t="shared" si="1"/>
        <v>4</v>
      </c>
      <c r="F5" s="27">
        <f t="shared" si="0"/>
        <v>-0.42857142857142855</v>
      </c>
      <c r="G5" s="43">
        <f t="shared" si="2"/>
        <v>4</v>
      </c>
      <c r="H5" s="45">
        <v>240</v>
      </c>
      <c r="I5" s="47" t="s">
        <v>59</v>
      </c>
      <c r="J5" s="48" t="s">
        <v>60</v>
      </c>
      <c r="O5" s="43">
        <v>4</v>
      </c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</row>
    <row r="6" spans="2:635" x14ac:dyDescent="0.25">
      <c r="B6" s="6" t="s">
        <v>12</v>
      </c>
      <c r="C6" s="4" t="s">
        <v>48</v>
      </c>
      <c r="D6" s="5">
        <v>10</v>
      </c>
      <c r="E6" s="38">
        <f t="shared" si="1"/>
        <v>16.583333333333332</v>
      </c>
      <c r="F6" s="28">
        <f t="shared" si="0"/>
        <v>0.65833333333333321</v>
      </c>
      <c r="G6" s="43">
        <f t="shared" si="2"/>
        <v>5</v>
      </c>
      <c r="H6" s="46">
        <v>300</v>
      </c>
      <c r="I6" s="49" t="s">
        <v>59</v>
      </c>
      <c r="J6" s="50" t="s">
        <v>61</v>
      </c>
      <c r="O6" s="22"/>
      <c r="S6" s="43">
        <v>2.5</v>
      </c>
      <c r="V6" s="43">
        <v>3</v>
      </c>
      <c r="X6"/>
      <c r="Y6" s="43">
        <v>2.5</v>
      </c>
      <c r="AF6" s="14">
        <v>2.25</v>
      </c>
      <c r="AI6" s="14">
        <v>2</v>
      </c>
      <c r="AK6">
        <v>1</v>
      </c>
      <c r="AL6" s="14">
        <v>3.3333333333333335</v>
      </c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</row>
    <row r="7" spans="2:635" x14ac:dyDescent="0.25">
      <c r="B7" s="6" t="s">
        <v>13</v>
      </c>
      <c r="C7" s="4" t="s">
        <v>49</v>
      </c>
      <c r="D7" s="5">
        <v>10</v>
      </c>
      <c r="E7" s="38">
        <f t="shared" si="1"/>
        <v>0</v>
      </c>
      <c r="F7" s="27">
        <f t="shared" si="0"/>
        <v>-1</v>
      </c>
      <c r="G7" s="43">
        <f>H7/60</f>
        <v>1</v>
      </c>
      <c r="H7" s="45">
        <v>60</v>
      </c>
      <c r="I7" s="47" t="s">
        <v>59</v>
      </c>
      <c r="J7" s="48" t="s">
        <v>62</v>
      </c>
      <c r="O7" s="22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</row>
    <row r="8" spans="2:635" x14ac:dyDescent="0.25">
      <c r="B8" s="6" t="s">
        <v>14</v>
      </c>
      <c r="C8" s="4" t="s">
        <v>50</v>
      </c>
      <c r="D8" s="5">
        <v>8</v>
      </c>
      <c r="E8" s="38">
        <f t="shared" si="1"/>
        <v>6.5</v>
      </c>
      <c r="F8" s="27">
        <f t="shared" si="0"/>
        <v>-0.1875</v>
      </c>
      <c r="G8" s="43">
        <f t="shared" si="2"/>
        <v>2</v>
      </c>
      <c r="H8" s="46">
        <v>120</v>
      </c>
      <c r="I8" s="49" t="s">
        <v>59</v>
      </c>
      <c r="J8" s="50" t="s">
        <v>63</v>
      </c>
      <c r="O8" s="22"/>
      <c r="T8" s="43">
        <v>2.5</v>
      </c>
      <c r="U8" s="43">
        <v>1.5</v>
      </c>
      <c r="W8" s="43">
        <v>2.5</v>
      </c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</row>
    <row r="9" spans="2:635" x14ac:dyDescent="0.25">
      <c r="B9" s="6" t="s">
        <v>15</v>
      </c>
      <c r="C9" s="4" t="s">
        <v>51</v>
      </c>
      <c r="D9" s="5">
        <v>5</v>
      </c>
      <c r="E9" s="38">
        <f t="shared" si="1"/>
        <v>0</v>
      </c>
      <c r="F9" s="27">
        <f t="shared" si="0"/>
        <v>-1</v>
      </c>
      <c r="G9" s="43">
        <f t="shared" si="2"/>
        <v>2.5</v>
      </c>
      <c r="H9" s="45">
        <v>150</v>
      </c>
      <c r="I9" s="47" t="s">
        <v>55</v>
      </c>
      <c r="J9" s="48" t="s">
        <v>64</v>
      </c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</row>
    <row r="10" spans="2:635" x14ac:dyDescent="0.25">
      <c r="B10" s="6" t="s">
        <v>16</v>
      </c>
      <c r="C10" s="4" t="s">
        <v>52</v>
      </c>
      <c r="D10" s="5">
        <v>5</v>
      </c>
      <c r="E10" s="38">
        <f t="shared" si="1"/>
        <v>1</v>
      </c>
      <c r="F10" s="28">
        <f t="shared" si="0"/>
        <v>-0.8</v>
      </c>
      <c r="G10" s="43">
        <f t="shared" si="2"/>
        <v>2.5</v>
      </c>
      <c r="H10" s="46">
        <v>150</v>
      </c>
      <c r="I10" s="49" t="s">
        <v>65</v>
      </c>
      <c r="J10" s="50" t="s">
        <v>66</v>
      </c>
      <c r="AA10" s="43">
        <v>1</v>
      </c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</row>
    <row r="11" spans="2:635" x14ac:dyDescent="0.25">
      <c r="B11" s="6" t="s">
        <v>17</v>
      </c>
      <c r="C11" s="4" t="s">
        <v>53</v>
      </c>
      <c r="D11" s="20">
        <v>5</v>
      </c>
      <c r="E11" s="39">
        <f t="shared" si="1"/>
        <v>4</v>
      </c>
      <c r="F11" s="27">
        <f t="shared" si="0"/>
        <v>-0.2</v>
      </c>
      <c r="G11" s="43">
        <f t="shared" si="2"/>
        <v>1.5</v>
      </c>
      <c r="H11" s="45">
        <v>90</v>
      </c>
      <c r="I11" s="47" t="s">
        <v>65</v>
      </c>
      <c r="J11" s="48" t="s">
        <v>66</v>
      </c>
      <c r="AO11" s="14">
        <v>4</v>
      </c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</row>
    <row r="12" spans="2:635" x14ac:dyDescent="0.25">
      <c r="B12" s="6" t="s">
        <v>18</v>
      </c>
      <c r="C12" s="4" t="s">
        <v>54</v>
      </c>
      <c r="D12" s="20">
        <v>7</v>
      </c>
      <c r="E12" s="39">
        <f>SUM(M12:AAA12)</f>
        <v>6</v>
      </c>
      <c r="F12" s="27">
        <f t="shared" si="0"/>
        <v>-0.14285714285714285</v>
      </c>
      <c r="G12" s="43">
        <f>H12/60</f>
        <v>3</v>
      </c>
      <c r="H12" s="46">
        <v>180</v>
      </c>
      <c r="I12" s="49" t="s">
        <v>55</v>
      </c>
      <c r="J12" s="50" t="s">
        <v>64</v>
      </c>
      <c r="M12" s="14">
        <v>3</v>
      </c>
      <c r="AN12" s="14">
        <v>3</v>
      </c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</row>
    <row r="13" spans="2:635" x14ac:dyDescent="0.25">
      <c r="B13" s="6" t="s">
        <v>19</v>
      </c>
      <c r="C13" s="4" t="s">
        <v>30</v>
      </c>
      <c r="D13" s="20">
        <v>15</v>
      </c>
      <c r="E13" s="39">
        <f>SUM(M13:AAA13)</f>
        <v>5</v>
      </c>
      <c r="F13" s="28">
        <f t="shared" si="0"/>
        <v>-0.66666666666666663</v>
      </c>
      <c r="G13" s="43">
        <f>H13/60</f>
        <v>2.5</v>
      </c>
      <c r="H13" s="45">
        <v>150</v>
      </c>
      <c r="I13" s="47" t="s">
        <v>59</v>
      </c>
      <c r="J13" s="48" t="s">
        <v>66</v>
      </c>
      <c r="M13"/>
      <c r="Z13" s="43">
        <v>2</v>
      </c>
      <c r="AG13" s="14">
        <v>2.5</v>
      </c>
      <c r="AJ13" s="14">
        <v>0.5</v>
      </c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</row>
    <row r="14" spans="2:635" ht="16.5" thickBot="1" x14ac:dyDescent="0.3">
      <c r="B14" s="6" t="s">
        <v>20</v>
      </c>
      <c r="C14" s="4" t="s">
        <v>35</v>
      </c>
      <c r="D14" s="20">
        <v>5</v>
      </c>
      <c r="E14" s="39">
        <f t="shared" si="1"/>
        <v>5.75</v>
      </c>
      <c r="F14" s="27">
        <f t="shared" si="0"/>
        <v>0.15</v>
      </c>
      <c r="G14" s="43">
        <f t="shared" si="2"/>
        <v>1</v>
      </c>
      <c r="H14" s="46">
        <v>60</v>
      </c>
      <c r="I14" s="49" t="s">
        <v>59</v>
      </c>
      <c r="J14" s="50" t="s">
        <v>62</v>
      </c>
      <c r="R14" s="43">
        <v>2</v>
      </c>
      <c r="AB14" s="43">
        <v>3</v>
      </c>
      <c r="AC14" s="43">
        <v>0.75</v>
      </c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</row>
    <row r="15" spans="2:635" ht="16.5" thickBot="1" x14ac:dyDescent="0.3">
      <c r="B15" s="7">
        <v>2</v>
      </c>
      <c r="C15" s="8" t="s">
        <v>3</v>
      </c>
      <c r="D15" s="41">
        <f>SUM(D16:D18)</f>
        <v>20</v>
      </c>
      <c r="E15" s="41">
        <f>SUM(E16:E18)</f>
        <v>3</v>
      </c>
      <c r="F15" s="29">
        <f t="shared" si="0"/>
        <v>-0.85</v>
      </c>
      <c r="G15" s="43">
        <f>H15/60</f>
        <v>2.5</v>
      </c>
      <c r="H15" s="45">
        <v>150</v>
      </c>
      <c r="I15" s="47" t="s">
        <v>55</v>
      </c>
      <c r="J15" s="48" t="s">
        <v>64</v>
      </c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</row>
    <row r="16" spans="2:635" ht="31.5" x14ac:dyDescent="0.25">
      <c r="B16" s="3" t="s">
        <v>21</v>
      </c>
      <c r="C16" s="4" t="s">
        <v>31</v>
      </c>
      <c r="D16" s="9">
        <v>5</v>
      </c>
      <c r="E16" s="32">
        <f>SUM(M16:AAA16)</f>
        <v>3</v>
      </c>
      <c r="F16" s="27">
        <f t="shared" si="0"/>
        <v>-0.4</v>
      </c>
      <c r="G16" s="43">
        <f t="shared" si="2"/>
        <v>2</v>
      </c>
      <c r="H16" s="46">
        <v>120</v>
      </c>
      <c r="I16" s="49" t="s">
        <v>59</v>
      </c>
      <c r="J16" s="50" t="s">
        <v>67</v>
      </c>
      <c r="AM16" s="14">
        <v>3</v>
      </c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</row>
    <row r="17" spans="2:635" x14ac:dyDescent="0.25">
      <c r="B17" s="3" t="s">
        <v>22</v>
      </c>
      <c r="C17" s="4" t="s">
        <v>4</v>
      </c>
      <c r="D17" s="10">
        <v>5</v>
      </c>
      <c r="E17" s="32">
        <f>SUM(M17:AAA17)</f>
        <v>0</v>
      </c>
      <c r="F17" s="27">
        <f t="shared" si="0"/>
        <v>-1</v>
      </c>
      <c r="G17" s="43">
        <f t="shared" si="2"/>
        <v>1</v>
      </c>
      <c r="H17" s="45">
        <v>60</v>
      </c>
      <c r="I17" s="47" t="s">
        <v>59</v>
      </c>
      <c r="J17" s="48" t="s">
        <v>68</v>
      </c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4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4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4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4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4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4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4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4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4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4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4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4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4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4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4"/>
      <c r="XH17" s="24"/>
      <c r="XI17" s="24"/>
      <c r="XJ17" s="24"/>
      <c r="XK17" s="24"/>
    </row>
    <row r="18" spans="2:635" ht="16.5" thickBot="1" x14ac:dyDescent="0.3">
      <c r="B18" s="3" t="s">
        <v>23</v>
      </c>
      <c r="C18" s="4" t="s">
        <v>37</v>
      </c>
      <c r="D18" s="11">
        <v>10</v>
      </c>
      <c r="E18" s="31">
        <f>SUM(M18:AAA18)</f>
        <v>0</v>
      </c>
      <c r="F18" s="27">
        <f t="shared" si="0"/>
        <v>-1</v>
      </c>
      <c r="G18" s="43">
        <f t="shared" si="2"/>
        <v>3</v>
      </c>
      <c r="H18" s="46">
        <v>180</v>
      </c>
      <c r="I18" s="49" t="s">
        <v>55</v>
      </c>
      <c r="J18" s="50" t="s">
        <v>69</v>
      </c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</row>
    <row r="19" spans="2:635" ht="16.5" thickBot="1" x14ac:dyDescent="0.3">
      <c r="B19" s="7">
        <v>3</v>
      </c>
      <c r="C19" s="8" t="s">
        <v>5</v>
      </c>
      <c r="D19" s="19">
        <f>SUM(D20:D22)</f>
        <v>28</v>
      </c>
      <c r="E19" s="30">
        <f>SUM(E20:E22)</f>
        <v>14.5</v>
      </c>
      <c r="F19" s="26">
        <f t="shared" si="0"/>
        <v>-0.48214285714285715</v>
      </c>
      <c r="G19" s="43">
        <f t="shared" si="2"/>
        <v>0.75</v>
      </c>
      <c r="H19" s="45">
        <v>45</v>
      </c>
      <c r="I19" s="47" t="s">
        <v>55</v>
      </c>
      <c r="J19" s="48" t="s">
        <v>69</v>
      </c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</row>
    <row r="20" spans="2:635" x14ac:dyDescent="0.25">
      <c r="B20" s="3" t="s">
        <v>24</v>
      </c>
      <c r="C20" s="4" t="s">
        <v>6</v>
      </c>
      <c r="D20" s="5">
        <v>3</v>
      </c>
      <c r="E20" s="38">
        <f>SUM(M20:AAA20)</f>
        <v>0</v>
      </c>
      <c r="F20" s="27">
        <f t="shared" si="0"/>
        <v>-1</v>
      </c>
      <c r="G20" s="43">
        <f t="shared" si="2"/>
        <v>2</v>
      </c>
      <c r="H20" s="46">
        <v>120</v>
      </c>
      <c r="I20" s="49" t="s">
        <v>55</v>
      </c>
      <c r="J20" s="50" t="s">
        <v>70</v>
      </c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4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</row>
    <row r="21" spans="2:635" x14ac:dyDescent="0.25">
      <c r="B21" s="3" t="s">
        <v>25</v>
      </c>
      <c r="C21" s="4" t="s">
        <v>38</v>
      </c>
      <c r="D21" s="5">
        <v>5</v>
      </c>
      <c r="E21" s="38">
        <f t="shared" ref="E21:E22" si="3">SUM(M21:AAA21)</f>
        <v>4</v>
      </c>
      <c r="F21" s="28">
        <f t="shared" si="0"/>
        <v>-0.2</v>
      </c>
      <c r="G21" s="43">
        <f>H21/60</f>
        <v>6</v>
      </c>
      <c r="H21" s="45">
        <v>360</v>
      </c>
      <c r="I21" s="47" t="s">
        <v>71</v>
      </c>
      <c r="J21" s="48" t="s">
        <v>72</v>
      </c>
      <c r="AP21" s="14">
        <v>4</v>
      </c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  <c r="KO21" s="24"/>
      <c r="KP21" s="24"/>
      <c r="KQ21" s="24"/>
      <c r="KR21" s="24"/>
      <c r="KS21" s="24"/>
      <c r="KT21" s="24"/>
      <c r="KU21" s="24"/>
      <c r="KV21" s="24"/>
      <c r="KW21" s="24"/>
      <c r="KX21" s="24"/>
      <c r="KY21" s="24"/>
      <c r="KZ21" s="24"/>
      <c r="LA21" s="24"/>
      <c r="LB21" s="24"/>
      <c r="LC21" s="24"/>
      <c r="LD21" s="24"/>
      <c r="LE21" s="24"/>
      <c r="LF21" s="24"/>
      <c r="LG21" s="24"/>
      <c r="LH21" s="24"/>
      <c r="LI21" s="24"/>
      <c r="LJ21" s="24"/>
      <c r="LK21" s="24"/>
      <c r="LL21" s="24"/>
      <c r="LM21" s="24"/>
      <c r="LN21" s="24"/>
      <c r="LO21" s="24"/>
      <c r="LP21" s="24"/>
      <c r="LQ21" s="24"/>
      <c r="LR21" s="24"/>
      <c r="LS21" s="24"/>
      <c r="LT21" s="24"/>
      <c r="LU21" s="24"/>
      <c r="LV21" s="24"/>
      <c r="LW21" s="24"/>
      <c r="LX21" s="24"/>
      <c r="LY21" s="24"/>
      <c r="LZ21" s="24"/>
      <c r="MA21" s="24"/>
      <c r="MB21" s="24"/>
      <c r="MC21" s="24"/>
      <c r="MD21" s="24"/>
      <c r="ME21" s="24"/>
      <c r="MF21" s="24"/>
      <c r="MG21" s="24"/>
      <c r="MH21" s="24"/>
      <c r="MI21" s="24"/>
      <c r="MJ21" s="24"/>
      <c r="MK21" s="24"/>
      <c r="ML21" s="24"/>
      <c r="MM21" s="24"/>
      <c r="MN21" s="24"/>
      <c r="MO21" s="24"/>
      <c r="MP21" s="24"/>
      <c r="MQ21" s="24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4"/>
      <c r="PO21" s="24"/>
      <c r="PP21" s="24"/>
      <c r="PQ21" s="24"/>
      <c r="PR21" s="24"/>
      <c r="PS21" s="24"/>
      <c r="PT21" s="24"/>
      <c r="PU21" s="24"/>
      <c r="PV21" s="24"/>
      <c r="PW21" s="24"/>
      <c r="PX21" s="24"/>
      <c r="PY21" s="24"/>
      <c r="PZ21" s="24"/>
      <c r="QA21" s="24"/>
      <c r="QB21" s="24"/>
      <c r="QC21" s="24"/>
      <c r="QD21" s="24"/>
      <c r="QE21" s="24"/>
      <c r="QF21" s="24"/>
      <c r="QG21" s="24"/>
      <c r="QH21" s="24"/>
      <c r="QI21" s="24"/>
      <c r="QJ21" s="24"/>
      <c r="QK21" s="24"/>
      <c r="QL21" s="24"/>
      <c r="QM21" s="24"/>
      <c r="QN21" s="24"/>
      <c r="QO21" s="24"/>
      <c r="QP21" s="24"/>
      <c r="QQ21" s="24"/>
      <c r="QR21" s="24"/>
      <c r="QS21" s="24"/>
      <c r="QT21" s="24"/>
      <c r="QU21" s="24"/>
      <c r="QV21" s="24"/>
      <c r="QW21" s="24"/>
      <c r="QX21" s="24"/>
      <c r="QY21" s="24"/>
      <c r="QZ21" s="24"/>
      <c r="RA21" s="24"/>
      <c r="RB21" s="24"/>
      <c r="RC21" s="24"/>
      <c r="RD21" s="24"/>
      <c r="RE21" s="24"/>
      <c r="RF21" s="24"/>
      <c r="RG21" s="24"/>
      <c r="RH21" s="24"/>
      <c r="RI21" s="24"/>
      <c r="RJ21" s="24"/>
      <c r="RK21" s="24"/>
      <c r="RL21" s="24"/>
      <c r="RM21" s="24"/>
      <c r="RN21" s="24"/>
      <c r="RO21" s="24"/>
      <c r="RP21" s="24"/>
      <c r="RQ21" s="24"/>
      <c r="RR21" s="24"/>
      <c r="RS21" s="24"/>
      <c r="RT21" s="24"/>
      <c r="RU21" s="24"/>
      <c r="RV21" s="24"/>
      <c r="RW21" s="24"/>
      <c r="RX21" s="24"/>
      <c r="RY21" s="24"/>
      <c r="RZ21" s="24"/>
      <c r="SA21" s="24"/>
      <c r="SB21" s="24"/>
      <c r="SC21" s="24"/>
      <c r="SD21" s="24"/>
      <c r="SE21" s="24"/>
      <c r="SF21" s="24"/>
      <c r="SG21" s="24"/>
      <c r="SH21" s="24"/>
      <c r="SI21" s="24"/>
      <c r="SJ21" s="24"/>
      <c r="SK21" s="24"/>
      <c r="SL21" s="24"/>
      <c r="SM21" s="24"/>
      <c r="SN21" s="24"/>
      <c r="SO21" s="24"/>
      <c r="SP21" s="24"/>
      <c r="SQ21" s="24"/>
      <c r="SR21" s="24"/>
      <c r="SS21" s="24"/>
      <c r="ST21" s="24"/>
      <c r="SU21" s="24"/>
      <c r="SV21" s="24"/>
      <c r="SW21" s="24"/>
      <c r="SX21" s="24"/>
      <c r="SY21" s="24"/>
      <c r="SZ21" s="24"/>
      <c r="TA21" s="24"/>
      <c r="TB21" s="24"/>
      <c r="TC21" s="24"/>
      <c r="TD21" s="24"/>
      <c r="TE21" s="24"/>
      <c r="TF21" s="24"/>
      <c r="TG21" s="24"/>
      <c r="TH21" s="24"/>
      <c r="TI21" s="24"/>
      <c r="TJ21" s="24"/>
      <c r="TK21" s="24"/>
      <c r="TL21" s="24"/>
      <c r="TM21" s="24"/>
      <c r="TN21" s="24"/>
      <c r="TO21" s="24"/>
      <c r="TP21" s="24"/>
      <c r="TQ21" s="24"/>
      <c r="TR21" s="24"/>
      <c r="TS21" s="24"/>
      <c r="TT21" s="24"/>
      <c r="TU21" s="24"/>
      <c r="TV21" s="24"/>
      <c r="TW21" s="24"/>
      <c r="TX21" s="24"/>
      <c r="TY21" s="24"/>
      <c r="TZ21" s="24"/>
      <c r="UA21" s="24"/>
      <c r="UB21" s="24"/>
      <c r="UC21" s="24"/>
      <c r="UD21" s="24"/>
      <c r="UE21" s="24"/>
      <c r="UF21" s="24"/>
      <c r="UG21" s="24"/>
      <c r="UH21" s="24"/>
      <c r="UI21" s="24"/>
      <c r="UJ21" s="24"/>
      <c r="UK21" s="24"/>
      <c r="UL21" s="24"/>
      <c r="UM21" s="24"/>
      <c r="UN21" s="24"/>
      <c r="UO21" s="24"/>
      <c r="UP21" s="24"/>
      <c r="UQ21" s="24"/>
      <c r="UR21" s="24"/>
      <c r="US21" s="24"/>
      <c r="UT21" s="24"/>
      <c r="UU21" s="24"/>
      <c r="UV21" s="24"/>
      <c r="UW21" s="24"/>
      <c r="UX21" s="24"/>
      <c r="UY21" s="24"/>
      <c r="UZ21" s="24"/>
      <c r="VA21" s="24"/>
      <c r="VB21" s="24"/>
      <c r="VC21" s="24"/>
      <c r="VD21" s="24"/>
      <c r="VE21" s="24"/>
      <c r="VF21" s="24"/>
      <c r="VG21" s="24"/>
      <c r="VH21" s="24"/>
      <c r="VI21" s="24"/>
      <c r="VJ21" s="24"/>
      <c r="VK21" s="24"/>
      <c r="VL21" s="24"/>
      <c r="VM21" s="24"/>
      <c r="VN21" s="24"/>
      <c r="VO21" s="24"/>
      <c r="VP21" s="24"/>
      <c r="VQ21" s="24"/>
      <c r="VR21" s="24"/>
      <c r="VS21" s="24"/>
      <c r="VT21" s="24"/>
      <c r="VU21" s="24"/>
      <c r="VV21" s="24"/>
      <c r="VW21" s="24"/>
      <c r="VX21" s="24"/>
      <c r="VY21" s="24"/>
      <c r="VZ21" s="24"/>
      <c r="WA21" s="24"/>
      <c r="WB21" s="24"/>
      <c r="WC21" s="24"/>
      <c r="WD21" s="24"/>
      <c r="WE21" s="24"/>
      <c r="WF21" s="24"/>
      <c r="WG21" s="24"/>
      <c r="WH21" s="24"/>
      <c r="WI21" s="24"/>
      <c r="WJ21" s="24"/>
      <c r="WK21" s="24"/>
      <c r="WL21" s="24"/>
      <c r="WM21" s="24"/>
      <c r="WN21" s="24"/>
      <c r="WO21" s="24"/>
      <c r="WP21" s="24"/>
      <c r="WQ21" s="24"/>
      <c r="WR21" s="24"/>
      <c r="WS21" s="24"/>
      <c r="WT21" s="24"/>
      <c r="WU21" s="24"/>
      <c r="WV21" s="24"/>
      <c r="WW21" s="24"/>
      <c r="WX21" s="24"/>
      <c r="WY21" s="24"/>
      <c r="WZ21" s="24"/>
      <c r="XA21" s="24"/>
      <c r="XB21" s="24"/>
      <c r="XC21" s="24"/>
      <c r="XD21" s="24"/>
      <c r="XE21" s="24"/>
      <c r="XF21" s="24"/>
      <c r="XG21" s="24"/>
      <c r="XH21" s="24"/>
      <c r="XI21" s="24"/>
      <c r="XJ21" s="24"/>
      <c r="XK21" s="24"/>
    </row>
    <row r="22" spans="2:635" ht="16.5" thickBot="1" x14ac:dyDescent="0.3">
      <c r="B22" s="3" t="s">
        <v>26</v>
      </c>
      <c r="C22" s="4" t="s">
        <v>7</v>
      </c>
      <c r="D22" s="20">
        <v>20</v>
      </c>
      <c r="E22" s="38">
        <f t="shared" si="3"/>
        <v>10.5</v>
      </c>
      <c r="F22" s="27">
        <f t="shared" si="0"/>
        <v>-0.47499999999999998</v>
      </c>
      <c r="G22" s="43">
        <f t="shared" si="2"/>
        <v>2.25</v>
      </c>
      <c r="H22" s="46">
        <v>135</v>
      </c>
      <c r="I22" s="49" t="s">
        <v>55</v>
      </c>
      <c r="J22" s="50" t="s">
        <v>73</v>
      </c>
      <c r="Q22" s="43">
        <v>1</v>
      </c>
      <c r="X22" s="43">
        <v>1</v>
      </c>
      <c r="AD22" s="43">
        <v>2</v>
      </c>
      <c r="AE22" s="43">
        <v>6</v>
      </c>
      <c r="AH22" s="14">
        <v>0.5</v>
      </c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  <c r="KO22" s="24"/>
      <c r="KP22" s="24"/>
      <c r="KQ22" s="24"/>
      <c r="KR22" s="24"/>
      <c r="KS22" s="24"/>
      <c r="KT22" s="24"/>
      <c r="KU22" s="24"/>
      <c r="KV22" s="24"/>
      <c r="KW22" s="24"/>
      <c r="KX22" s="24"/>
      <c r="KY22" s="24"/>
      <c r="KZ22" s="24"/>
      <c r="LA22" s="24"/>
      <c r="LB22" s="24"/>
      <c r="LC22" s="24"/>
      <c r="LD22" s="24"/>
      <c r="LE22" s="24"/>
      <c r="LF22" s="24"/>
      <c r="LG22" s="24"/>
      <c r="LH22" s="24"/>
      <c r="LI22" s="24"/>
      <c r="LJ22" s="24"/>
      <c r="LK22" s="24"/>
      <c r="LL22" s="24"/>
      <c r="LM22" s="24"/>
      <c r="LN22" s="24"/>
      <c r="LO22" s="24"/>
      <c r="LP22" s="24"/>
      <c r="LQ22" s="24"/>
      <c r="LR22" s="24"/>
      <c r="LS22" s="24"/>
      <c r="LT22" s="24"/>
      <c r="LU22" s="24"/>
      <c r="LV22" s="24"/>
      <c r="LW22" s="24"/>
      <c r="LX22" s="24"/>
      <c r="LY22" s="24"/>
      <c r="LZ22" s="24"/>
      <c r="MA22" s="24"/>
      <c r="MB22" s="24"/>
      <c r="MC22" s="24"/>
      <c r="MD22" s="24"/>
      <c r="ME22" s="24"/>
      <c r="MF22" s="24"/>
      <c r="MG22" s="24"/>
      <c r="MH22" s="24"/>
      <c r="MI22" s="24"/>
      <c r="MJ22" s="24"/>
      <c r="MK22" s="24"/>
      <c r="ML22" s="24"/>
      <c r="MM22" s="24"/>
      <c r="MN22" s="24"/>
      <c r="MO22" s="24"/>
      <c r="MP22" s="24"/>
      <c r="MQ22" s="24"/>
      <c r="MR22" s="24"/>
      <c r="MS22" s="24"/>
      <c r="MT22" s="24"/>
      <c r="MU22" s="24"/>
      <c r="MV22" s="24"/>
      <c r="MW22" s="24"/>
      <c r="MX22" s="24"/>
      <c r="MY22" s="24"/>
      <c r="MZ22" s="24"/>
      <c r="NA22" s="24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4"/>
      <c r="PO22" s="24"/>
      <c r="PP22" s="24"/>
      <c r="PQ22" s="24"/>
      <c r="PR22" s="24"/>
      <c r="PS22" s="24"/>
      <c r="PT22" s="24"/>
      <c r="PU22" s="24"/>
      <c r="PV22" s="24"/>
      <c r="PW22" s="24"/>
      <c r="PX22" s="24"/>
      <c r="PY22" s="24"/>
      <c r="PZ22" s="24"/>
      <c r="QA22" s="24"/>
      <c r="QB22" s="24"/>
      <c r="QC22" s="24"/>
      <c r="QD22" s="24"/>
      <c r="QE22" s="24"/>
      <c r="QF22" s="24"/>
      <c r="QG22" s="24"/>
      <c r="QH22" s="24"/>
      <c r="QI22" s="24"/>
      <c r="QJ22" s="24"/>
      <c r="QK22" s="24"/>
      <c r="QL22" s="24"/>
      <c r="QM22" s="24"/>
      <c r="QN22" s="24"/>
      <c r="QO22" s="24"/>
      <c r="QP22" s="24"/>
      <c r="QQ22" s="24"/>
      <c r="QR22" s="24"/>
      <c r="QS22" s="24"/>
      <c r="QT22" s="24"/>
      <c r="QU22" s="24"/>
      <c r="QV22" s="24"/>
      <c r="QW22" s="24"/>
      <c r="QX22" s="24"/>
      <c r="QY22" s="24"/>
      <c r="QZ22" s="24"/>
      <c r="RA22" s="24"/>
      <c r="RB22" s="24"/>
      <c r="RC22" s="24"/>
      <c r="RD22" s="24"/>
      <c r="RE22" s="24"/>
      <c r="RF22" s="24"/>
      <c r="RG22" s="24"/>
      <c r="RH22" s="24"/>
      <c r="RI22" s="24"/>
      <c r="RJ22" s="24"/>
      <c r="RK22" s="24"/>
      <c r="RL22" s="24"/>
      <c r="RM22" s="24"/>
      <c r="RN22" s="24"/>
      <c r="RO22" s="24"/>
      <c r="RP22" s="24"/>
      <c r="RQ22" s="24"/>
      <c r="RR22" s="24"/>
      <c r="RS22" s="24"/>
      <c r="RT22" s="24"/>
      <c r="RU22" s="24"/>
      <c r="RV22" s="24"/>
      <c r="RW22" s="24"/>
      <c r="RX22" s="24"/>
      <c r="RY22" s="24"/>
      <c r="RZ22" s="24"/>
      <c r="SA22" s="24"/>
      <c r="SB22" s="24"/>
      <c r="SC22" s="24"/>
      <c r="SD22" s="24"/>
      <c r="SE22" s="24"/>
      <c r="SF22" s="24"/>
      <c r="SG22" s="24"/>
      <c r="SH22" s="24"/>
      <c r="SI22" s="24"/>
      <c r="SJ22" s="24"/>
      <c r="SK22" s="24"/>
      <c r="SL22" s="24"/>
      <c r="SM22" s="24"/>
      <c r="SN22" s="24"/>
      <c r="SO22" s="24"/>
      <c r="SP22" s="24"/>
      <c r="SQ22" s="24"/>
      <c r="SR22" s="24"/>
      <c r="SS22" s="24"/>
      <c r="ST22" s="24"/>
      <c r="SU22" s="24"/>
      <c r="SV22" s="24"/>
      <c r="SW22" s="24"/>
      <c r="SX22" s="24"/>
      <c r="SY22" s="24"/>
      <c r="SZ22" s="24"/>
      <c r="TA22" s="24"/>
      <c r="TB22" s="24"/>
      <c r="TC22" s="24"/>
      <c r="TD22" s="24"/>
      <c r="TE22" s="24"/>
      <c r="TF22" s="24"/>
      <c r="TG22" s="24"/>
      <c r="TH22" s="24"/>
      <c r="TI22" s="24"/>
      <c r="TJ22" s="24"/>
      <c r="TK22" s="24"/>
      <c r="TL22" s="24"/>
      <c r="TM22" s="24"/>
      <c r="TN22" s="24"/>
      <c r="TO22" s="24"/>
      <c r="TP22" s="24"/>
      <c r="TQ22" s="24"/>
      <c r="TR22" s="24"/>
      <c r="TS22" s="24"/>
      <c r="TT22" s="24"/>
      <c r="TU22" s="24"/>
      <c r="TV22" s="24"/>
      <c r="TW22" s="24"/>
      <c r="TX22" s="24"/>
      <c r="TY22" s="24"/>
      <c r="TZ22" s="24"/>
      <c r="UA22" s="24"/>
      <c r="UB22" s="24"/>
      <c r="UC22" s="24"/>
      <c r="UD22" s="24"/>
      <c r="UE22" s="24"/>
      <c r="UF22" s="24"/>
      <c r="UG22" s="24"/>
      <c r="UH22" s="24"/>
      <c r="UI22" s="24"/>
      <c r="UJ22" s="24"/>
      <c r="UK22" s="24"/>
      <c r="UL22" s="24"/>
      <c r="UM22" s="24"/>
      <c r="UN22" s="24"/>
      <c r="UO22" s="24"/>
      <c r="UP22" s="24"/>
      <c r="UQ22" s="24"/>
      <c r="UR22" s="24"/>
      <c r="US22" s="24"/>
      <c r="UT22" s="24"/>
      <c r="UU22" s="24"/>
      <c r="UV22" s="24"/>
      <c r="UW22" s="24"/>
      <c r="UX22" s="24"/>
      <c r="UY22" s="24"/>
      <c r="UZ22" s="24"/>
      <c r="VA22" s="24"/>
      <c r="VB22" s="24"/>
      <c r="VC22" s="24"/>
      <c r="VD22" s="24"/>
      <c r="VE22" s="24"/>
      <c r="VF22" s="24"/>
      <c r="VG22" s="24"/>
      <c r="VH22" s="24"/>
      <c r="VI22" s="24"/>
      <c r="VJ22" s="24"/>
      <c r="VK22" s="24"/>
      <c r="VL22" s="24"/>
      <c r="VM22" s="24"/>
      <c r="VN22" s="24"/>
      <c r="VO22" s="24"/>
      <c r="VP22" s="24"/>
      <c r="VQ22" s="24"/>
      <c r="VR22" s="24"/>
      <c r="VS22" s="24"/>
      <c r="VT22" s="24"/>
      <c r="VU22" s="24"/>
      <c r="VV22" s="24"/>
      <c r="VW22" s="24"/>
      <c r="VX22" s="24"/>
      <c r="VY22" s="24"/>
      <c r="VZ22" s="24"/>
      <c r="WA22" s="24"/>
      <c r="WB22" s="24"/>
      <c r="WC22" s="24"/>
      <c r="WD22" s="24"/>
      <c r="WE22" s="24"/>
      <c r="WF22" s="24"/>
      <c r="WG22" s="24"/>
      <c r="WH22" s="24"/>
      <c r="WI22" s="24"/>
      <c r="WJ22" s="24"/>
      <c r="WK22" s="24"/>
      <c r="WL22" s="24"/>
      <c r="WM22" s="24"/>
      <c r="WN22" s="24"/>
      <c r="WO22" s="24"/>
      <c r="WP22" s="24"/>
      <c r="WQ22" s="24"/>
      <c r="WR22" s="24"/>
      <c r="WS22" s="24"/>
      <c r="WT22" s="24"/>
      <c r="WU22" s="24"/>
      <c r="WV22" s="24"/>
      <c r="WW22" s="24"/>
      <c r="WX22" s="24"/>
      <c r="WY22" s="24"/>
      <c r="WZ22" s="24"/>
      <c r="XA22" s="24"/>
      <c r="XB22" s="24"/>
      <c r="XC22" s="24"/>
      <c r="XD22" s="24"/>
      <c r="XE22" s="24"/>
      <c r="XF22" s="24"/>
      <c r="XG22" s="24"/>
      <c r="XH22" s="24"/>
      <c r="XI22" s="24"/>
      <c r="XJ22" s="24"/>
      <c r="XK22" s="24"/>
    </row>
    <row r="23" spans="2:635" ht="16.5" thickBot="1" x14ac:dyDescent="0.3">
      <c r="B23" s="7">
        <v>4</v>
      </c>
      <c r="C23" s="8" t="s">
        <v>8</v>
      </c>
      <c r="D23" s="21">
        <f>SUM(D24:D24)</f>
        <v>2</v>
      </c>
      <c r="E23" s="34">
        <f>SUM(E24:E24)</f>
        <v>3</v>
      </c>
      <c r="F23" s="29">
        <f t="shared" si="0"/>
        <v>0.5</v>
      </c>
      <c r="G23" s="43">
        <f t="shared" si="2"/>
        <v>2.5</v>
      </c>
      <c r="H23" s="45">
        <v>150</v>
      </c>
      <c r="I23" s="47" t="s">
        <v>59</v>
      </c>
      <c r="J23" s="48" t="s">
        <v>67</v>
      </c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24"/>
      <c r="LK23" s="24"/>
      <c r="LL23" s="24"/>
      <c r="LM23" s="24"/>
      <c r="LN23" s="24"/>
      <c r="LO23" s="24"/>
      <c r="LP23" s="24"/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/>
      <c r="PP23" s="24"/>
      <c r="PQ23" s="24"/>
      <c r="PR23" s="24"/>
      <c r="PS23" s="24"/>
      <c r="PT23" s="24"/>
      <c r="PU23" s="24"/>
      <c r="PV23" s="24"/>
      <c r="PW23" s="24"/>
      <c r="PX23" s="24"/>
      <c r="PY23" s="24"/>
      <c r="PZ23" s="24"/>
      <c r="QA23" s="24"/>
      <c r="QB23" s="24"/>
      <c r="QC23" s="24"/>
      <c r="QD23" s="24"/>
      <c r="QE23" s="24"/>
      <c r="QF23" s="24"/>
      <c r="QG23" s="24"/>
      <c r="QH23" s="24"/>
      <c r="QI23" s="24"/>
      <c r="QJ23" s="24"/>
      <c r="QK23" s="24"/>
      <c r="QL23" s="24"/>
      <c r="QM23" s="24"/>
      <c r="QN23" s="24"/>
      <c r="QO23" s="24"/>
      <c r="QP23" s="24"/>
      <c r="QQ23" s="24"/>
      <c r="QR23" s="24"/>
      <c r="QS23" s="24"/>
      <c r="QT23" s="24"/>
      <c r="QU23" s="24"/>
      <c r="QV23" s="24"/>
      <c r="QW23" s="24"/>
      <c r="QX23" s="24"/>
      <c r="QY23" s="24"/>
      <c r="QZ23" s="24"/>
      <c r="RA23" s="24"/>
      <c r="RB23" s="24"/>
      <c r="RC23" s="24"/>
      <c r="RD23" s="24"/>
      <c r="RE23" s="24"/>
      <c r="RF23" s="24"/>
      <c r="RG23" s="24"/>
      <c r="RH23" s="24"/>
      <c r="RI23" s="24"/>
      <c r="RJ23" s="24"/>
      <c r="RK23" s="24"/>
      <c r="RL23" s="24"/>
      <c r="RM23" s="24"/>
      <c r="RN23" s="24"/>
      <c r="RO23" s="24"/>
      <c r="RP23" s="24"/>
      <c r="RQ23" s="24"/>
      <c r="RR23" s="24"/>
      <c r="RS23" s="24"/>
      <c r="RT23" s="24"/>
      <c r="RU23" s="24"/>
      <c r="RV23" s="24"/>
      <c r="RW23" s="24"/>
      <c r="RX23" s="24"/>
      <c r="RY23" s="24"/>
      <c r="RZ23" s="24"/>
      <c r="SA23" s="24"/>
      <c r="SB23" s="24"/>
      <c r="SC23" s="24"/>
      <c r="SD23" s="24"/>
      <c r="SE23" s="24"/>
      <c r="SF23" s="24"/>
      <c r="SG23" s="24"/>
      <c r="SH23" s="24"/>
      <c r="SI23" s="24"/>
      <c r="SJ23" s="24"/>
      <c r="SK23" s="24"/>
      <c r="SL23" s="24"/>
      <c r="SM23" s="24"/>
      <c r="SN23" s="24"/>
      <c r="SO23" s="24"/>
      <c r="SP23" s="24"/>
      <c r="SQ23" s="24"/>
      <c r="SR23" s="24"/>
      <c r="SS23" s="24"/>
      <c r="ST23" s="24"/>
      <c r="SU23" s="24"/>
      <c r="SV23" s="24"/>
      <c r="SW23" s="24"/>
      <c r="SX23" s="24"/>
      <c r="SY23" s="24"/>
      <c r="SZ23" s="24"/>
      <c r="TA23" s="24"/>
      <c r="TB23" s="24"/>
      <c r="TC23" s="24"/>
      <c r="TD23" s="24"/>
      <c r="TE23" s="24"/>
      <c r="TF23" s="24"/>
      <c r="TG23" s="24"/>
      <c r="TH23" s="24"/>
      <c r="TI23" s="24"/>
      <c r="TJ23" s="24"/>
      <c r="TK23" s="24"/>
      <c r="TL23" s="24"/>
      <c r="TM23" s="24"/>
      <c r="TN23" s="24"/>
      <c r="TO23" s="24"/>
      <c r="TP23" s="24"/>
      <c r="TQ23" s="24"/>
      <c r="TR23" s="24"/>
      <c r="TS23" s="24"/>
      <c r="TT23" s="24"/>
      <c r="TU23" s="24"/>
      <c r="TV23" s="24"/>
      <c r="TW23" s="24"/>
      <c r="TX23" s="24"/>
      <c r="TY23" s="24"/>
      <c r="TZ23" s="24"/>
      <c r="UA23" s="24"/>
      <c r="UB23" s="24"/>
      <c r="UC23" s="24"/>
      <c r="UD23" s="24"/>
      <c r="UE23" s="24"/>
      <c r="UF23" s="24"/>
      <c r="UG23" s="24"/>
      <c r="UH23" s="24"/>
      <c r="UI23" s="24"/>
      <c r="UJ23" s="24"/>
      <c r="UK23" s="24"/>
      <c r="UL23" s="24"/>
      <c r="UM23" s="24"/>
      <c r="UN23" s="24"/>
      <c r="UO23" s="24"/>
      <c r="UP23" s="24"/>
      <c r="UQ23" s="24"/>
      <c r="UR23" s="24"/>
      <c r="US23" s="24"/>
      <c r="UT23" s="24"/>
      <c r="UU23" s="24"/>
      <c r="UV23" s="24"/>
      <c r="UW23" s="24"/>
      <c r="UX23" s="24"/>
      <c r="UY23" s="24"/>
      <c r="UZ23" s="24"/>
      <c r="VA23" s="24"/>
      <c r="VB23" s="24"/>
      <c r="VC23" s="24"/>
      <c r="VD23" s="24"/>
      <c r="VE23" s="24"/>
      <c r="VF23" s="24"/>
      <c r="VG23" s="24"/>
      <c r="VH23" s="24"/>
      <c r="VI23" s="24"/>
      <c r="VJ23" s="24"/>
      <c r="VK23" s="24"/>
      <c r="VL23" s="24"/>
      <c r="VM23" s="24"/>
      <c r="VN23" s="24"/>
      <c r="VO23" s="24"/>
      <c r="VP23" s="24"/>
      <c r="VQ23" s="24"/>
      <c r="VR23" s="24"/>
      <c r="VS23" s="24"/>
      <c r="VT23" s="24"/>
      <c r="VU23" s="24"/>
      <c r="VV23" s="24"/>
      <c r="VW23" s="24"/>
      <c r="VX23" s="24"/>
      <c r="VY23" s="24"/>
      <c r="VZ23" s="24"/>
      <c r="WA23" s="24"/>
      <c r="WB23" s="24"/>
      <c r="WC23" s="24"/>
      <c r="WD23" s="24"/>
      <c r="WE23" s="24"/>
      <c r="WF23" s="24"/>
      <c r="WG23" s="24"/>
      <c r="WH23" s="24"/>
      <c r="WI23" s="24"/>
      <c r="WJ23" s="24"/>
      <c r="WK23" s="24"/>
      <c r="WL23" s="24"/>
      <c r="WM23" s="24"/>
      <c r="WN23" s="24"/>
      <c r="WO23" s="24"/>
      <c r="WP23" s="24"/>
      <c r="WQ23" s="24"/>
      <c r="WR23" s="24"/>
      <c r="WS23" s="24"/>
      <c r="WT23" s="24"/>
      <c r="WU23" s="24"/>
      <c r="WV23" s="24"/>
      <c r="WW23" s="24"/>
      <c r="WX23" s="24"/>
      <c r="WY23" s="24"/>
      <c r="WZ23" s="24"/>
      <c r="XA23" s="24"/>
      <c r="XB23" s="24"/>
      <c r="XC23" s="24"/>
      <c r="XD23" s="24"/>
      <c r="XE23" s="24"/>
      <c r="XF23" s="24"/>
      <c r="XG23" s="24"/>
      <c r="XH23" s="24"/>
      <c r="XI23" s="24"/>
      <c r="XJ23" s="24"/>
      <c r="XK23" s="24"/>
    </row>
    <row r="24" spans="2:635" ht="16.5" thickBot="1" x14ac:dyDescent="0.3">
      <c r="B24" s="3" t="s">
        <v>27</v>
      </c>
      <c r="C24" s="4" t="s">
        <v>8</v>
      </c>
      <c r="D24" s="15">
        <v>2</v>
      </c>
      <c r="E24" s="33">
        <f>SUM(M24:AAA24)</f>
        <v>3</v>
      </c>
      <c r="F24" s="27">
        <f t="shared" si="0"/>
        <v>0.5</v>
      </c>
      <c r="G24" s="43">
        <f t="shared" si="2"/>
        <v>0.5</v>
      </c>
      <c r="H24" s="46">
        <v>30</v>
      </c>
      <c r="I24" s="49" t="s">
        <v>59</v>
      </c>
      <c r="J24" s="50" t="s">
        <v>74</v>
      </c>
      <c r="N24" s="43">
        <v>3</v>
      </c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</row>
    <row r="25" spans="2:635" ht="16.5" thickBot="1" x14ac:dyDescent="0.3">
      <c r="B25" s="7">
        <v>5</v>
      </c>
      <c r="C25" s="8" t="s">
        <v>34</v>
      </c>
      <c r="D25" s="21">
        <f>SUM(D26:D26)</f>
        <v>15</v>
      </c>
      <c r="E25" s="34">
        <f>SUM(E26:E26)</f>
        <v>12</v>
      </c>
      <c r="F25" s="29">
        <f t="shared" si="0"/>
        <v>-0.2</v>
      </c>
      <c r="G25" s="43">
        <f t="shared" si="2"/>
        <v>0.5</v>
      </c>
      <c r="H25" s="45">
        <v>30</v>
      </c>
      <c r="I25" s="47" t="s">
        <v>75</v>
      </c>
      <c r="J25" s="48" t="s">
        <v>76</v>
      </c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/>
      <c r="PP25" s="24"/>
      <c r="PQ25" s="24"/>
      <c r="PR25" s="24"/>
      <c r="PS25" s="24"/>
      <c r="PT25" s="24"/>
      <c r="PU25" s="24"/>
      <c r="PV25" s="24"/>
      <c r="PW25" s="24"/>
      <c r="PX25" s="24"/>
      <c r="PY25" s="24"/>
      <c r="PZ25" s="24"/>
      <c r="QA25" s="24"/>
      <c r="QB25" s="24"/>
      <c r="QC25" s="24"/>
      <c r="QD25" s="24"/>
      <c r="QE25" s="24"/>
      <c r="QF25" s="24"/>
      <c r="QG25" s="24"/>
      <c r="QH25" s="24"/>
      <c r="QI25" s="24"/>
      <c r="QJ25" s="24"/>
      <c r="QK25" s="24"/>
      <c r="QL25" s="24"/>
      <c r="QM25" s="24"/>
      <c r="QN25" s="24"/>
      <c r="QO25" s="24"/>
      <c r="QP25" s="24"/>
      <c r="QQ25" s="24"/>
      <c r="QR25" s="24"/>
      <c r="QS25" s="24"/>
      <c r="QT25" s="24"/>
      <c r="QU25" s="24"/>
      <c r="QV25" s="24"/>
      <c r="QW25" s="24"/>
      <c r="QX25" s="24"/>
      <c r="QY25" s="24"/>
      <c r="QZ25" s="24"/>
      <c r="RA25" s="24"/>
      <c r="RB25" s="24"/>
      <c r="RC25" s="24"/>
      <c r="RD25" s="24"/>
      <c r="RE25" s="24"/>
      <c r="RF25" s="24"/>
      <c r="RG25" s="24"/>
      <c r="RH25" s="24"/>
      <c r="RI25" s="24"/>
      <c r="RJ25" s="24"/>
      <c r="RK25" s="24"/>
      <c r="RL25" s="24"/>
      <c r="RM25" s="24"/>
      <c r="RN25" s="24"/>
      <c r="RO25" s="24"/>
      <c r="RP25" s="24"/>
      <c r="RQ25" s="24"/>
      <c r="RR25" s="24"/>
      <c r="RS25" s="24"/>
      <c r="RT25" s="24"/>
      <c r="RU25" s="24"/>
      <c r="RV25" s="24"/>
      <c r="RW25" s="24"/>
      <c r="RX25" s="24"/>
      <c r="RY25" s="24"/>
      <c r="RZ25" s="24"/>
      <c r="SA25" s="24"/>
      <c r="SB25" s="24"/>
      <c r="SC25" s="24"/>
      <c r="SD25" s="24"/>
      <c r="SE25" s="24"/>
      <c r="SF25" s="24"/>
      <c r="SG25" s="24"/>
      <c r="SH25" s="24"/>
      <c r="SI25" s="24"/>
      <c r="SJ25" s="24"/>
      <c r="SK25" s="24"/>
      <c r="SL25" s="24"/>
      <c r="SM25" s="24"/>
      <c r="SN25" s="24"/>
      <c r="SO25" s="24"/>
      <c r="SP25" s="24"/>
      <c r="SQ25" s="24"/>
      <c r="SR25" s="24"/>
      <c r="SS25" s="24"/>
      <c r="ST25" s="24"/>
      <c r="SU25" s="24"/>
      <c r="SV25" s="24"/>
      <c r="SW25" s="24"/>
      <c r="SX25" s="24"/>
      <c r="SY25" s="24"/>
      <c r="SZ25" s="24"/>
      <c r="TA25" s="24"/>
      <c r="TB25" s="24"/>
      <c r="TC25" s="24"/>
      <c r="TD25" s="24"/>
      <c r="TE25" s="24"/>
      <c r="TF25" s="24"/>
      <c r="TG25" s="24"/>
      <c r="TH25" s="24"/>
      <c r="TI25" s="24"/>
      <c r="TJ25" s="24"/>
      <c r="TK25" s="24"/>
      <c r="TL25" s="24"/>
      <c r="TM25" s="24"/>
      <c r="TN25" s="24"/>
      <c r="TO25" s="24"/>
      <c r="TP25" s="24"/>
      <c r="TQ25" s="24"/>
      <c r="TR25" s="24"/>
      <c r="TS25" s="24"/>
      <c r="TT25" s="24"/>
      <c r="TU25" s="24"/>
      <c r="TV25" s="24"/>
      <c r="TW25" s="24"/>
      <c r="TX25" s="24"/>
      <c r="TY25" s="24"/>
      <c r="TZ25" s="24"/>
      <c r="UA25" s="24"/>
      <c r="UB25" s="24"/>
      <c r="UC25" s="24"/>
      <c r="UD25" s="24"/>
      <c r="UE25" s="24"/>
      <c r="UF25" s="24"/>
      <c r="UG25" s="24"/>
      <c r="UH25" s="24"/>
      <c r="UI25" s="24"/>
      <c r="UJ25" s="24"/>
      <c r="UK25" s="24"/>
      <c r="UL25" s="24"/>
      <c r="UM25" s="24"/>
      <c r="UN25" s="24"/>
      <c r="UO25" s="24"/>
      <c r="UP25" s="24"/>
      <c r="UQ25" s="24"/>
      <c r="UR25" s="24"/>
      <c r="US25" s="24"/>
      <c r="UT25" s="24"/>
      <c r="UU25" s="24"/>
      <c r="UV25" s="24"/>
      <c r="UW25" s="24"/>
      <c r="UX25" s="24"/>
      <c r="UY25" s="24"/>
      <c r="UZ25" s="24"/>
      <c r="VA25" s="24"/>
      <c r="VB25" s="24"/>
      <c r="VC25" s="24"/>
      <c r="VD25" s="24"/>
      <c r="VE25" s="24"/>
      <c r="VF25" s="24"/>
      <c r="VG25" s="24"/>
      <c r="VH25" s="24"/>
      <c r="VI25" s="24"/>
      <c r="VJ25" s="24"/>
      <c r="VK25" s="24"/>
      <c r="VL25" s="24"/>
      <c r="VM25" s="24"/>
      <c r="VN25" s="24"/>
      <c r="VO25" s="24"/>
      <c r="VP25" s="24"/>
      <c r="VQ25" s="24"/>
      <c r="VR25" s="24"/>
      <c r="VS25" s="24"/>
      <c r="VT25" s="24"/>
      <c r="VU25" s="24"/>
      <c r="VV25" s="24"/>
      <c r="VW25" s="24"/>
      <c r="VX25" s="24"/>
      <c r="VY25" s="24"/>
      <c r="VZ25" s="24"/>
      <c r="WA25" s="24"/>
      <c r="WB25" s="24"/>
      <c r="WC25" s="24"/>
      <c r="WD25" s="24"/>
      <c r="WE25" s="24"/>
      <c r="WF25" s="24"/>
      <c r="WG25" s="24"/>
      <c r="WH25" s="24"/>
      <c r="WI25" s="24"/>
      <c r="WJ25" s="24"/>
      <c r="WK25" s="24"/>
      <c r="WL25" s="24"/>
      <c r="WM25" s="24"/>
      <c r="WN25" s="24"/>
      <c r="WO25" s="24"/>
      <c r="WP25" s="24"/>
      <c r="WQ25" s="24"/>
      <c r="WR25" s="24"/>
      <c r="WS25" s="24"/>
      <c r="WT25" s="24"/>
      <c r="WU25" s="24"/>
      <c r="WV25" s="24"/>
      <c r="WW25" s="24"/>
      <c r="WX25" s="24"/>
      <c r="WY25" s="24"/>
      <c r="WZ25" s="24"/>
      <c r="XA25" s="24"/>
      <c r="XB25" s="24"/>
      <c r="XC25" s="24"/>
      <c r="XD25" s="24"/>
      <c r="XE25" s="24"/>
      <c r="XF25" s="24"/>
      <c r="XG25" s="24"/>
      <c r="XH25" s="24"/>
      <c r="XI25" s="24"/>
      <c r="XJ25" s="24"/>
      <c r="XK25" s="24"/>
    </row>
    <row r="26" spans="2:635" ht="16.5" thickBot="1" x14ac:dyDescent="0.3">
      <c r="B26" s="3" t="s">
        <v>28</v>
      </c>
      <c r="C26" s="4" t="s">
        <v>36</v>
      </c>
      <c r="D26" s="5">
        <v>15</v>
      </c>
      <c r="E26" s="32">
        <f>SUM(M26:AAA26)</f>
        <v>12</v>
      </c>
      <c r="F26" s="27">
        <f t="shared" si="0"/>
        <v>-0.2</v>
      </c>
      <c r="G26" s="43">
        <f t="shared" si="2"/>
        <v>2</v>
      </c>
      <c r="H26" s="46">
        <v>120</v>
      </c>
      <c r="I26" s="49" t="s">
        <v>55</v>
      </c>
      <c r="J26" s="50" t="s">
        <v>77</v>
      </c>
      <c r="N26" s="14">
        <v>6</v>
      </c>
      <c r="AM26" s="14">
        <v>6</v>
      </c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  <c r="KO26" s="24"/>
      <c r="KP26" s="24"/>
      <c r="KQ26" s="24"/>
      <c r="KR26" s="24"/>
      <c r="KS26" s="24"/>
      <c r="KT26" s="24"/>
      <c r="KU26" s="24"/>
      <c r="KV26" s="24"/>
      <c r="KW26" s="24"/>
      <c r="KX26" s="24"/>
      <c r="KY26" s="24"/>
      <c r="KZ26" s="24"/>
      <c r="LA26" s="24"/>
      <c r="LB26" s="24"/>
      <c r="LC26" s="24"/>
      <c r="LD26" s="24"/>
      <c r="LE26" s="24"/>
      <c r="LF26" s="24"/>
      <c r="LG26" s="24"/>
      <c r="LH26" s="24"/>
      <c r="LI26" s="24"/>
      <c r="LJ26" s="24"/>
      <c r="LK26" s="24"/>
      <c r="LL26" s="24"/>
      <c r="LM26" s="24"/>
      <c r="LN26" s="24"/>
      <c r="LO26" s="24"/>
      <c r="LP26" s="24"/>
      <c r="LQ26" s="24"/>
      <c r="LR26" s="24"/>
      <c r="LS26" s="24"/>
      <c r="LT26" s="24"/>
      <c r="LU26" s="24"/>
      <c r="LV26" s="24"/>
      <c r="LW26" s="24"/>
      <c r="LX26" s="24"/>
      <c r="LY26" s="24"/>
      <c r="LZ26" s="24"/>
      <c r="MA26" s="24"/>
      <c r="MB26" s="24"/>
      <c r="MC26" s="24"/>
      <c r="MD26" s="24"/>
      <c r="ME26" s="24"/>
      <c r="MF26" s="24"/>
      <c r="MG26" s="24"/>
      <c r="MH26" s="24"/>
      <c r="MI26" s="24"/>
      <c r="MJ26" s="24"/>
      <c r="MK26" s="24"/>
      <c r="ML26" s="24"/>
      <c r="MM26" s="24"/>
      <c r="MN26" s="24"/>
      <c r="MO26" s="24"/>
      <c r="MP26" s="24"/>
      <c r="MQ26" s="24"/>
      <c r="MR26" s="24"/>
      <c r="MS26" s="24"/>
      <c r="MT26" s="24"/>
      <c r="MU26" s="24"/>
      <c r="MV26" s="24"/>
      <c r="MW26" s="24"/>
      <c r="MX26" s="24"/>
      <c r="MY26" s="24"/>
      <c r="MZ26" s="24"/>
      <c r="NA26" s="24"/>
      <c r="NB26" s="24"/>
      <c r="NC26" s="24"/>
      <c r="ND26" s="24"/>
      <c r="NE26" s="24"/>
      <c r="NF26" s="24"/>
      <c r="NG26" s="24"/>
      <c r="NH26" s="24"/>
      <c r="NI26" s="24"/>
      <c r="NJ26" s="24"/>
      <c r="NK26" s="24"/>
      <c r="NL26" s="24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  <c r="OI26" s="24"/>
      <c r="OJ26" s="24"/>
      <c r="OK26" s="24"/>
      <c r="OL26" s="24"/>
      <c r="OM26" s="24"/>
      <c r="ON26" s="24"/>
      <c r="OO26" s="24"/>
      <c r="OP26" s="24"/>
      <c r="OQ26" s="24"/>
      <c r="OR26" s="24"/>
      <c r="OS26" s="24"/>
      <c r="OT26" s="24"/>
      <c r="OU26" s="24"/>
      <c r="OV26" s="24"/>
      <c r="OW26" s="24"/>
      <c r="OX26" s="24"/>
      <c r="OY26" s="24"/>
      <c r="OZ26" s="24"/>
      <c r="PA26" s="24"/>
      <c r="PB26" s="24"/>
      <c r="PC26" s="24"/>
      <c r="PD26" s="24"/>
      <c r="PE26" s="24"/>
      <c r="PF26" s="24"/>
      <c r="PG26" s="24"/>
      <c r="PH26" s="24"/>
      <c r="PI26" s="24"/>
      <c r="PJ26" s="24"/>
      <c r="PK26" s="24"/>
      <c r="PL26" s="24"/>
      <c r="PM26" s="24"/>
      <c r="PN26" s="24"/>
      <c r="PO26" s="24"/>
      <c r="PP26" s="24"/>
      <c r="PQ26" s="24"/>
      <c r="PR26" s="24"/>
      <c r="PS26" s="24"/>
      <c r="PT26" s="24"/>
      <c r="PU26" s="24"/>
      <c r="PV26" s="24"/>
      <c r="PW26" s="24"/>
      <c r="PX26" s="24"/>
      <c r="PY26" s="24"/>
      <c r="PZ26" s="24"/>
      <c r="QA26" s="24"/>
      <c r="QB26" s="24"/>
      <c r="QC26" s="24"/>
      <c r="QD26" s="24"/>
      <c r="QE26" s="24"/>
      <c r="QF26" s="24"/>
      <c r="QG26" s="24"/>
      <c r="QH26" s="24"/>
      <c r="QI26" s="24"/>
      <c r="QJ26" s="24"/>
      <c r="QK26" s="24"/>
      <c r="QL26" s="24"/>
      <c r="QM26" s="24"/>
      <c r="QN26" s="24"/>
      <c r="QO26" s="24"/>
      <c r="QP26" s="24"/>
      <c r="QQ26" s="24"/>
      <c r="QR26" s="24"/>
      <c r="QS26" s="24"/>
      <c r="QT26" s="24"/>
      <c r="QU26" s="24"/>
      <c r="QV26" s="24"/>
      <c r="QW26" s="24"/>
      <c r="QX26" s="24"/>
      <c r="QY26" s="24"/>
      <c r="QZ26" s="24"/>
      <c r="RA26" s="24"/>
      <c r="RB26" s="24"/>
      <c r="RC26" s="24"/>
      <c r="RD26" s="24"/>
      <c r="RE26" s="24"/>
      <c r="RF26" s="24"/>
      <c r="RG26" s="24"/>
      <c r="RH26" s="24"/>
      <c r="RI26" s="24"/>
      <c r="RJ26" s="24"/>
      <c r="RK26" s="24"/>
      <c r="RL26" s="24"/>
      <c r="RM26" s="24"/>
      <c r="RN26" s="24"/>
      <c r="RO26" s="24"/>
      <c r="RP26" s="24"/>
      <c r="RQ26" s="24"/>
      <c r="RR26" s="24"/>
      <c r="RS26" s="24"/>
      <c r="RT26" s="24"/>
      <c r="RU26" s="24"/>
      <c r="RV26" s="24"/>
      <c r="RW26" s="24"/>
      <c r="RX26" s="24"/>
      <c r="RY26" s="24"/>
      <c r="RZ26" s="24"/>
      <c r="SA26" s="24"/>
      <c r="SB26" s="24"/>
      <c r="SC26" s="24"/>
      <c r="SD26" s="24"/>
      <c r="SE26" s="24"/>
      <c r="SF26" s="24"/>
      <c r="SG26" s="24"/>
      <c r="SH26" s="24"/>
      <c r="SI26" s="24"/>
      <c r="SJ26" s="24"/>
      <c r="SK26" s="24"/>
      <c r="SL26" s="24"/>
      <c r="SM26" s="24"/>
      <c r="SN26" s="24"/>
      <c r="SO26" s="24"/>
      <c r="SP26" s="24"/>
      <c r="SQ26" s="24"/>
      <c r="SR26" s="24"/>
      <c r="SS26" s="24"/>
      <c r="ST26" s="24"/>
      <c r="SU26" s="24"/>
      <c r="SV26" s="24"/>
      <c r="SW26" s="24"/>
      <c r="SX26" s="24"/>
      <c r="SY26" s="24"/>
      <c r="SZ26" s="24"/>
      <c r="TA26" s="24"/>
      <c r="TB26" s="24"/>
      <c r="TC26" s="24"/>
      <c r="TD26" s="24"/>
      <c r="TE26" s="24"/>
      <c r="TF26" s="24"/>
      <c r="TG26" s="24"/>
      <c r="TH26" s="24"/>
      <c r="TI26" s="24"/>
      <c r="TJ26" s="24"/>
      <c r="TK26" s="24"/>
      <c r="TL26" s="24"/>
      <c r="TM26" s="24"/>
      <c r="TN26" s="24"/>
      <c r="TO26" s="24"/>
      <c r="TP26" s="24"/>
      <c r="TQ26" s="24"/>
      <c r="TR26" s="24"/>
      <c r="TS26" s="24"/>
      <c r="TT26" s="24"/>
      <c r="TU26" s="24"/>
      <c r="TV26" s="24"/>
      <c r="TW26" s="24"/>
      <c r="TX26" s="24"/>
      <c r="TY26" s="24"/>
      <c r="TZ26" s="24"/>
      <c r="UA26" s="24"/>
      <c r="UB26" s="24"/>
      <c r="UC26" s="24"/>
      <c r="UD26" s="24"/>
      <c r="UE26" s="24"/>
      <c r="UF26" s="24"/>
      <c r="UG26" s="24"/>
      <c r="UH26" s="24"/>
      <c r="UI26" s="24"/>
      <c r="UJ26" s="24"/>
      <c r="UK26" s="24"/>
      <c r="UL26" s="24"/>
      <c r="UM26" s="24"/>
      <c r="UN26" s="24"/>
      <c r="UO26" s="24"/>
      <c r="UP26" s="24"/>
      <c r="UQ26" s="24"/>
      <c r="UR26" s="24"/>
      <c r="US26" s="24"/>
      <c r="UT26" s="24"/>
      <c r="UU26" s="24"/>
      <c r="UV26" s="24"/>
      <c r="UW26" s="24"/>
      <c r="UX26" s="24"/>
      <c r="UY26" s="24"/>
      <c r="UZ26" s="24"/>
      <c r="VA26" s="24"/>
      <c r="VB26" s="24"/>
      <c r="VC26" s="24"/>
      <c r="VD26" s="24"/>
      <c r="VE26" s="24"/>
      <c r="VF26" s="24"/>
      <c r="VG26" s="24"/>
      <c r="VH26" s="24"/>
      <c r="VI26" s="24"/>
      <c r="VJ26" s="24"/>
      <c r="VK26" s="24"/>
      <c r="VL26" s="24"/>
      <c r="VM26" s="24"/>
      <c r="VN26" s="24"/>
      <c r="VO26" s="24"/>
      <c r="VP26" s="24"/>
      <c r="VQ26" s="24"/>
      <c r="VR26" s="24"/>
      <c r="VS26" s="24"/>
      <c r="VT26" s="24"/>
      <c r="VU26" s="24"/>
      <c r="VV26" s="24"/>
      <c r="VW26" s="24"/>
      <c r="VX26" s="24"/>
      <c r="VY26" s="24"/>
      <c r="VZ26" s="24"/>
      <c r="WA26" s="24"/>
      <c r="WB26" s="24"/>
      <c r="WC26" s="24"/>
      <c r="WD26" s="24"/>
      <c r="WE26" s="24"/>
      <c r="WF26" s="24"/>
      <c r="WG26" s="24"/>
      <c r="WH26" s="24"/>
      <c r="WI26" s="24"/>
      <c r="WJ26" s="24"/>
      <c r="WK26" s="24"/>
      <c r="WL26" s="24"/>
      <c r="WM26" s="24"/>
      <c r="WN26" s="24"/>
      <c r="WO26" s="24"/>
      <c r="WP26" s="24"/>
      <c r="WQ26" s="24"/>
      <c r="WR26" s="24"/>
      <c r="WS26" s="24"/>
      <c r="WT26" s="24"/>
      <c r="WU26" s="24"/>
      <c r="WV26" s="24"/>
      <c r="WW26" s="24"/>
      <c r="WX26" s="24"/>
      <c r="WY26" s="24"/>
      <c r="WZ26" s="24"/>
      <c r="XA26" s="24"/>
      <c r="XB26" s="24"/>
      <c r="XC26" s="24"/>
      <c r="XD26" s="24"/>
      <c r="XE26" s="24"/>
      <c r="XF26" s="24"/>
      <c r="XG26" s="24"/>
      <c r="XH26" s="24"/>
      <c r="XI26" s="24"/>
      <c r="XJ26" s="24"/>
      <c r="XK26" s="24"/>
    </row>
    <row r="27" spans="2:635" ht="16.5" thickBot="1" x14ac:dyDescent="0.3">
      <c r="B27" s="7">
        <v>6</v>
      </c>
      <c r="C27" s="8" t="s">
        <v>9</v>
      </c>
      <c r="D27" s="21">
        <f>SUM(D28)</f>
        <v>7</v>
      </c>
      <c r="E27" s="35">
        <f>SUM(E28)</f>
        <v>3</v>
      </c>
      <c r="F27" s="29">
        <f t="shared" si="0"/>
        <v>-0.5714285714285714</v>
      </c>
      <c r="G27" s="43">
        <f t="shared" si="2"/>
        <v>0.5</v>
      </c>
      <c r="H27" s="45">
        <v>30</v>
      </c>
      <c r="I27" s="47" t="s">
        <v>59</v>
      </c>
      <c r="J27" s="48" t="s">
        <v>78</v>
      </c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</row>
    <row r="28" spans="2:635" ht="82.5" customHeight="1" thickBot="1" x14ac:dyDescent="0.3">
      <c r="B28" s="12" t="s">
        <v>29</v>
      </c>
      <c r="C28" s="13" t="s">
        <v>39</v>
      </c>
      <c r="D28" s="9">
        <v>7</v>
      </c>
      <c r="E28" s="33">
        <f>SUM(M28:AAA28)</f>
        <v>3</v>
      </c>
      <c r="F28" s="27">
        <f t="shared" si="0"/>
        <v>-0.5714285714285714</v>
      </c>
      <c r="G28" s="43">
        <f t="shared" si="2"/>
        <v>1</v>
      </c>
      <c r="H28" s="46">
        <v>60</v>
      </c>
      <c r="I28" s="49" t="s">
        <v>55</v>
      </c>
      <c r="J28" s="50" t="s">
        <v>79</v>
      </c>
      <c r="N28" s="43">
        <v>3</v>
      </c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</row>
    <row r="29" spans="2:635" ht="16.5" thickBot="1" x14ac:dyDescent="0.3">
      <c r="B29" s="7">
        <v>7</v>
      </c>
      <c r="C29" s="8" t="s">
        <v>33</v>
      </c>
      <c r="D29" s="21">
        <f>SUM(D27,D25,D23,D19,D15,D3)</f>
        <v>152</v>
      </c>
      <c r="E29" s="35">
        <f>SUM(E27,E25,E23,E19,E15,E3)</f>
        <v>89.333333333333329</v>
      </c>
      <c r="F29" s="29">
        <f t="shared" si="0"/>
        <v>-0.41228070175438597</v>
      </c>
      <c r="G29" s="43">
        <f t="shared" si="2"/>
        <v>3.3333333333333335</v>
      </c>
      <c r="H29" s="45">
        <v>200</v>
      </c>
      <c r="I29" s="47" t="s">
        <v>55</v>
      </c>
      <c r="J29" s="48" t="s">
        <v>77</v>
      </c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  <c r="KO29" s="24"/>
      <c r="KP29" s="24"/>
      <c r="KQ29" s="24"/>
      <c r="KR29" s="24"/>
      <c r="KS29" s="24"/>
      <c r="KT29" s="24"/>
      <c r="KU29" s="24"/>
      <c r="KV29" s="24"/>
      <c r="KW29" s="24"/>
      <c r="KX29" s="24"/>
      <c r="KY29" s="24"/>
      <c r="KZ29" s="24"/>
      <c r="LA29" s="24"/>
      <c r="LB29" s="24"/>
      <c r="LC29" s="24"/>
      <c r="LD29" s="24"/>
      <c r="LE29" s="24"/>
      <c r="LF29" s="24"/>
      <c r="LG29" s="24"/>
      <c r="LH29" s="24"/>
      <c r="LI29" s="24"/>
      <c r="LJ29" s="24"/>
      <c r="LK29" s="24"/>
      <c r="LL29" s="24"/>
      <c r="LM29" s="24"/>
      <c r="LN29" s="24"/>
      <c r="LO29" s="24"/>
      <c r="LP29" s="24"/>
      <c r="LQ29" s="24"/>
      <c r="LR29" s="24"/>
      <c r="LS29" s="24"/>
      <c r="LT29" s="24"/>
      <c r="LU29" s="24"/>
      <c r="LV29" s="24"/>
      <c r="LW29" s="24"/>
      <c r="LX29" s="24"/>
      <c r="LY29" s="24"/>
      <c r="LZ29" s="24"/>
      <c r="MA29" s="24"/>
      <c r="MB29" s="24"/>
      <c r="MC29" s="24"/>
      <c r="MD29" s="24"/>
      <c r="ME29" s="24"/>
      <c r="MF29" s="24"/>
      <c r="MG29" s="24"/>
      <c r="MH29" s="24"/>
      <c r="MI29" s="24"/>
      <c r="MJ29" s="24"/>
      <c r="MK29" s="24"/>
      <c r="ML29" s="24"/>
      <c r="MM29" s="24"/>
      <c r="MN29" s="24"/>
      <c r="MO29" s="24"/>
      <c r="MP29" s="24"/>
      <c r="MQ29" s="24"/>
      <c r="MR29" s="24"/>
      <c r="MS29" s="24"/>
      <c r="MT29" s="24"/>
      <c r="MU29" s="24"/>
      <c r="MV29" s="24"/>
      <c r="MW29" s="24"/>
      <c r="MX29" s="24"/>
      <c r="MY29" s="24"/>
      <c r="MZ29" s="24"/>
      <c r="NA29" s="24"/>
      <c r="NB29" s="24"/>
      <c r="NC29" s="24"/>
      <c r="ND29" s="24"/>
      <c r="NE29" s="24"/>
      <c r="NF29" s="24"/>
      <c r="NG29" s="24"/>
      <c r="NH29" s="24"/>
      <c r="NI29" s="24"/>
      <c r="NJ29" s="24"/>
      <c r="NK29" s="24"/>
      <c r="NL29" s="24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  <c r="OG29" s="24"/>
      <c r="OH29" s="24"/>
      <c r="OI29" s="24"/>
      <c r="OJ29" s="24"/>
      <c r="OK29" s="24"/>
      <c r="OL29" s="24"/>
      <c r="OM29" s="24"/>
      <c r="ON29" s="24"/>
      <c r="OO29" s="24"/>
      <c r="OP29" s="24"/>
      <c r="OQ29" s="24"/>
      <c r="OR29" s="24"/>
      <c r="OS29" s="24"/>
      <c r="OT29" s="24"/>
      <c r="OU29" s="24"/>
      <c r="OV29" s="24"/>
      <c r="OW29" s="24"/>
      <c r="OX29" s="24"/>
      <c r="OY29" s="24"/>
      <c r="OZ29" s="24"/>
      <c r="PA29" s="24"/>
      <c r="PB29" s="24"/>
      <c r="PC29" s="24"/>
      <c r="PD29" s="24"/>
      <c r="PE29" s="24"/>
      <c r="PF29" s="24"/>
      <c r="PG29" s="24"/>
      <c r="PH29" s="24"/>
      <c r="PI29" s="24"/>
      <c r="PJ29" s="24"/>
      <c r="PK29" s="24"/>
      <c r="PL29" s="24"/>
      <c r="PM29" s="24"/>
      <c r="PN29" s="24"/>
      <c r="PO29" s="24"/>
      <c r="PP29" s="24"/>
      <c r="PQ29" s="24"/>
      <c r="PR29" s="24"/>
      <c r="PS29" s="24"/>
      <c r="PT29" s="24"/>
      <c r="PU29" s="24"/>
      <c r="PV29" s="24"/>
      <c r="PW29" s="24"/>
      <c r="PX29" s="24"/>
      <c r="PY29" s="24"/>
      <c r="PZ29" s="24"/>
      <c r="QA29" s="24"/>
      <c r="QB29" s="24"/>
      <c r="QC29" s="24"/>
      <c r="QD29" s="24"/>
      <c r="QE29" s="24"/>
      <c r="QF29" s="24"/>
      <c r="QG29" s="24"/>
      <c r="QH29" s="24"/>
      <c r="QI29" s="24"/>
      <c r="QJ29" s="24"/>
      <c r="QK29" s="24"/>
      <c r="QL29" s="24"/>
      <c r="QM29" s="24"/>
      <c r="QN29" s="24"/>
      <c r="QO29" s="24"/>
      <c r="QP29" s="24"/>
      <c r="QQ29" s="24"/>
      <c r="QR29" s="24"/>
      <c r="QS29" s="24"/>
      <c r="QT29" s="24"/>
      <c r="QU29" s="24"/>
      <c r="QV29" s="24"/>
      <c r="QW29" s="24"/>
      <c r="QX29" s="24"/>
      <c r="QY29" s="24"/>
      <c r="QZ29" s="24"/>
      <c r="RA29" s="24"/>
      <c r="RB29" s="24"/>
      <c r="RC29" s="24"/>
      <c r="RD29" s="24"/>
      <c r="RE29" s="24"/>
      <c r="RF29" s="24"/>
      <c r="RG29" s="24"/>
      <c r="RH29" s="24"/>
      <c r="RI29" s="24"/>
      <c r="RJ29" s="24"/>
      <c r="RK29" s="24"/>
      <c r="RL29" s="24"/>
      <c r="RM29" s="24"/>
      <c r="RN29" s="24"/>
      <c r="RO29" s="24"/>
      <c r="RP29" s="24"/>
      <c r="RQ29" s="24"/>
      <c r="RR29" s="24"/>
      <c r="RS29" s="24"/>
      <c r="RT29" s="24"/>
      <c r="RU29" s="24"/>
      <c r="RV29" s="24"/>
      <c r="RW29" s="24"/>
      <c r="RX29" s="24"/>
      <c r="RY29" s="24"/>
      <c r="RZ29" s="24"/>
      <c r="SA29" s="24"/>
      <c r="SB29" s="24"/>
      <c r="SC29" s="24"/>
      <c r="SD29" s="24"/>
      <c r="SE29" s="24"/>
      <c r="SF29" s="24"/>
      <c r="SG29" s="24"/>
      <c r="SH29" s="24"/>
      <c r="SI29" s="24"/>
      <c r="SJ29" s="24"/>
      <c r="SK29" s="24"/>
      <c r="SL29" s="24"/>
      <c r="SM29" s="24"/>
      <c r="SN29" s="24"/>
      <c r="SO29" s="24"/>
      <c r="SP29" s="24"/>
      <c r="SQ29" s="24"/>
      <c r="SR29" s="24"/>
      <c r="SS29" s="24"/>
      <c r="ST29" s="24"/>
      <c r="SU29" s="24"/>
      <c r="SV29" s="24"/>
      <c r="SW29" s="24"/>
      <c r="SX29" s="24"/>
      <c r="SY29" s="24"/>
      <c r="SZ29" s="24"/>
      <c r="TA29" s="24"/>
      <c r="TB29" s="24"/>
      <c r="TC29" s="24"/>
      <c r="TD29" s="24"/>
      <c r="TE29" s="24"/>
      <c r="TF29" s="24"/>
      <c r="TG29" s="24"/>
      <c r="TH29" s="24"/>
      <c r="TI29" s="24"/>
      <c r="TJ29" s="24"/>
      <c r="TK29" s="24"/>
      <c r="TL29" s="24"/>
      <c r="TM29" s="24"/>
      <c r="TN29" s="24"/>
      <c r="TO29" s="24"/>
      <c r="TP29" s="24"/>
      <c r="TQ29" s="24"/>
      <c r="TR29" s="24"/>
      <c r="TS29" s="24"/>
      <c r="TT29" s="24"/>
      <c r="TU29" s="24"/>
      <c r="TV29" s="24"/>
      <c r="TW29" s="24"/>
      <c r="TX29" s="24"/>
      <c r="TY29" s="24"/>
      <c r="TZ29" s="24"/>
      <c r="UA29" s="24"/>
      <c r="UB29" s="24"/>
      <c r="UC29" s="24"/>
      <c r="UD29" s="24"/>
      <c r="UE29" s="24"/>
      <c r="UF29" s="24"/>
      <c r="UG29" s="24"/>
      <c r="UH29" s="24"/>
      <c r="UI29" s="24"/>
      <c r="UJ29" s="24"/>
      <c r="UK29" s="24"/>
      <c r="UL29" s="24"/>
      <c r="UM29" s="24"/>
      <c r="UN29" s="24"/>
      <c r="UO29" s="24"/>
      <c r="UP29" s="24"/>
      <c r="UQ29" s="24"/>
      <c r="UR29" s="24"/>
      <c r="US29" s="24"/>
      <c r="UT29" s="24"/>
      <c r="UU29" s="24"/>
      <c r="UV29" s="24"/>
      <c r="UW29" s="24"/>
      <c r="UX29" s="24"/>
      <c r="UY29" s="24"/>
      <c r="UZ29" s="24"/>
      <c r="VA29" s="24"/>
      <c r="VB29" s="24"/>
      <c r="VC29" s="24"/>
      <c r="VD29" s="24"/>
      <c r="VE29" s="24"/>
      <c r="VF29" s="24"/>
      <c r="VG29" s="24"/>
      <c r="VH29" s="24"/>
      <c r="VI29" s="24"/>
      <c r="VJ29" s="24"/>
      <c r="VK29" s="24"/>
      <c r="VL29" s="24"/>
      <c r="VM29" s="24"/>
      <c r="VN29" s="24"/>
      <c r="VO29" s="24"/>
      <c r="VP29" s="24"/>
      <c r="VQ29" s="24"/>
      <c r="VR29" s="24"/>
      <c r="VS29" s="24"/>
      <c r="VT29" s="24"/>
      <c r="VU29" s="24"/>
      <c r="VV29" s="24"/>
      <c r="VW29" s="24"/>
      <c r="VX29" s="24"/>
      <c r="VY29" s="24"/>
      <c r="VZ29" s="24"/>
      <c r="WA29" s="24"/>
      <c r="WB29" s="24"/>
      <c r="WC29" s="24"/>
      <c r="WD29" s="24"/>
      <c r="WE29" s="24"/>
      <c r="WF29" s="24"/>
      <c r="WG29" s="24"/>
      <c r="WH29" s="24"/>
      <c r="WI29" s="24"/>
      <c r="WJ29" s="24"/>
      <c r="WK29" s="24"/>
      <c r="WL29" s="24"/>
      <c r="WM29" s="24"/>
      <c r="WN29" s="24"/>
      <c r="WO29" s="24"/>
      <c r="WP29" s="24"/>
      <c r="WQ29" s="24"/>
      <c r="WR29" s="24"/>
      <c r="WS29" s="24"/>
      <c r="WT29" s="24"/>
      <c r="WU29" s="24"/>
      <c r="WV29" s="24"/>
      <c r="WW29" s="24"/>
      <c r="WX29" s="24"/>
      <c r="WY29" s="24"/>
      <c r="WZ29" s="24"/>
      <c r="XA29" s="24"/>
      <c r="XB29" s="24"/>
      <c r="XC29" s="24"/>
      <c r="XD29" s="24"/>
      <c r="XE29" s="24"/>
      <c r="XF29" s="24"/>
      <c r="XG29" s="24"/>
      <c r="XH29" s="24"/>
      <c r="XI29" s="24"/>
      <c r="XJ29" s="24"/>
      <c r="XK29" s="24"/>
    </row>
    <row r="37" spans="15:15" x14ac:dyDescent="0.25">
      <c r="O37" s="22"/>
    </row>
    <row r="38" spans="15:15" x14ac:dyDescent="0.25">
      <c r="O38" s="22"/>
    </row>
    <row r="39" spans="15:15" x14ac:dyDescent="0.25">
      <c r="O39" s="22"/>
    </row>
    <row r="40" spans="15:15" x14ac:dyDescent="0.25">
      <c r="O40" s="22"/>
    </row>
    <row r="41" spans="15:15" x14ac:dyDescent="0.25">
      <c r="O41" s="22"/>
    </row>
    <row r="42" spans="15:15" x14ac:dyDescent="0.25">
      <c r="O42" s="22"/>
    </row>
    <row r="43" spans="15:15" x14ac:dyDescent="0.25">
      <c r="O43" s="22"/>
    </row>
    <row r="44" spans="15:15" x14ac:dyDescent="0.25">
      <c r="O44" s="22"/>
    </row>
    <row r="45" spans="15:15" x14ac:dyDescent="0.25">
      <c r="O45" s="22"/>
    </row>
    <row r="46" spans="15:15" x14ac:dyDescent="0.25">
      <c r="O46" s="22"/>
    </row>
    <row r="47" spans="15:15" x14ac:dyDescent="0.25">
      <c r="O47" s="22"/>
    </row>
    <row r="48" spans="15:15" x14ac:dyDescent="0.25">
      <c r="O48" s="22"/>
    </row>
    <row r="49" spans="2:15" x14ac:dyDescent="0.25">
      <c r="O49" s="22"/>
    </row>
    <row r="50" spans="2:15" x14ac:dyDescent="0.25">
      <c r="O50" s="22"/>
    </row>
    <row r="51" spans="2:15" x14ac:dyDescent="0.25">
      <c r="O51" s="22"/>
    </row>
    <row r="52" spans="2:15" x14ac:dyDescent="0.25">
      <c r="O52" s="22"/>
    </row>
    <row r="53" spans="2:15" x14ac:dyDescent="0.25">
      <c r="O53" s="22"/>
    </row>
    <row r="54" spans="2:15" x14ac:dyDescent="0.25">
      <c r="O54" s="22"/>
    </row>
    <row r="55" spans="2:15" x14ac:dyDescent="0.25">
      <c r="O55" s="22"/>
    </row>
    <row r="56" spans="2:15" x14ac:dyDescent="0.25">
      <c r="O56" s="22"/>
    </row>
    <row r="57" spans="2:15" x14ac:dyDescent="0.25">
      <c r="O57" s="22"/>
    </row>
    <row r="58" spans="2:15" x14ac:dyDescent="0.25">
      <c r="B58"/>
      <c r="C58" s="40"/>
      <c r="D58" s="42"/>
      <c r="E58" s="42"/>
      <c r="O58" s="22"/>
    </row>
    <row r="59" spans="2:15" x14ac:dyDescent="0.25">
      <c r="B59"/>
      <c r="C59" s="40"/>
      <c r="D59" s="42"/>
      <c r="E59" s="42"/>
      <c r="O59" s="22"/>
    </row>
    <row r="60" spans="2:15" x14ac:dyDescent="0.25">
      <c r="B60"/>
      <c r="C60" s="40"/>
      <c r="D60" s="42"/>
      <c r="E60" s="42"/>
      <c r="O60" s="22"/>
    </row>
    <row r="61" spans="2:15" x14ac:dyDescent="0.25">
      <c r="B61"/>
      <c r="C61" s="40"/>
      <c r="D61" s="42"/>
      <c r="E61" s="42"/>
      <c r="O61" s="22"/>
    </row>
    <row r="62" spans="2:15" x14ac:dyDescent="0.25">
      <c r="B62"/>
      <c r="C62" s="40"/>
      <c r="D62" s="42"/>
      <c r="E62" s="42"/>
      <c r="O62" s="22"/>
    </row>
    <row r="63" spans="2:15" x14ac:dyDescent="0.25">
      <c r="B63"/>
      <c r="C63" s="40"/>
      <c r="D63" s="42"/>
      <c r="E63" s="42"/>
      <c r="O63" s="22"/>
    </row>
    <row r="64" spans="2:15" x14ac:dyDescent="0.25">
      <c r="B64"/>
      <c r="C64" s="40"/>
      <c r="D64" s="42"/>
      <c r="E64" s="42"/>
      <c r="O64" s="22"/>
    </row>
    <row r="65" spans="2:15" x14ac:dyDescent="0.25">
      <c r="B65"/>
      <c r="C65" s="40"/>
      <c r="D65" s="42"/>
      <c r="E65" s="42"/>
      <c r="O65" s="22"/>
    </row>
    <row r="66" spans="2:15" x14ac:dyDescent="0.25">
      <c r="C66" s="40"/>
      <c r="D66" s="44"/>
      <c r="E66" s="44"/>
      <c r="O66" s="22"/>
    </row>
    <row r="67" spans="2:15" x14ac:dyDescent="0.25">
      <c r="O67" s="22"/>
    </row>
    <row r="68" spans="2:15" x14ac:dyDescent="0.25">
      <c r="B68"/>
      <c r="C68"/>
      <c r="D68" s="44"/>
      <c r="E68" s="44"/>
      <c r="O68" s="22"/>
    </row>
    <row r="69" spans="2:15" x14ac:dyDescent="0.25">
      <c r="B69"/>
      <c r="C69"/>
      <c r="D69" s="44"/>
      <c r="E69" s="44"/>
      <c r="O69" s="22"/>
    </row>
    <row r="70" spans="2:15" x14ac:dyDescent="0.25">
      <c r="B70"/>
      <c r="C70"/>
      <c r="D70" s="44"/>
      <c r="E70" s="44"/>
      <c r="O70" s="22"/>
    </row>
    <row r="71" spans="2:15" x14ac:dyDescent="0.25">
      <c r="B71"/>
      <c r="C71"/>
      <c r="D71" s="44"/>
      <c r="E71" s="44"/>
      <c r="O71" s="22"/>
    </row>
    <row r="72" spans="2:15" x14ac:dyDescent="0.25">
      <c r="B72"/>
      <c r="C72"/>
      <c r="D72" s="44"/>
      <c r="E72" s="44"/>
      <c r="O72" s="22"/>
    </row>
    <row r="73" spans="2:15" x14ac:dyDescent="0.25">
      <c r="B73"/>
      <c r="C73"/>
      <c r="D73" s="44"/>
      <c r="E73" s="44"/>
      <c r="O73" s="22"/>
    </row>
    <row r="74" spans="2:15" x14ac:dyDescent="0.25">
      <c r="B74"/>
      <c r="C74"/>
      <c r="D74" s="44"/>
      <c r="E74" s="44"/>
      <c r="O74" s="22"/>
    </row>
    <row r="75" spans="2:15" x14ac:dyDescent="0.25">
      <c r="B75"/>
      <c r="C75"/>
      <c r="D75" s="44"/>
      <c r="E75" s="44"/>
      <c r="O75" s="22"/>
    </row>
    <row r="76" spans="2:15" x14ac:dyDescent="0.25">
      <c r="B76"/>
      <c r="C76"/>
      <c r="D76" s="44"/>
      <c r="E76" s="44"/>
      <c r="O76" s="22"/>
    </row>
    <row r="77" spans="2:15" x14ac:dyDescent="0.25">
      <c r="B77"/>
      <c r="C77"/>
      <c r="D77" s="44"/>
      <c r="E77" s="44"/>
      <c r="O77" s="22"/>
    </row>
    <row r="78" spans="2:15" x14ac:dyDescent="0.25">
      <c r="B78"/>
      <c r="C78"/>
      <c r="D78" s="44"/>
      <c r="E78" s="44"/>
      <c r="O78" s="22"/>
    </row>
    <row r="79" spans="2:15" x14ac:dyDescent="0.25">
      <c r="B79"/>
      <c r="C79"/>
      <c r="D79" s="44"/>
      <c r="E79" s="44"/>
      <c r="O79" s="22"/>
    </row>
    <row r="80" spans="2:15" x14ac:dyDescent="0.25">
      <c r="B80"/>
      <c r="C80"/>
      <c r="D80" s="44"/>
      <c r="E80" s="44"/>
      <c r="O80" s="22"/>
    </row>
    <row r="81" spans="2:15" x14ac:dyDescent="0.25">
      <c r="B81"/>
      <c r="C81"/>
      <c r="D81" s="44"/>
      <c r="E81" s="44"/>
      <c r="O81" s="22"/>
    </row>
    <row r="82" spans="2:15" x14ac:dyDescent="0.25">
      <c r="B82"/>
      <c r="C82"/>
      <c r="D82" s="44"/>
      <c r="E82" s="44"/>
      <c r="O82" s="22"/>
    </row>
    <row r="83" spans="2:15" x14ac:dyDescent="0.25">
      <c r="B83"/>
      <c r="C83"/>
      <c r="D83" s="44"/>
      <c r="E83" s="44"/>
      <c r="O83" s="22"/>
    </row>
    <row r="84" spans="2:15" x14ac:dyDescent="0.25">
      <c r="B84"/>
      <c r="C84"/>
      <c r="D84" s="44"/>
      <c r="E84" s="44"/>
      <c r="O84" s="22"/>
    </row>
    <row r="85" spans="2:15" x14ac:dyDescent="0.25">
      <c r="B85"/>
      <c r="C85"/>
      <c r="D85" s="44"/>
      <c r="E85" s="44"/>
      <c r="O85" s="22"/>
    </row>
    <row r="86" spans="2:15" x14ac:dyDescent="0.25">
      <c r="B86"/>
      <c r="C86"/>
      <c r="D86" s="44"/>
      <c r="E86" s="44"/>
      <c r="O86" s="22"/>
    </row>
    <row r="87" spans="2:15" x14ac:dyDescent="0.25">
      <c r="B87"/>
      <c r="C87"/>
      <c r="D87" s="44"/>
      <c r="E87" s="44"/>
      <c r="O87" s="22"/>
    </row>
    <row r="88" spans="2:15" x14ac:dyDescent="0.25">
      <c r="B88"/>
      <c r="C88"/>
      <c r="D88" s="44"/>
      <c r="E88" s="44"/>
      <c r="O88" s="22"/>
    </row>
    <row r="89" spans="2:15" x14ac:dyDescent="0.25">
      <c r="B89"/>
      <c r="C89"/>
      <c r="D89" s="44"/>
      <c r="E89" s="44"/>
      <c r="O89" s="22"/>
    </row>
    <row r="90" spans="2:15" x14ac:dyDescent="0.25">
      <c r="B90"/>
      <c r="C90"/>
      <c r="D90" s="44"/>
      <c r="E90" s="44"/>
      <c r="O90" s="22"/>
    </row>
    <row r="91" spans="2:15" x14ac:dyDescent="0.25">
      <c r="B91"/>
      <c r="C91"/>
      <c r="D91" s="44"/>
      <c r="E91" s="44"/>
      <c r="O91" s="22"/>
    </row>
    <row r="92" spans="2:15" x14ac:dyDescent="0.25">
      <c r="B92"/>
      <c r="C92"/>
      <c r="D92" s="44"/>
      <c r="E92" s="44"/>
      <c r="O92" s="22"/>
    </row>
    <row r="93" spans="2:15" x14ac:dyDescent="0.25">
      <c r="B93"/>
      <c r="C93"/>
      <c r="D93" s="44"/>
      <c r="E93" s="44"/>
      <c r="O93" s="22"/>
    </row>
    <row r="94" spans="2:15" x14ac:dyDescent="0.25">
      <c r="B94"/>
      <c r="C94"/>
      <c r="D94" s="44"/>
      <c r="E94" s="44"/>
      <c r="O94" s="22"/>
    </row>
    <row r="95" spans="2:15" x14ac:dyDescent="0.25">
      <c r="O95" s="22"/>
    </row>
    <row r="96" spans="2:15" x14ac:dyDescent="0.25">
      <c r="O96" s="22"/>
    </row>
    <row r="97" spans="15:15" x14ac:dyDescent="0.25">
      <c r="O97" s="22"/>
    </row>
    <row r="98" spans="15:15" x14ac:dyDescent="0.25">
      <c r="O98" s="22"/>
    </row>
    <row r="99" spans="15:15" x14ac:dyDescent="0.25">
      <c r="O99" s="22"/>
    </row>
    <row r="100" spans="15:15" x14ac:dyDescent="0.25">
      <c r="O100" s="22"/>
    </row>
    <row r="101" spans="15:15" x14ac:dyDescent="0.25">
      <c r="O101" s="22"/>
    </row>
    <row r="102" spans="15:15" x14ac:dyDescent="0.25">
      <c r="O102" s="22"/>
    </row>
    <row r="238" spans="4:5" x14ac:dyDescent="0.25">
      <c r="D238" s="14"/>
      <c r="E238" s="40"/>
    </row>
    <row r="239" spans="4:5" x14ac:dyDescent="0.25">
      <c r="D239" s="22"/>
      <c r="E239" s="40"/>
    </row>
    <row r="240" spans="4:5" x14ac:dyDescent="0.25">
      <c r="D240" s="22"/>
      <c r="E240" s="40"/>
    </row>
    <row r="241" spans="4:5" x14ac:dyDescent="0.25">
      <c r="D241" s="22"/>
      <c r="E241" s="40"/>
    </row>
    <row r="242" spans="4:5" x14ac:dyDescent="0.25">
      <c r="D242" s="22"/>
      <c r="E242" s="40"/>
    </row>
    <row r="243" spans="4:5" x14ac:dyDescent="0.25">
      <c r="D243" s="22"/>
      <c r="E243" s="40"/>
    </row>
    <row r="244" spans="4:5" x14ac:dyDescent="0.25">
      <c r="D244" s="22"/>
      <c r="E244" s="40"/>
    </row>
    <row r="245" spans="4:5" x14ac:dyDescent="0.25">
      <c r="D245" s="22"/>
      <c r="E245" s="40"/>
    </row>
    <row r="246" spans="4:5" x14ac:dyDescent="0.25">
      <c r="D246" s="22"/>
      <c r="E246" s="40"/>
    </row>
    <row r="247" spans="4:5" x14ac:dyDescent="0.25">
      <c r="D247" s="22"/>
      <c r="E247" s="40"/>
    </row>
    <row r="248" spans="4:5" x14ac:dyDescent="0.25">
      <c r="D248" s="22"/>
      <c r="E248" s="40"/>
    </row>
    <row r="249" spans="4:5" x14ac:dyDescent="0.25">
      <c r="D249" s="22"/>
      <c r="E249" s="40"/>
    </row>
    <row r="250" spans="4:5" x14ac:dyDescent="0.25">
      <c r="D250" s="22"/>
      <c r="E250" s="40"/>
    </row>
    <row r="251" spans="4:5" x14ac:dyDescent="0.25">
      <c r="D251" s="22"/>
      <c r="E251" s="40"/>
    </row>
    <row r="252" spans="4:5" x14ac:dyDescent="0.25">
      <c r="D252" s="22"/>
      <c r="E252" s="40"/>
    </row>
    <row r="253" spans="4:5" x14ac:dyDescent="0.25">
      <c r="D253" s="22"/>
      <c r="E253" s="40"/>
    </row>
    <row r="254" spans="4:5" x14ac:dyDescent="0.25">
      <c r="D254" s="22"/>
      <c r="E254" s="40"/>
    </row>
    <row r="255" spans="4:5" x14ac:dyDescent="0.25">
      <c r="D255" s="22"/>
      <c r="E255" s="40"/>
    </row>
    <row r="256" spans="4:5" x14ac:dyDescent="0.25">
      <c r="D256" s="22"/>
      <c r="E256" s="40"/>
    </row>
    <row r="257" spans="4:5" x14ac:dyDescent="0.25">
      <c r="D257" s="22"/>
      <c r="E257" s="40"/>
    </row>
    <row r="258" spans="4:5" x14ac:dyDescent="0.25">
      <c r="D258" s="22"/>
      <c r="E258" s="40"/>
    </row>
    <row r="259" spans="4:5" x14ac:dyDescent="0.25">
      <c r="D259" s="22"/>
      <c r="E259" s="40"/>
    </row>
    <row r="260" spans="4:5" x14ac:dyDescent="0.25">
      <c r="D260" s="22"/>
      <c r="E260" s="40"/>
    </row>
    <row r="261" spans="4:5" x14ac:dyDescent="0.25">
      <c r="D261" s="22"/>
      <c r="E261" s="40"/>
    </row>
    <row r="262" spans="4:5" x14ac:dyDescent="0.25">
      <c r="D262" s="22"/>
      <c r="E262" s="40"/>
    </row>
    <row r="263" spans="4:5" x14ac:dyDescent="0.25">
      <c r="D263" s="22"/>
      <c r="E263" s="40"/>
    </row>
    <row r="264" spans="4:5" x14ac:dyDescent="0.25">
      <c r="D264" s="22"/>
      <c r="E264" s="40"/>
    </row>
    <row r="265" spans="4:5" x14ac:dyDescent="0.25">
      <c r="D265" s="22"/>
      <c r="E265" s="40"/>
    </row>
    <row r="266" spans="4:5" x14ac:dyDescent="0.25">
      <c r="D266" s="22"/>
      <c r="E266" s="40"/>
    </row>
    <row r="267" spans="4:5" x14ac:dyDescent="0.25">
      <c r="D267" s="22"/>
      <c r="E267" s="40"/>
    </row>
    <row r="268" spans="4:5" x14ac:dyDescent="0.25">
      <c r="D268" s="22"/>
      <c r="E268" s="40"/>
    </row>
    <row r="269" spans="4:5" x14ac:dyDescent="0.25">
      <c r="D269" s="22"/>
      <c r="E269" s="40"/>
    </row>
    <row r="270" spans="4:5" x14ac:dyDescent="0.25">
      <c r="D270" s="22"/>
      <c r="E270" s="40"/>
    </row>
    <row r="271" spans="4:5" x14ac:dyDescent="0.25">
      <c r="D271" s="22"/>
      <c r="E271" s="40"/>
    </row>
    <row r="272" spans="4:5" x14ac:dyDescent="0.25">
      <c r="D272" s="22"/>
      <c r="E272" s="40"/>
    </row>
    <row r="273" spans="4:5" x14ac:dyDescent="0.25">
      <c r="D273" s="22"/>
      <c r="E273" s="40"/>
    </row>
    <row r="274" spans="4:5" x14ac:dyDescent="0.25">
      <c r="D274" s="22"/>
      <c r="E274" s="40"/>
    </row>
    <row r="275" spans="4:5" x14ac:dyDescent="0.25">
      <c r="D275" s="22"/>
      <c r="E275" s="40"/>
    </row>
    <row r="276" spans="4:5" x14ac:dyDescent="0.25">
      <c r="D276" s="22"/>
      <c r="E276" s="40"/>
    </row>
    <row r="277" spans="4:5" x14ac:dyDescent="0.25">
      <c r="D277" s="22"/>
      <c r="E277" s="40"/>
    </row>
    <row r="278" spans="4:5" x14ac:dyDescent="0.25">
      <c r="D278" s="22"/>
      <c r="E278" s="40"/>
    </row>
    <row r="279" spans="4:5" x14ac:dyDescent="0.25">
      <c r="D279" s="22"/>
      <c r="E279" s="40"/>
    </row>
    <row r="280" spans="4:5" x14ac:dyDescent="0.25">
      <c r="D280" s="22"/>
      <c r="E280" s="40"/>
    </row>
    <row r="281" spans="4:5" x14ac:dyDescent="0.25">
      <c r="D281" s="22"/>
      <c r="E281" s="40"/>
    </row>
    <row r="282" spans="4:5" x14ac:dyDescent="0.25">
      <c r="D282" s="22"/>
      <c r="E282" s="40"/>
    </row>
    <row r="283" spans="4:5" x14ac:dyDescent="0.25">
      <c r="D283" s="22"/>
      <c r="E283" s="40"/>
    </row>
    <row r="284" spans="4:5" x14ac:dyDescent="0.25">
      <c r="D284" s="22"/>
      <c r="E284" s="40"/>
    </row>
    <row r="285" spans="4:5" x14ac:dyDescent="0.25">
      <c r="D285" s="22"/>
      <c r="E285" s="40"/>
    </row>
    <row r="286" spans="4:5" x14ac:dyDescent="0.25">
      <c r="D286" s="22"/>
      <c r="E286" s="40"/>
    </row>
    <row r="287" spans="4:5" x14ac:dyDescent="0.25">
      <c r="D287" s="22"/>
      <c r="E287" s="40"/>
    </row>
    <row r="288" spans="4:5" x14ac:dyDescent="0.25">
      <c r="D288" s="22"/>
      <c r="E288" s="40"/>
    </row>
    <row r="289" spans="4:5" x14ac:dyDescent="0.25">
      <c r="D289" s="22"/>
      <c r="E289" s="40"/>
    </row>
    <row r="290" spans="4:5" x14ac:dyDescent="0.25">
      <c r="D290" s="22"/>
      <c r="E290" s="40"/>
    </row>
    <row r="291" spans="4:5" x14ac:dyDescent="0.25">
      <c r="D291" s="22"/>
      <c r="E291" s="40"/>
    </row>
    <row r="292" spans="4:5" x14ac:dyDescent="0.25">
      <c r="D292" s="22"/>
      <c r="E292" s="40"/>
    </row>
    <row r="293" spans="4:5" x14ac:dyDescent="0.25">
      <c r="D293" s="22"/>
      <c r="E293" s="40"/>
    </row>
    <row r="294" spans="4:5" x14ac:dyDescent="0.25">
      <c r="D294" s="22"/>
      <c r="E294" s="40"/>
    </row>
    <row r="295" spans="4:5" x14ac:dyDescent="0.25">
      <c r="D295" s="22"/>
      <c r="E295" s="40"/>
    </row>
    <row r="296" spans="4:5" x14ac:dyDescent="0.25">
      <c r="D296" s="22"/>
      <c r="E296" s="40"/>
    </row>
    <row r="297" spans="4:5" x14ac:dyDescent="0.25">
      <c r="D297" s="22"/>
      <c r="E297" s="40"/>
    </row>
    <row r="298" spans="4:5" x14ac:dyDescent="0.25">
      <c r="D298" s="22"/>
      <c r="E298" s="40"/>
    </row>
    <row r="299" spans="4:5" x14ac:dyDescent="0.25">
      <c r="D299" s="22"/>
      <c r="E299" s="40"/>
    </row>
    <row r="300" spans="4:5" x14ac:dyDescent="0.25">
      <c r="D300" s="22"/>
      <c r="E300" s="40"/>
    </row>
    <row r="301" spans="4:5" x14ac:dyDescent="0.25">
      <c r="D301" s="22"/>
      <c r="E301" s="40"/>
    </row>
    <row r="302" spans="4:5" x14ac:dyDescent="0.25">
      <c r="D302" s="22"/>
      <c r="E302" s="40"/>
    </row>
    <row r="303" spans="4:5" x14ac:dyDescent="0.25">
      <c r="D303" s="22"/>
      <c r="E303" s="40"/>
    </row>
    <row r="304" spans="4:5" x14ac:dyDescent="0.25">
      <c r="D304" s="22"/>
      <c r="E304" s="40"/>
    </row>
    <row r="305" spans="4:5" x14ac:dyDescent="0.25">
      <c r="D305" s="22"/>
      <c r="E305" s="40"/>
    </row>
    <row r="306" spans="4:5" x14ac:dyDescent="0.25">
      <c r="D306" s="22"/>
      <c r="E306" s="40"/>
    </row>
    <row r="307" spans="4:5" x14ac:dyDescent="0.25">
      <c r="D307" s="22"/>
      <c r="E307" s="40"/>
    </row>
    <row r="308" spans="4:5" x14ac:dyDescent="0.25">
      <c r="D308" s="22"/>
      <c r="E308" s="40"/>
    </row>
    <row r="309" spans="4:5" x14ac:dyDescent="0.25">
      <c r="D309" s="22"/>
      <c r="E309" s="40"/>
    </row>
    <row r="310" spans="4:5" x14ac:dyDescent="0.25">
      <c r="D310" s="22"/>
      <c r="E310" s="40"/>
    </row>
    <row r="311" spans="4:5" x14ac:dyDescent="0.25">
      <c r="D311" s="22"/>
      <c r="E311" s="40"/>
    </row>
    <row r="312" spans="4:5" x14ac:dyDescent="0.25">
      <c r="D312" s="22"/>
      <c r="E312" s="40"/>
    </row>
    <row r="313" spans="4:5" x14ac:dyDescent="0.25">
      <c r="D313" s="22"/>
      <c r="E313" s="40"/>
    </row>
    <row r="314" spans="4:5" x14ac:dyDescent="0.25">
      <c r="D314" s="22"/>
      <c r="E314" s="40"/>
    </row>
    <row r="315" spans="4:5" x14ac:dyDescent="0.25">
      <c r="D315" s="22"/>
      <c r="E315" s="40"/>
    </row>
    <row r="316" spans="4:5" x14ac:dyDescent="0.25">
      <c r="D316" s="22"/>
      <c r="E316" s="40"/>
    </row>
    <row r="317" spans="4:5" x14ac:dyDescent="0.25">
      <c r="D317" s="22"/>
      <c r="E317" s="40"/>
    </row>
    <row r="318" spans="4:5" x14ac:dyDescent="0.25">
      <c r="D318" s="22"/>
      <c r="E318" s="40"/>
    </row>
    <row r="319" spans="4:5" x14ac:dyDescent="0.25">
      <c r="D319" s="22"/>
      <c r="E319" s="40"/>
    </row>
    <row r="320" spans="4:5" x14ac:dyDescent="0.25">
      <c r="D320" s="22"/>
      <c r="E320" s="40"/>
    </row>
    <row r="321" spans="4:5" x14ac:dyDescent="0.25">
      <c r="D321" s="22"/>
      <c r="E321" s="40"/>
    </row>
    <row r="322" spans="4:5" x14ac:dyDescent="0.25">
      <c r="D322" s="22"/>
      <c r="E322" s="40"/>
    </row>
    <row r="323" spans="4:5" x14ac:dyDescent="0.25">
      <c r="D323" s="22"/>
      <c r="E323" s="40"/>
    </row>
    <row r="324" spans="4:5" x14ac:dyDescent="0.25">
      <c r="D324" s="22"/>
      <c r="E324" s="40"/>
    </row>
    <row r="325" spans="4:5" x14ac:dyDescent="0.25">
      <c r="D325" s="22"/>
      <c r="E325" s="40"/>
    </row>
    <row r="326" spans="4:5" x14ac:dyDescent="0.25">
      <c r="D326" s="22"/>
      <c r="E326" s="40"/>
    </row>
    <row r="327" spans="4:5" x14ac:dyDescent="0.25">
      <c r="D327" s="22"/>
      <c r="E327" s="40"/>
    </row>
    <row r="328" spans="4:5" x14ac:dyDescent="0.25">
      <c r="D328" s="22"/>
      <c r="E328" s="40"/>
    </row>
    <row r="329" spans="4:5" x14ac:dyDescent="0.25">
      <c r="D329" s="22"/>
      <c r="E329" s="40"/>
    </row>
    <row r="330" spans="4:5" x14ac:dyDescent="0.25">
      <c r="D330" s="22"/>
      <c r="E330" s="40"/>
    </row>
    <row r="331" spans="4:5" x14ac:dyDescent="0.25">
      <c r="D331" s="22"/>
      <c r="E331" s="40"/>
    </row>
    <row r="332" spans="4:5" x14ac:dyDescent="0.25">
      <c r="D332" s="22"/>
      <c r="E332" s="40"/>
    </row>
    <row r="333" spans="4:5" x14ac:dyDescent="0.25">
      <c r="D333" s="22"/>
      <c r="E333" s="40"/>
    </row>
    <row r="334" spans="4:5" x14ac:dyDescent="0.25">
      <c r="D334" s="22"/>
      <c r="E334" s="40"/>
    </row>
    <row r="335" spans="4:5" x14ac:dyDescent="0.25">
      <c r="D335" s="22"/>
      <c r="E335" s="40"/>
    </row>
    <row r="336" spans="4:5" x14ac:dyDescent="0.25">
      <c r="D336" s="22"/>
      <c r="E336" s="40"/>
    </row>
    <row r="337" spans="4:5" x14ac:dyDescent="0.25">
      <c r="D337" s="22"/>
      <c r="E337" s="40"/>
    </row>
  </sheetData>
  <phoneticPr fontId="2" type="noConversion"/>
  <conditionalFormatting sqref="F3:F29">
    <cfRule type="colorScale" priority="3">
      <colorScale>
        <cfvo type="min"/>
        <cfvo type="num" val="0"/>
        <cfvo type="max"/>
        <color theme="5" tint="0.59999389629810485"/>
        <color theme="9" tint="0.79998168889431442"/>
        <color theme="5" tint="0.59999389629810485"/>
      </colorScale>
    </cfRule>
  </conditionalFormatting>
  <pageMargins left="0.7" right="0.7" top="0.78740157499999996" bottom="0.78740157499999996" header="0.3" footer="0.3"/>
  <pageSetup paperSize="9" scale="10" fitToHeight="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EFF8C-FF22-4E97-8B31-F0656BFDC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Grubie Kreatur</dc:creator>
  <cp:lastModifiedBy>Sven Schober</cp:lastModifiedBy>
  <cp:lastPrinted>2024-10-27T14:26:05Z</cp:lastPrinted>
  <dcterms:created xsi:type="dcterms:W3CDTF">2024-09-11T12:54:32Z</dcterms:created>
  <dcterms:modified xsi:type="dcterms:W3CDTF">2025-02-27T10:07:57Z</dcterms:modified>
</cp:coreProperties>
</file>