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paper_se_classification\metrics\"/>
    </mc:Choice>
  </mc:AlternateContent>
  <xr:revisionPtr revIDLastSave="0" documentId="13_ncr:1_{97B3A4BB-C0A1-499B-9240-C39D2C1970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S" sheetId="1" r:id="rId1"/>
    <sheet name="SuS-Details" sheetId="2" r:id="rId2"/>
    <sheet name="contribution" sheetId="3" r:id="rId3"/>
    <sheet name="RQ" sheetId="4" r:id="rId4"/>
    <sheet name="Methodology" sheetId="5" r:id="rId5"/>
    <sheet name="Take-away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3" i="6"/>
  <c r="H2" i="6"/>
  <c r="H6" i="5"/>
  <c r="H5" i="5"/>
  <c r="H4" i="5"/>
  <c r="H3" i="5"/>
  <c r="H2" i="5"/>
  <c r="H6" i="4"/>
  <c r="H5" i="4"/>
  <c r="H4" i="4"/>
  <c r="H3" i="4"/>
  <c r="H2" i="4"/>
  <c r="H3" i="3"/>
  <c r="H4" i="3"/>
  <c r="H5" i="3"/>
  <c r="H6" i="3"/>
  <c r="H2" i="3"/>
  <c r="I11" i="1"/>
  <c r="I10" i="1"/>
  <c r="I9" i="1"/>
  <c r="I8" i="1"/>
  <c r="I7" i="1"/>
  <c r="I5" i="1"/>
  <c r="I4" i="1"/>
  <c r="I3" i="1"/>
  <c r="I2" i="1"/>
  <c r="C18" i="2"/>
  <c r="D18" i="2"/>
  <c r="E18" i="2"/>
  <c r="F18" i="2"/>
  <c r="G18" i="2"/>
  <c r="H18" i="2"/>
  <c r="I18" i="2"/>
  <c r="J18" i="2"/>
  <c r="C17" i="2"/>
  <c r="D17" i="2"/>
  <c r="E17" i="2"/>
  <c r="F17" i="2"/>
  <c r="G17" i="2"/>
  <c r="H17" i="2"/>
  <c r="I17" i="2"/>
  <c r="J17" i="2"/>
  <c r="B18" i="2"/>
  <c r="B17" i="2"/>
  <c r="H3" i="1"/>
  <c r="H4" i="1"/>
  <c r="H5" i="1"/>
  <c r="H7" i="1"/>
  <c r="H8" i="1"/>
  <c r="H9" i="1"/>
  <c r="H10" i="1"/>
  <c r="H11" i="1"/>
  <c r="H2" i="1"/>
  <c r="J13" i="1"/>
  <c r="J11" i="1"/>
  <c r="J9" i="1"/>
  <c r="J7" i="1"/>
  <c r="J5" i="1"/>
  <c r="J2" i="1"/>
  <c r="J3" i="1"/>
  <c r="J10" i="1"/>
  <c r="J8" i="1"/>
  <c r="J4" i="1"/>
</calcChain>
</file>

<file path=xl/sharedStrings.xml><?xml version="1.0" encoding="utf-8"?>
<sst xmlns="http://schemas.openxmlformats.org/spreadsheetml/2006/main" count="44" uniqueCount="30">
  <si>
    <t>Score</t>
  </si>
  <si>
    <t>Question|Rating</t>
  </si>
  <si>
    <t>Average</t>
  </si>
  <si>
    <t>Question</t>
  </si>
  <si>
    <t>Data</t>
  </si>
  <si>
    <t>Answers v</t>
  </si>
  <si>
    <t>Mittelwert</t>
  </si>
  <si>
    <t>Median</t>
  </si>
  <si>
    <t>Contribution</t>
  </si>
  <si>
    <t>Methodology</t>
  </si>
  <si>
    <t>RQ</t>
  </si>
  <si>
    <t>Avg.</t>
  </si>
  <si>
    <t>1 - Understood</t>
  </si>
  <si>
    <t>2 - Helpful</t>
  </si>
  <si>
    <t>3 - Appropriate</t>
  </si>
  <si>
    <t>4 - Complete</t>
  </si>
  <si>
    <t>5 - Relevant</t>
  </si>
  <si>
    <t>Take-Aways</t>
  </si>
  <si>
    <t>1 - Contributions</t>
  </si>
  <si>
    <t>2 - RQs</t>
  </si>
  <si>
    <t>3 - Methodology</t>
  </si>
  <si>
    <t>1 - use frequently</t>
  </si>
  <si>
    <t>2 - unnecessarily complex</t>
  </si>
  <si>
    <t>3 - easy to use</t>
  </si>
  <si>
    <t>4 - need expert</t>
  </si>
  <si>
    <t>6 - too much inconsistency</t>
  </si>
  <si>
    <t>7 - people learn quick</t>
  </si>
  <si>
    <t>8 - cumbersome</t>
  </si>
  <si>
    <t>9 - confident</t>
  </si>
  <si>
    <t>10 - needed to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</si>
</sst>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1" width="15.7109375" bestFit="1" customWidth="1"/>
  </cols>
  <sheetData>
    <row r="1" spans="1:10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H1" t="s">
        <v>2</v>
      </c>
      <c r="I1" t="s">
        <v>7</v>
      </c>
      <c r="J1" t="s">
        <v>0</v>
      </c>
    </row>
    <row r="2" spans="1:10" x14ac:dyDescent="0.25">
      <c r="A2" t="s">
        <v>21</v>
      </c>
      <c r="B2">
        <v>1</v>
      </c>
      <c r="C2">
        <v>5</v>
      </c>
      <c r="D2">
        <v>5</v>
      </c>
      <c r="E2">
        <v>0</v>
      </c>
      <c r="F2">
        <v>1</v>
      </c>
      <c r="H2">
        <f>(B2*1+C2*2+D2*3+E2*4+F2*5)/SUM(B2:F2)</f>
        <v>2.5833333333333335</v>
      </c>
      <c r="I2">
        <f>'SuS-Details'!B18</f>
        <v>2.5</v>
      </c>
      <c r="J2">
        <f>(B2*0+C2*1+D2*2+E2*3+F2*4)/SUM(B2:F2)</f>
        <v>1.5833333333333333</v>
      </c>
    </row>
    <row r="3" spans="1:10" x14ac:dyDescent="0.25">
      <c r="A3" t="s">
        <v>22</v>
      </c>
      <c r="B3">
        <v>2</v>
      </c>
      <c r="C3">
        <v>5</v>
      </c>
      <c r="D3">
        <v>3</v>
      </c>
      <c r="E3">
        <v>2</v>
      </c>
      <c r="F3">
        <v>0</v>
      </c>
      <c r="H3">
        <f t="shared" ref="H3:H11" si="0">(B3*1+C3*2+D3*3+E3*4+F3*5)/SUM(B3:F3)</f>
        <v>2.4166666666666665</v>
      </c>
      <c r="I3">
        <f>'SuS-Details'!C18</f>
        <v>2</v>
      </c>
      <c r="J3">
        <f>(B3*4+C3*3+D3*2+E3*1+F3*0)/SUM(B3:F3)</f>
        <v>2.5833333333333335</v>
      </c>
    </row>
    <row r="4" spans="1:10" x14ac:dyDescent="0.25">
      <c r="A4" t="s">
        <v>23</v>
      </c>
      <c r="B4">
        <v>4</v>
      </c>
      <c r="C4">
        <v>2</v>
      </c>
      <c r="D4">
        <v>3</v>
      </c>
      <c r="E4">
        <v>3</v>
      </c>
      <c r="F4">
        <v>0</v>
      </c>
      <c r="H4">
        <f t="shared" si="0"/>
        <v>2.4166666666666665</v>
      </c>
      <c r="I4">
        <f>'SuS-Details'!D18</f>
        <v>2.5</v>
      </c>
      <c r="J4">
        <f>(B4*0+C4*1+D4*2+E4*3+F4*4)/SUM(B4:F4)</f>
        <v>1.4166666666666667</v>
      </c>
    </row>
    <row r="5" spans="1:10" x14ac:dyDescent="0.25">
      <c r="A5" t="s">
        <v>24</v>
      </c>
      <c r="B5">
        <v>1</v>
      </c>
      <c r="C5">
        <v>3</v>
      </c>
      <c r="D5">
        <v>1</v>
      </c>
      <c r="E5">
        <v>6</v>
      </c>
      <c r="F5">
        <v>1</v>
      </c>
      <c r="H5">
        <f t="shared" si="0"/>
        <v>3.25</v>
      </c>
      <c r="I5">
        <f>'SuS-Details'!E18</f>
        <v>4</v>
      </c>
      <c r="J5">
        <f>(B5*4+C5*3+D5*2+E5*1+F5*0)/SUM(B5:F5)</f>
        <v>1.75</v>
      </c>
    </row>
    <row r="7" spans="1:10" x14ac:dyDescent="0.25">
      <c r="A7" t="s">
        <v>25</v>
      </c>
      <c r="B7">
        <v>3</v>
      </c>
      <c r="C7">
        <v>4</v>
      </c>
      <c r="D7">
        <v>5</v>
      </c>
      <c r="E7">
        <v>0</v>
      </c>
      <c r="F7">
        <v>0</v>
      </c>
      <c r="H7">
        <f t="shared" si="0"/>
        <v>2.1666666666666665</v>
      </c>
      <c r="I7">
        <f>'SuS-Details'!F18</f>
        <v>2</v>
      </c>
      <c r="J7">
        <f>(B7*4+C7*3+D7*2+E7*1+F7*0)/SUM(B7:F7)</f>
        <v>2.8333333333333335</v>
      </c>
    </row>
    <row r="8" spans="1:10" x14ac:dyDescent="0.25">
      <c r="A8" t="s">
        <v>26</v>
      </c>
      <c r="B8">
        <v>2</v>
      </c>
      <c r="C8">
        <v>2</v>
      </c>
      <c r="D8">
        <v>3</v>
      </c>
      <c r="E8">
        <v>5</v>
      </c>
      <c r="F8">
        <v>0</v>
      </c>
      <c r="H8">
        <f t="shared" si="0"/>
        <v>2.9166666666666665</v>
      </c>
      <c r="I8">
        <f>'SuS-Details'!G18</f>
        <v>3</v>
      </c>
      <c r="J8">
        <f>(B8*0+C8*1+D8*2+E8*3+F8*4)/SUM(B8:F8)</f>
        <v>1.9166666666666667</v>
      </c>
    </row>
    <row r="9" spans="1:10" x14ac:dyDescent="0.25">
      <c r="A9" t="s">
        <v>27</v>
      </c>
      <c r="B9">
        <v>0</v>
      </c>
      <c r="C9">
        <v>5</v>
      </c>
      <c r="D9">
        <v>2</v>
      </c>
      <c r="E9">
        <v>4</v>
      </c>
      <c r="F9">
        <v>1</v>
      </c>
      <c r="H9">
        <f t="shared" si="0"/>
        <v>3.0833333333333335</v>
      </c>
      <c r="I9">
        <f>'SuS-Details'!H18</f>
        <v>3</v>
      </c>
      <c r="J9">
        <f>(B9*4+C9*3+D9*2+E9*1+F9*0)/SUM(B9:F9)</f>
        <v>1.9166666666666667</v>
      </c>
    </row>
    <row r="10" spans="1:10" x14ac:dyDescent="0.25">
      <c r="A10" t="s">
        <v>28</v>
      </c>
      <c r="B10">
        <v>4</v>
      </c>
      <c r="C10">
        <v>5</v>
      </c>
      <c r="D10">
        <v>2</v>
      </c>
      <c r="E10">
        <v>1</v>
      </c>
      <c r="F10">
        <v>0</v>
      </c>
      <c r="H10">
        <f t="shared" si="0"/>
        <v>2</v>
      </c>
      <c r="I10">
        <f>'SuS-Details'!I18</f>
        <v>2</v>
      </c>
      <c r="J10">
        <f>(B10*0+C10*1+D10*2+E10*3+F10*4)/SUM(B10:F10)</f>
        <v>1</v>
      </c>
    </row>
    <row r="11" spans="1:10" x14ac:dyDescent="0.25">
      <c r="A11" t="s">
        <v>29</v>
      </c>
      <c r="B11">
        <v>0</v>
      </c>
      <c r="C11">
        <v>3</v>
      </c>
      <c r="D11">
        <v>4</v>
      </c>
      <c r="E11">
        <v>3</v>
      </c>
      <c r="F11">
        <v>2</v>
      </c>
      <c r="H11">
        <f t="shared" si="0"/>
        <v>3.3333333333333335</v>
      </c>
      <c r="I11">
        <f>'SuS-Details'!J18</f>
        <v>3</v>
      </c>
      <c r="J11">
        <f>(B11*4+C11*3+D11*2+E11*1+F11*0)/SUM(B11:F11)</f>
        <v>1.6666666666666667</v>
      </c>
    </row>
    <row r="13" spans="1:10" x14ac:dyDescent="0.25">
      <c r="J13">
        <f>SUM(J2:J11)*(10/9)*2.5</f>
        <v>46.296296296296298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8DD5-2196-4EBE-B59D-859A05A6BACC}">
  <dimension ref="A1:J18"/>
  <sheetViews>
    <sheetView workbookViewId="0">
      <selection activeCell="D29" sqref="D29"/>
    </sheetView>
  </sheetViews>
  <sheetFormatPr baseColWidth="10" defaultRowHeight="15" x14ac:dyDescent="0.25"/>
  <sheetData>
    <row r="1" spans="1:10" x14ac:dyDescent="0.25">
      <c r="A1" t="s">
        <v>4</v>
      </c>
    </row>
    <row r="3" spans="1:10" x14ac:dyDescent="0.25">
      <c r="A3" s="1" t="s">
        <v>3</v>
      </c>
      <c r="B3" s="1">
        <v>1</v>
      </c>
      <c r="C3" s="1">
        <v>2</v>
      </c>
      <c r="D3" s="1">
        <v>3</v>
      </c>
      <c r="E3" s="1">
        <v>4</v>
      </c>
      <c r="F3" s="1">
        <v>6</v>
      </c>
      <c r="G3" s="1">
        <v>7</v>
      </c>
      <c r="H3" s="1">
        <v>8</v>
      </c>
      <c r="I3" s="1">
        <v>9</v>
      </c>
      <c r="J3" s="1">
        <v>10</v>
      </c>
    </row>
    <row r="4" spans="1:10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2</v>
      </c>
    </row>
    <row r="5" spans="1:10" x14ac:dyDescent="0.25">
      <c r="B5">
        <v>2</v>
      </c>
      <c r="C5">
        <v>1</v>
      </c>
      <c r="D5">
        <v>1</v>
      </c>
      <c r="E5">
        <v>2</v>
      </c>
      <c r="F5">
        <v>1</v>
      </c>
      <c r="G5">
        <v>1</v>
      </c>
      <c r="H5">
        <v>2</v>
      </c>
      <c r="I5">
        <v>1</v>
      </c>
      <c r="J5">
        <v>2</v>
      </c>
    </row>
    <row r="6" spans="1:10" x14ac:dyDescent="0.25"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2</v>
      </c>
      <c r="I6">
        <v>1</v>
      </c>
      <c r="J6">
        <v>2</v>
      </c>
    </row>
    <row r="7" spans="1:10" x14ac:dyDescent="0.25">
      <c r="B7">
        <v>2</v>
      </c>
      <c r="C7">
        <v>2</v>
      </c>
      <c r="D7">
        <v>1</v>
      </c>
      <c r="E7">
        <v>2</v>
      </c>
      <c r="F7">
        <v>2</v>
      </c>
      <c r="G7">
        <v>2</v>
      </c>
      <c r="H7">
        <v>2</v>
      </c>
      <c r="I7">
        <v>1</v>
      </c>
      <c r="J7">
        <v>3</v>
      </c>
    </row>
    <row r="8" spans="1:10" x14ac:dyDescent="0.25">
      <c r="B8">
        <v>2</v>
      </c>
      <c r="C8">
        <v>2</v>
      </c>
      <c r="D8">
        <v>2</v>
      </c>
      <c r="E8">
        <v>3</v>
      </c>
      <c r="F8">
        <v>2</v>
      </c>
      <c r="G8">
        <v>3</v>
      </c>
      <c r="H8">
        <v>2</v>
      </c>
      <c r="I8">
        <v>2</v>
      </c>
      <c r="J8">
        <v>3</v>
      </c>
    </row>
    <row r="9" spans="1:10" x14ac:dyDescent="0.25">
      <c r="B9">
        <v>2</v>
      </c>
      <c r="C9">
        <v>2</v>
      </c>
      <c r="D9">
        <v>2</v>
      </c>
      <c r="E9">
        <v>4</v>
      </c>
      <c r="F9">
        <v>2</v>
      </c>
      <c r="G9">
        <v>3</v>
      </c>
      <c r="H9">
        <v>3</v>
      </c>
      <c r="I9">
        <v>2</v>
      </c>
      <c r="J9">
        <v>3</v>
      </c>
    </row>
    <row r="10" spans="1:10" x14ac:dyDescent="0.25">
      <c r="B10">
        <v>3</v>
      </c>
      <c r="C10">
        <v>2</v>
      </c>
      <c r="D10">
        <v>3</v>
      </c>
      <c r="E10">
        <v>4</v>
      </c>
      <c r="F10">
        <v>2</v>
      </c>
      <c r="G10">
        <v>3</v>
      </c>
      <c r="H10">
        <v>3</v>
      </c>
      <c r="I10">
        <v>2</v>
      </c>
      <c r="J10">
        <v>3</v>
      </c>
    </row>
    <row r="11" spans="1:10" x14ac:dyDescent="0.25">
      <c r="B11">
        <v>3</v>
      </c>
      <c r="C11">
        <v>3</v>
      </c>
      <c r="D11">
        <v>3</v>
      </c>
      <c r="E11">
        <v>4</v>
      </c>
      <c r="F11">
        <v>3</v>
      </c>
      <c r="G11">
        <v>4</v>
      </c>
      <c r="H11">
        <v>4</v>
      </c>
      <c r="I11">
        <v>2</v>
      </c>
      <c r="J11">
        <v>4</v>
      </c>
    </row>
    <row r="12" spans="1:10" x14ac:dyDescent="0.25">
      <c r="B12">
        <v>3</v>
      </c>
      <c r="C12">
        <v>3</v>
      </c>
      <c r="D12">
        <v>3</v>
      </c>
      <c r="E12">
        <v>4</v>
      </c>
      <c r="F12">
        <v>3</v>
      </c>
      <c r="G12">
        <v>4</v>
      </c>
      <c r="H12">
        <v>4</v>
      </c>
      <c r="I12">
        <v>2</v>
      </c>
      <c r="J12">
        <v>4</v>
      </c>
    </row>
    <row r="13" spans="1:10" x14ac:dyDescent="0.25">
      <c r="B13">
        <v>3</v>
      </c>
      <c r="C13">
        <v>3</v>
      </c>
      <c r="D13">
        <v>4</v>
      </c>
      <c r="E13">
        <v>4</v>
      </c>
      <c r="F13">
        <v>3</v>
      </c>
      <c r="G13">
        <v>4</v>
      </c>
      <c r="H13">
        <v>4</v>
      </c>
      <c r="I13">
        <v>3</v>
      </c>
      <c r="J13">
        <v>4</v>
      </c>
    </row>
    <row r="14" spans="1:10" x14ac:dyDescent="0.25">
      <c r="B14">
        <v>3</v>
      </c>
      <c r="C14">
        <v>4</v>
      </c>
      <c r="D14">
        <v>4</v>
      </c>
      <c r="E14">
        <v>4</v>
      </c>
      <c r="F14">
        <v>3</v>
      </c>
      <c r="G14">
        <v>4</v>
      </c>
      <c r="H14">
        <v>4</v>
      </c>
      <c r="I14">
        <v>3</v>
      </c>
      <c r="J14">
        <v>5</v>
      </c>
    </row>
    <row r="15" spans="1:10" x14ac:dyDescent="0.25">
      <c r="B15">
        <v>5</v>
      </c>
      <c r="C15">
        <v>4</v>
      </c>
      <c r="D15">
        <v>4</v>
      </c>
      <c r="E15">
        <v>5</v>
      </c>
      <c r="F15">
        <v>3</v>
      </c>
      <c r="G15">
        <v>4</v>
      </c>
      <c r="H15">
        <v>5</v>
      </c>
      <c r="I15">
        <v>1</v>
      </c>
      <c r="J15">
        <v>5</v>
      </c>
    </row>
    <row r="17" spans="1:10" x14ac:dyDescent="0.25">
      <c r="A17" t="s">
        <v>6</v>
      </c>
      <c r="B17">
        <f>AVERAGE(B4:B15)</f>
        <v>2.5833333333333335</v>
      </c>
      <c r="C17">
        <f t="shared" ref="C17:J17" si="0">AVERAGE(C4:C15)</f>
        <v>2.4166666666666665</v>
      </c>
      <c r="D17">
        <f t="shared" si="0"/>
        <v>2.4166666666666665</v>
      </c>
      <c r="E17">
        <f t="shared" si="0"/>
        <v>3.25</v>
      </c>
      <c r="F17">
        <f t="shared" si="0"/>
        <v>2.1666666666666665</v>
      </c>
      <c r="G17">
        <f t="shared" si="0"/>
        <v>2.9166666666666665</v>
      </c>
      <c r="H17">
        <f t="shared" si="0"/>
        <v>3.0833333333333335</v>
      </c>
      <c r="I17">
        <f t="shared" si="0"/>
        <v>1.75</v>
      </c>
      <c r="J17">
        <f t="shared" si="0"/>
        <v>3.3333333333333335</v>
      </c>
    </row>
    <row r="18" spans="1:10" x14ac:dyDescent="0.25">
      <c r="A18" t="s">
        <v>7</v>
      </c>
      <c r="B18">
        <f>MEDIAN(B4:B15)</f>
        <v>2.5</v>
      </c>
      <c r="C18">
        <f t="shared" ref="C18:J18" si="1">MEDIAN(C4:C15)</f>
        <v>2</v>
      </c>
      <c r="D18">
        <f t="shared" si="1"/>
        <v>2.5</v>
      </c>
      <c r="E18">
        <f t="shared" si="1"/>
        <v>4</v>
      </c>
      <c r="F18">
        <f t="shared" si="1"/>
        <v>2</v>
      </c>
      <c r="G18">
        <f t="shared" si="1"/>
        <v>3</v>
      </c>
      <c r="H18">
        <f t="shared" si="1"/>
        <v>3</v>
      </c>
      <c r="I18">
        <f t="shared" si="1"/>
        <v>2</v>
      </c>
      <c r="J18">
        <f t="shared" si="1"/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09F7-FE6C-4D97-80B3-FBCF8632DA83}">
  <dimension ref="A1:H6"/>
  <sheetViews>
    <sheetView workbookViewId="0">
      <selection activeCell="H4" sqref="H4"/>
    </sheetView>
  </sheetViews>
  <sheetFormatPr baseColWidth="10" defaultRowHeight="15" x14ac:dyDescent="0.25"/>
  <cols>
    <col min="1" max="1" width="14" bestFit="1" customWidth="1"/>
  </cols>
  <sheetData>
    <row r="1" spans="1:8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H1" t="s">
        <v>11</v>
      </c>
    </row>
    <row r="2" spans="1:8" x14ac:dyDescent="0.25">
      <c r="A2" t="s">
        <v>12</v>
      </c>
      <c r="B2">
        <v>0</v>
      </c>
      <c r="C2">
        <v>3</v>
      </c>
      <c r="D2">
        <v>0</v>
      </c>
      <c r="E2">
        <v>7</v>
      </c>
      <c r="F2">
        <v>2</v>
      </c>
      <c r="H2">
        <f>(B2*1+C2*2+D2*3+E2*4+F2*5)/SUM(B2:F2)</f>
        <v>3.6666666666666665</v>
      </c>
    </row>
    <row r="3" spans="1:8" x14ac:dyDescent="0.25">
      <c r="A3" t="s">
        <v>13</v>
      </c>
      <c r="B3">
        <v>0</v>
      </c>
      <c r="C3">
        <v>1</v>
      </c>
      <c r="D3">
        <v>3</v>
      </c>
      <c r="E3">
        <v>6</v>
      </c>
      <c r="F3">
        <v>2</v>
      </c>
      <c r="H3">
        <f t="shared" ref="H3:H6" si="0">(B3*1+C3*2+D3*3+E3*4+F3*5)/SUM(B3:F3)</f>
        <v>3.75</v>
      </c>
    </row>
    <row r="4" spans="1:8" x14ac:dyDescent="0.25">
      <c r="A4" t="s">
        <v>14</v>
      </c>
      <c r="B4">
        <v>0</v>
      </c>
      <c r="C4">
        <v>1</v>
      </c>
      <c r="D4">
        <v>1</v>
      </c>
      <c r="E4">
        <v>4</v>
      </c>
      <c r="F4">
        <v>6</v>
      </c>
      <c r="H4">
        <f t="shared" si="0"/>
        <v>4.25</v>
      </c>
    </row>
    <row r="5" spans="1:8" x14ac:dyDescent="0.25">
      <c r="A5" t="s">
        <v>15</v>
      </c>
      <c r="B5">
        <v>0</v>
      </c>
      <c r="C5">
        <v>0</v>
      </c>
      <c r="D5">
        <v>3</v>
      </c>
      <c r="E5">
        <v>4</v>
      </c>
      <c r="F5">
        <v>5</v>
      </c>
      <c r="H5">
        <f t="shared" si="0"/>
        <v>4.166666666666667</v>
      </c>
    </row>
    <row r="6" spans="1:8" x14ac:dyDescent="0.25">
      <c r="A6" t="s">
        <v>16</v>
      </c>
      <c r="B6">
        <v>0</v>
      </c>
      <c r="C6">
        <v>1</v>
      </c>
      <c r="D6">
        <v>2</v>
      </c>
      <c r="E6">
        <v>6</v>
      </c>
      <c r="F6">
        <v>3</v>
      </c>
      <c r="H6">
        <f t="shared" si="0"/>
        <v>3.9166666666666665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1BBE-9B8F-4877-AD2F-CD8C6B1C4A1B}">
  <dimension ref="A1:H6"/>
  <sheetViews>
    <sheetView workbookViewId="0">
      <selection activeCell="H2" sqref="H2"/>
    </sheetView>
  </sheetViews>
  <sheetFormatPr baseColWidth="10" defaultRowHeight="15" x14ac:dyDescent="0.25"/>
  <cols>
    <col min="1" max="1" width="14.28515625" bestFit="1" customWidth="1"/>
  </cols>
  <sheetData>
    <row r="1" spans="1:8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H1" t="s">
        <v>11</v>
      </c>
    </row>
    <row r="2" spans="1:8" x14ac:dyDescent="0.25">
      <c r="A2" t="s">
        <v>12</v>
      </c>
      <c r="B2">
        <v>1</v>
      </c>
      <c r="C2">
        <v>4</v>
      </c>
      <c r="D2">
        <v>5</v>
      </c>
      <c r="E2">
        <v>2</v>
      </c>
      <c r="F2">
        <v>0</v>
      </c>
      <c r="H2">
        <f>(B2*1+C2*2+D2*3+E2*4+F2*5)/SUM(B2:F2)</f>
        <v>2.6666666666666665</v>
      </c>
    </row>
    <row r="3" spans="1:8" x14ac:dyDescent="0.25">
      <c r="A3" t="s">
        <v>13</v>
      </c>
      <c r="B3">
        <v>1</v>
      </c>
      <c r="C3">
        <v>4</v>
      </c>
      <c r="D3">
        <v>1</v>
      </c>
      <c r="E3">
        <v>5</v>
      </c>
      <c r="F3">
        <v>1</v>
      </c>
      <c r="H3">
        <f t="shared" ref="H3:H6" si="0">(B3*1+C3*2+D3*3+E3*4+F3*5)/SUM(B3:F3)</f>
        <v>3.0833333333333335</v>
      </c>
    </row>
    <row r="4" spans="1:8" x14ac:dyDescent="0.25">
      <c r="A4" t="s">
        <v>14</v>
      </c>
      <c r="B4">
        <v>0</v>
      </c>
      <c r="C4">
        <v>1</v>
      </c>
      <c r="D4">
        <v>4</v>
      </c>
      <c r="E4">
        <v>5</v>
      </c>
      <c r="F4">
        <v>2</v>
      </c>
      <c r="H4">
        <f t="shared" si="0"/>
        <v>3.6666666666666665</v>
      </c>
    </row>
    <row r="5" spans="1:8" x14ac:dyDescent="0.25">
      <c r="A5" t="s">
        <v>15</v>
      </c>
      <c r="B5">
        <v>0</v>
      </c>
      <c r="C5">
        <v>0</v>
      </c>
      <c r="D5">
        <v>5</v>
      </c>
      <c r="E5">
        <v>5</v>
      </c>
      <c r="F5">
        <v>2</v>
      </c>
      <c r="H5">
        <f t="shared" si="0"/>
        <v>3.75</v>
      </c>
    </row>
    <row r="6" spans="1:8" x14ac:dyDescent="0.25">
      <c r="A6" t="s">
        <v>16</v>
      </c>
      <c r="B6">
        <v>0</v>
      </c>
      <c r="C6">
        <v>1</v>
      </c>
      <c r="D6">
        <v>4</v>
      </c>
      <c r="E6">
        <v>5</v>
      </c>
      <c r="F6">
        <v>2</v>
      </c>
      <c r="H6">
        <f t="shared" si="0"/>
        <v>3.6666666666666665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EB0B-E8AF-426D-81C3-34B40912C769}">
  <dimension ref="A1:H6"/>
  <sheetViews>
    <sheetView workbookViewId="0">
      <selection activeCell="H1" sqref="H1:H6"/>
    </sheetView>
  </sheetViews>
  <sheetFormatPr baseColWidth="10" defaultRowHeight="15" x14ac:dyDescent="0.25"/>
  <cols>
    <col min="1" max="1" width="14.28515625" bestFit="1" customWidth="1"/>
  </cols>
  <sheetData>
    <row r="1" spans="1:8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H1" t="s">
        <v>11</v>
      </c>
    </row>
    <row r="2" spans="1:8" x14ac:dyDescent="0.25">
      <c r="A2" t="s">
        <v>12</v>
      </c>
      <c r="B2">
        <v>1</v>
      </c>
      <c r="C2">
        <v>4</v>
      </c>
      <c r="D2">
        <v>4</v>
      </c>
      <c r="E2">
        <v>2</v>
      </c>
      <c r="F2">
        <v>1</v>
      </c>
      <c r="H2">
        <f>(B2*1+C2*2+D2*3+E2*4+F2*5)/SUM(B2:F2)</f>
        <v>2.8333333333333335</v>
      </c>
    </row>
    <row r="3" spans="1:8" x14ac:dyDescent="0.25">
      <c r="A3" t="s">
        <v>13</v>
      </c>
      <c r="B3">
        <v>2</v>
      </c>
      <c r="C3">
        <v>2</v>
      </c>
      <c r="D3">
        <v>2</v>
      </c>
      <c r="E3">
        <v>4</v>
      </c>
      <c r="F3">
        <v>2</v>
      </c>
      <c r="H3">
        <f t="shared" ref="H3:H6" si="0">(B3*1+C3*2+D3*3+E3*4+F3*5)/SUM(B3:F3)</f>
        <v>3.1666666666666665</v>
      </c>
    </row>
    <row r="4" spans="1:8" x14ac:dyDescent="0.25">
      <c r="A4" t="s">
        <v>14</v>
      </c>
      <c r="B4">
        <v>1</v>
      </c>
      <c r="C4">
        <v>0</v>
      </c>
      <c r="D4">
        <v>4</v>
      </c>
      <c r="E4">
        <v>7</v>
      </c>
      <c r="F4">
        <v>0</v>
      </c>
      <c r="H4">
        <f t="shared" si="0"/>
        <v>3.4166666666666665</v>
      </c>
    </row>
    <row r="5" spans="1:8" x14ac:dyDescent="0.25">
      <c r="A5" t="s">
        <v>15</v>
      </c>
      <c r="B5">
        <v>0</v>
      </c>
      <c r="C5">
        <v>2</v>
      </c>
      <c r="D5">
        <v>3</v>
      </c>
      <c r="E5">
        <v>5</v>
      </c>
      <c r="F5">
        <v>2</v>
      </c>
      <c r="H5">
        <f t="shared" si="0"/>
        <v>3.5833333333333335</v>
      </c>
    </row>
    <row r="6" spans="1:8" x14ac:dyDescent="0.25">
      <c r="A6" t="s">
        <v>16</v>
      </c>
      <c r="B6">
        <v>0</v>
      </c>
      <c r="C6">
        <v>2</v>
      </c>
      <c r="D6">
        <v>4</v>
      </c>
      <c r="E6">
        <v>4</v>
      </c>
      <c r="F6">
        <v>2</v>
      </c>
      <c r="H6">
        <f t="shared" si="0"/>
        <v>3.5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0F1D-5BAF-46F5-8FA6-EF55674FD0B0}">
  <dimension ref="A1:H4"/>
  <sheetViews>
    <sheetView workbookViewId="0">
      <selection activeCell="A5" sqref="A5"/>
    </sheetView>
  </sheetViews>
  <sheetFormatPr baseColWidth="10" defaultRowHeight="15" x14ac:dyDescent="0.25"/>
  <cols>
    <col min="1" max="1" width="15.7109375" bestFit="1" customWidth="1"/>
  </cols>
  <sheetData>
    <row r="1" spans="1:8" x14ac:dyDescent="0.25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H1" t="s">
        <v>11</v>
      </c>
    </row>
    <row r="2" spans="1:8" x14ac:dyDescent="0.25">
      <c r="A2" t="s">
        <v>18</v>
      </c>
      <c r="B2">
        <v>0</v>
      </c>
      <c r="C2">
        <v>2</v>
      </c>
      <c r="D2">
        <v>3</v>
      </c>
      <c r="E2">
        <v>4</v>
      </c>
      <c r="F2">
        <v>3</v>
      </c>
      <c r="H2">
        <f>(B2*1+C2*2+D2*3+E2*4+F2*5)/SUM(B2:F2)</f>
        <v>3.6666666666666665</v>
      </c>
    </row>
    <row r="3" spans="1:8" x14ac:dyDescent="0.25">
      <c r="A3" t="s">
        <v>19</v>
      </c>
      <c r="B3">
        <v>0</v>
      </c>
      <c r="C3">
        <v>2</v>
      </c>
      <c r="D3">
        <v>4</v>
      </c>
      <c r="E3">
        <v>4</v>
      </c>
      <c r="F3">
        <v>2</v>
      </c>
      <c r="H3">
        <f t="shared" ref="H3:H4" si="0">(B3*1+C3*2+D3*3+E3*4+F3*5)/SUM(B3:F3)</f>
        <v>3.5</v>
      </c>
    </row>
    <row r="4" spans="1:8" x14ac:dyDescent="0.25">
      <c r="A4" t="s">
        <v>20</v>
      </c>
      <c r="B4">
        <v>0</v>
      </c>
      <c r="C4">
        <v>4</v>
      </c>
      <c r="D4">
        <v>2</v>
      </c>
      <c r="E4">
        <v>4</v>
      </c>
      <c r="F4">
        <v>2</v>
      </c>
      <c r="H4">
        <f t="shared" si="0"/>
        <v>3.3333333333333335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SUS</vt:lpstr>
      <vt:lpstr>SuS-Details</vt:lpstr>
      <vt:lpstr>contribution</vt:lpstr>
      <vt:lpstr>RQ</vt:lpstr>
      <vt:lpstr>Methodology</vt:lpstr>
      <vt:lpstr>Take-aways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2023-06-29T08:20:13Z</dcterms:modified>
</cp:coreProperties>
</file>