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9095" windowHeight="8445" firstSheet="3" activeTab="3"/>
  </bookViews>
  <sheets>
    <sheet name="INPUT" sheetId="1" state="hidden" r:id="rId1"/>
    <sheet name="raw+DES" sheetId="20" state="hidden" r:id="rId2"/>
    <sheet name="2nd yr distribution" sheetId="25" state="hidden" r:id="rId3"/>
    <sheet name="NEN 024" sheetId="27" r:id="rId4"/>
    <sheet name="NEN 012" sheetId="21" r:id="rId5"/>
    <sheet name="EEC 068" sheetId="26" r:id="rId6"/>
    <sheet name="EEE 052" sheetId="24" r:id="rId7"/>
    <sheet name="EEE 051" sheetId="28" r:id="rId8"/>
    <sheet name="EEC 069" sheetId="22" r:id="rId9"/>
    <sheet name="DISPLAY" sheetId="23" state="hidden" r:id="rId10"/>
    <sheet name="MOD+DESCENDING" sheetId="17" state="hidden" r:id="rId11"/>
    <sheet name="DES+MOD (2)" sheetId="12" state="hidden" r:id="rId12"/>
    <sheet name="MODr" sheetId="11" state="hidden" r:id="rId13"/>
    <sheet name="DESC + MOD" sheetId="13" state="hidden" r:id="rId14"/>
    <sheet name="DESCD. + MOD" sheetId="10" state="hidden" r:id="rId15"/>
    <sheet name="descndg" sheetId="5" state="hidden" r:id="rId16"/>
    <sheet name="RAW" sheetId="4" state="hidden" r:id="rId17"/>
    <sheet name="Descending1" sheetId="6" state="hidden" r:id="rId18"/>
    <sheet name="MOD." sheetId="8" state="hidden" r:id="rId19"/>
    <sheet name="DISPALY" sheetId="9" state="hidden" r:id="rId20"/>
    <sheet name="Moderated" sheetId="7" state="hidden" r:id="rId21"/>
    <sheet name="Descending" sheetId="2" state="hidden" r:id="rId22"/>
    <sheet name="Sheet3" sheetId="3" r:id="rId23"/>
    <sheet name="Sheet1" sheetId="15" state="hidden" r:id="rId24"/>
  </sheets>
  <calcPr calcId="124519"/>
</workbook>
</file>

<file path=xl/calcChain.xml><?xml version="1.0" encoding="utf-8"?>
<calcChain xmlns="http://schemas.openxmlformats.org/spreadsheetml/2006/main">
  <c r="F74" i="20"/>
  <c r="I74" s="1"/>
  <c r="F73"/>
  <c r="I73" s="1"/>
  <c r="F72"/>
  <c r="I72" s="1"/>
  <c r="F71"/>
  <c r="I71" s="1"/>
  <c r="F70"/>
  <c r="I70" s="1"/>
  <c r="F69"/>
  <c r="I69" s="1"/>
  <c r="F68"/>
  <c r="I68" s="1"/>
  <c r="F67"/>
  <c r="I67" s="1"/>
  <c r="F66"/>
  <c r="I66" s="1"/>
  <c r="F65"/>
  <c r="I65" s="1"/>
  <c r="F64"/>
  <c r="I64" s="1"/>
  <c r="F63"/>
  <c r="I63" s="1"/>
  <c r="F62"/>
  <c r="I62" s="1"/>
  <c r="F61"/>
  <c r="I61" s="1"/>
  <c r="F60"/>
  <c r="I60" s="1"/>
  <c r="F59"/>
  <c r="I59" s="1"/>
  <c r="F58"/>
  <c r="I58" s="1"/>
  <c r="F57"/>
  <c r="I57" s="1"/>
  <c r="F56"/>
  <c r="I56" s="1"/>
  <c r="F55"/>
  <c r="I55" s="1"/>
  <c r="F54"/>
  <c r="I54" s="1"/>
  <c r="F53"/>
  <c r="I53" s="1"/>
  <c r="F52"/>
  <c r="I52" s="1"/>
  <c r="F51"/>
  <c r="I51" s="1"/>
  <c r="F50"/>
  <c r="I50" s="1"/>
  <c r="F49"/>
  <c r="I49" s="1"/>
  <c r="F48"/>
  <c r="I48" s="1"/>
  <c r="F47"/>
  <c r="I47" s="1"/>
  <c r="F46"/>
  <c r="I46" s="1"/>
  <c r="F45"/>
  <c r="I45" s="1"/>
  <c r="F44"/>
  <c r="I44" s="1"/>
  <c r="F43"/>
  <c r="I43" s="1"/>
  <c r="F42"/>
  <c r="I42" s="1"/>
  <c r="F41"/>
  <c r="I41" s="1"/>
  <c r="F40"/>
  <c r="I40" s="1"/>
  <c r="F39"/>
  <c r="I39" s="1"/>
  <c r="F38"/>
  <c r="I38" s="1"/>
  <c r="F37"/>
  <c r="I37" s="1"/>
  <c r="F36"/>
  <c r="I36" s="1"/>
  <c r="F35"/>
  <c r="I35" s="1"/>
  <c r="F34"/>
  <c r="I34" s="1"/>
  <c r="F33"/>
  <c r="I33" s="1"/>
  <c r="F32"/>
  <c r="I32" s="1"/>
  <c r="F31"/>
  <c r="I31" s="1"/>
  <c r="F30"/>
  <c r="I30" s="1"/>
  <c r="F29"/>
  <c r="I29" s="1"/>
  <c r="F28"/>
  <c r="I28" s="1"/>
  <c r="F27"/>
  <c r="I27" s="1"/>
  <c r="F26"/>
  <c r="I26" s="1"/>
  <c r="F25"/>
  <c r="I25" s="1"/>
  <c r="F24"/>
  <c r="I24" s="1"/>
  <c r="F23"/>
  <c r="I23" s="1"/>
  <c r="F22"/>
  <c r="I22" s="1"/>
  <c r="F21"/>
  <c r="I21" s="1"/>
  <c r="F20"/>
  <c r="I20" s="1"/>
  <c r="F19"/>
  <c r="I19" s="1"/>
  <c r="F18"/>
  <c r="I18" s="1"/>
  <c r="F17"/>
  <c r="I17" s="1"/>
  <c r="F16"/>
  <c r="I16" s="1"/>
  <c r="F15"/>
  <c r="I15" s="1"/>
  <c r="F14"/>
  <c r="I14" s="1"/>
  <c r="F13"/>
  <c r="I13" s="1"/>
  <c r="F12"/>
  <c r="I12" s="1"/>
  <c r="F11"/>
  <c r="I11" s="1"/>
  <c r="F10"/>
  <c r="I10" s="1"/>
  <c r="F9"/>
  <c r="I9" s="1"/>
  <c r="F8"/>
  <c r="I8" s="1"/>
  <c r="I67" i="1"/>
  <c r="I66"/>
  <c r="I65"/>
  <c r="I64"/>
  <c r="I63"/>
  <c r="I62"/>
  <c r="I61"/>
  <c r="I60"/>
  <c r="I59"/>
  <c r="I58"/>
  <c r="F74"/>
  <c r="I74" s="1"/>
  <c r="F73"/>
  <c r="I73" s="1"/>
  <c r="F72"/>
  <c r="I72" s="1"/>
  <c r="F71"/>
  <c r="I71" s="1"/>
  <c r="F70"/>
  <c r="I70" s="1"/>
  <c r="F69"/>
  <c r="I69" s="1"/>
  <c r="F68"/>
  <c r="I68" s="1"/>
  <c r="F67"/>
  <c r="F66"/>
  <c r="F65"/>
  <c r="F64"/>
  <c r="F63"/>
  <c r="F62"/>
  <c r="F61"/>
  <c r="F60"/>
  <c r="F59"/>
  <c r="F58"/>
  <c r="I57"/>
  <c r="I56"/>
  <c r="I55"/>
  <c r="I54"/>
  <c r="I53"/>
  <c r="I52"/>
  <c r="I51"/>
  <c r="I50"/>
  <c r="I49"/>
  <c r="I48"/>
  <c r="I47"/>
  <c r="I46"/>
  <c r="I45"/>
  <c r="I44"/>
  <c r="I43"/>
  <c r="I42"/>
  <c r="I41"/>
  <c r="F57"/>
  <c r="F56"/>
  <c r="F55"/>
  <c r="F54"/>
  <c r="F53"/>
  <c r="F52"/>
  <c r="F51"/>
  <c r="F50"/>
  <c r="F49"/>
  <c r="F48"/>
  <c r="F47"/>
  <c r="F46"/>
  <c r="F45"/>
  <c r="F44"/>
  <c r="F43"/>
  <c r="F42"/>
  <c r="F41"/>
  <c r="I40"/>
  <c r="I39"/>
  <c r="I38"/>
  <c r="I37"/>
  <c r="I36"/>
  <c r="I35"/>
  <c r="I34"/>
  <c r="I33"/>
  <c r="I32"/>
  <c r="I31"/>
  <c r="I30"/>
  <c r="I29"/>
  <c r="I28"/>
  <c r="I27"/>
  <c r="I26"/>
  <c r="I25"/>
  <c r="F40"/>
  <c r="F39"/>
  <c r="F38"/>
  <c r="F37"/>
  <c r="F36"/>
  <c r="F35"/>
  <c r="F34"/>
  <c r="F33"/>
  <c r="F32"/>
  <c r="F31"/>
  <c r="F30"/>
  <c r="F29"/>
  <c r="F28"/>
  <c r="F27"/>
  <c r="F26"/>
  <c r="F25"/>
  <c r="I9"/>
  <c r="I10"/>
  <c r="I11"/>
  <c r="I12"/>
  <c r="I13"/>
  <c r="I14"/>
  <c r="I15"/>
  <c r="I16"/>
  <c r="I17"/>
  <c r="I18"/>
  <c r="I19"/>
  <c r="I20"/>
  <c r="I21"/>
  <c r="I22"/>
  <c r="I23"/>
  <c r="I24"/>
  <c r="I8"/>
  <c r="F9"/>
  <c r="F10"/>
  <c r="F11"/>
  <c r="F12"/>
  <c r="F13"/>
  <c r="F14"/>
  <c r="F15"/>
  <c r="F16"/>
  <c r="F17"/>
  <c r="F18"/>
  <c r="F19"/>
  <c r="F20"/>
  <c r="F21"/>
  <c r="F22"/>
  <c r="F23"/>
  <c r="F24"/>
  <c r="F8"/>
  <c r="G21" i="17"/>
  <c r="H21" s="1"/>
  <c r="G64"/>
  <c r="H64" s="1"/>
  <c r="G28"/>
  <c r="H28" s="1"/>
  <c r="G70"/>
  <c r="H70" s="1"/>
  <c r="H78"/>
  <c r="G63"/>
  <c r="H63" s="1"/>
  <c r="G69"/>
  <c r="H69" s="1"/>
  <c r="G75"/>
  <c r="H75" s="1"/>
  <c r="G37"/>
  <c r="H37" s="1"/>
  <c r="G27"/>
  <c r="H27" s="1"/>
  <c r="G36"/>
  <c r="H36" s="1"/>
  <c r="G55"/>
  <c r="H55" s="1"/>
  <c r="G54"/>
  <c r="H54" s="1"/>
  <c r="G26"/>
  <c r="H26" s="1"/>
  <c r="G20"/>
  <c r="H20" s="1"/>
  <c r="G19"/>
  <c r="H19" s="1"/>
  <c r="G46"/>
  <c r="H46" s="1"/>
  <c r="G62"/>
  <c r="H62" s="1"/>
  <c r="G53"/>
  <c r="H53" s="1"/>
  <c r="G45"/>
  <c r="H45" s="1"/>
  <c r="G44"/>
  <c r="H44" s="1"/>
  <c r="G35"/>
  <c r="H35" s="1"/>
  <c r="G18"/>
  <c r="H18" s="1"/>
  <c r="G17"/>
  <c r="H17" s="1"/>
  <c r="G34"/>
  <c r="H34" s="1"/>
  <c r="G61"/>
  <c r="H61" s="1"/>
  <c r="G74"/>
  <c r="H74" s="1"/>
  <c r="G25"/>
  <c r="H25" s="1"/>
  <c r="G77"/>
  <c r="H77" s="1"/>
  <c r="G16"/>
  <c r="H16" s="1"/>
  <c r="G68"/>
  <c r="H68" s="1"/>
  <c r="G52"/>
  <c r="H52" s="1"/>
  <c r="G15"/>
  <c r="H15" s="1"/>
  <c r="G14"/>
  <c r="H14" s="1"/>
  <c r="G43"/>
  <c r="H43" s="1"/>
  <c r="H60"/>
  <c r="G60"/>
  <c r="H33"/>
  <c r="G33"/>
  <c r="H59"/>
  <c r="G59"/>
  <c r="H73"/>
  <c r="G73"/>
  <c r="H42"/>
  <c r="G42"/>
  <c r="H51"/>
  <c r="G51"/>
  <c r="H24"/>
  <c r="G24"/>
  <c r="H50"/>
  <c r="G50"/>
  <c r="H13"/>
  <c r="G13"/>
  <c r="H67"/>
  <c r="G32"/>
  <c r="H32" s="1"/>
  <c r="G41"/>
  <c r="H41" s="1"/>
  <c r="G31"/>
  <c r="H31" s="1"/>
  <c r="G30"/>
  <c r="H30" s="1"/>
  <c r="G66"/>
  <c r="H66" s="1"/>
  <c r="G29"/>
  <c r="H29" s="1"/>
  <c r="G58"/>
  <c r="H58" s="1"/>
  <c r="G12"/>
  <c r="H12" s="1"/>
  <c r="G57"/>
  <c r="H57" s="1"/>
  <c r="G65"/>
  <c r="H65" s="1"/>
  <c r="H11"/>
  <c r="H10"/>
  <c r="G49"/>
  <c r="H49" s="1"/>
  <c r="G40"/>
  <c r="H40" s="1"/>
  <c r="G48"/>
  <c r="H48" s="1"/>
  <c r="G76"/>
  <c r="H76" s="1"/>
  <c r="G56"/>
  <c r="H56" s="1"/>
  <c r="G23"/>
  <c r="H23" s="1"/>
  <c r="G22"/>
  <c r="H22" s="1"/>
  <c r="G47"/>
  <c r="H47" s="1"/>
  <c r="G9"/>
  <c r="H9" s="1"/>
  <c r="G39"/>
  <c r="H39" s="1"/>
  <c r="G72"/>
  <c r="H72" s="1"/>
  <c r="G71"/>
  <c r="H71" s="1"/>
  <c r="G38"/>
  <c r="H38" s="1"/>
  <c r="G24" i="15"/>
  <c r="G23"/>
  <c r="G22"/>
  <c r="G21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H71" i="13"/>
  <c r="H70"/>
  <c r="H64"/>
  <c r="H78"/>
  <c r="H33"/>
  <c r="H44"/>
  <c r="H54"/>
  <c r="H63"/>
  <c r="H43"/>
  <c r="H53"/>
  <c r="H42"/>
  <c r="H77"/>
  <c r="H41"/>
  <c r="H40"/>
  <c r="H22"/>
  <c r="H76"/>
  <c r="H62"/>
  <c r="H39"/>
  <c r="H21"/>
  <c r="H20"/>
  <c r="H32"/>
  <c r="H31"/>
  <c r="H52"/>
  <c r="H51"/>
  <c r="H30"/>
  <c r="H19"/>
  <c r="H50"/>
  <c r="H75"/>
  <c r="H38"/>
  <c r="H69"/>
  <c r="H74"/>
  <c r="H18"/>
  <c r="H17"/>
  <c r="H49"/>
  <c r="H61"/>
  <c r="H16"/>
  <c r="H15"/>
  <c r="H14"/>
  <c r="H48"/>
  <c r="H37"/>
  <c r="H13"/>
  <c r="H36"/>
  <c r="H12"/>
  <c r="H29"/>
  <c r="H60"/>
  <c r="H68"/>
  <c r="H59"/>
  <c r="H35"/>
  <c r="H11"/>
  <c r="H67"/>
  <c r="H66"/>
  <c r="H47"/>
  <c r="H28"/>
  <c r="H34"/>
  <c r="H27"/>
  <c r="H73"/>
  <c r="H26"/>
  <c r="H25"/>
  <c r="H65"/>
  <c r="H24"/>
  <c r="H23"/>
  <c r="H58"/>
  <c r="H72"/>
  <c r="H10"/>
  <c r="H9"/>
  <c r="H57"/>
  <c r="H46"/>
  <c r="H56"/>
  <c r="H45"/>
  <c r="H55"/>
  <c r="H78" i="12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10" i="11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9"/>
  <c r="Q8" i="4"/>
  <c r="G9" i="8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8"/>
  <c r="H9" i="7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8"/>
  <c r="Q54" i="4"/>
  <c r="Q53"/>
  <c r="Q52"/>
  <c r="Q51"/>
  <c r="Q50"/>
  <c r="Q49"/>
  <c r="Q48"/>
  <c r="Q47"/>
  <c r="Q46"/>
  <c r="Q45"/>
  <c r="Q44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19"/>
  <c r="Q18"/>
  <c r="Q17"/>
  <c r="Q16"/>
  <c r="Q15"/>
  <c r="Q13"/>
  <c r="Q12"/>
  <c r="Q11"/>
  <c r="Q10"/>
  <c r="Q9"/>
  <c r="P54" i="5"/>
  <c r="L54"/>
  <c r="K54"/>
  <c r="M54" s="1"/>
  <c r="J54"/>
  <c r="F54"/>
  <c r="O54" s="1"/>
  <c r="P53"/>
  <c r="L53"/>
  <c r="K53"/>
  <c r="M53" s="1"/>
  <c r="J53"/>
  <c r="F53"/>
  <c r="O53" s="1"/>
  <c r="P52"/>
  <c r="L52"/>
  <c r="K52"/>
  <c r="M52" s="1"/>
  <c r="J52"/>
  <c r="F52"/>
  <c r="O52" s="1"/>
  <c r="P51"/>
  <c r="L51"/>
  <c r="K51"/>
  <c r="M51" s="1"/>
  <c r="J51"/>
  <c r="F51"/>
  <c r="O51" s="1"/>
  <c r="P50"/>
  <c r="L50"/>
  <c r="K50"/>
  <c r="M50" s="1"/>
  <c r="J50"/>
  <c r="F50"/>
  <c r="O50" s="1"/>
  <c r="P49"/>
  <c r="L49"/>
  <c r="K49"/>
  <c r="M49" s="1"/>
  <c r="J49"/>
  <c r="F49"/>
  <c r="O49" s="1"/>
  <c r="P48"/>
  <c r="L48"/>
  <c r="K48"/>
  <c r="M48" s="1"/>
  <c r="J48"/>
  <c r="F48"/>
  <c r="O48" s="1"/>
  <c r="P47"/>
  <c r="L47"/>
  <c r="K47"/>
  <c r="M47" s="1"/>
  <c r="J47"/>
  <c r="F47"/>
  <c r="O47" s="1"/>
  <c r="P46"/>
  <c r="L46"/>
  <c r="K46"/>
  <c r="M46" s="1"/>
  <c r="J46"/>
  <c r="F46"/>
  <c r="O46" s="1"/>
  <c r="P45"/>
  <c r="L45"/>
  <c r="K45"/>
  <c r="M45" s="1"/>
  <c r="J45"/>
  <c r="F45"/>
  <c r="O45" s="1"/>
  <c r="P44"/>
  <c r="L44"/>
  <c r="K44"/>
  <c r="M44" s="1"/>
  <c r="J44"/>
  <c r="F44"/>
  <c r="O44" s="1"/>
  <c r="P43"/>
  <c r="L43"/>
  <c r="K43"/>
  <c r="M43" s="1"/>
  <c r="J43"/>
  <c r="F43"/>
  <c r="O43" s="1"/>
  <c r="P42"/>
  <c r="L42"/>
  <c r="K42"/>
  <c r="M42" s="1"/>
  <c r="J42"/>
  <c r="F42"/>
  <c r="O42" s="1"/>
  <c r="P41"/>
  <c r="L41"/>
  <c r="K41"/>
  <c r="M41" s="1"/>
  <c r="J41"/>
  <c r="F41"/>
  <c r="O41" s="1"/>
  <c r="P40"/>
  <c r="L40"/>
  <c r="K40"/>
  <c r="M40" s="1"/>
  <c r="J40"/>
  <c r="F40"/>
  <c r="O40" s="1"/>
  <c r="P39"/>
  <c r="L39"/>
  <c r="K39"/>
  <c r="M39" s="1"/>
  <c r="J39"/>
  <c r="F39"/>
  <c r="O39" s="1"/>
  <c r="P38"/>
  <c r="L38"/>
  <c r="K38"/>
  <c r="M38" s="1"/>
  <c r="J38"/>
  <c r="F38"/>
  <c r="O38" s="1"/>
  <c r="P37"/>
  <c r="L37"/>
  <c r="K37"/>
  <c r="M37" s="1"/>
  <c r="J37"/>
  <c r="F37"/>
  <c r="O37" s="1"/>
  <c r="P36"/>
  <c r="L36"/>
  <c r="K36"/>
  <c r="M36" s="1"/>
  <c r="J36"/>
  <c r="F36"/>
  <c r="O36" s="1"/>
  <c r="P35"/>
  <c r="L35"/>
  <c r="K35"/>
  <c r="M35" s="1"/>
  <c r="J35"/>
  <c r="F35"/>
  <c r="O35" s="1"/>
  <c r="P34"/>
  <c r="L34"/>
  <c r="K34"/>
  <c r="M34" s="1"/>
  <c r="J34"/>
  <c r="F34"/>
  <c r="O34" s="1"/>
  <c r="P33"/>
  <c r="L33"/>
  <c r="K33"/>
  <c r="M33" s="1"/>
  <c r="J33"/>
  <c r="F33"/>
  <c r="O33" s="1"/>
  <c r="P32"/>
  <c r="L32"/>
  <c r="K32"/>
  <c r="M32" s="1"/>
  <c r="J32"/>
  <c r="F32"/>
  <c r="O32" s="1"/>
  <c r="P31"/>
  <c r="L31"/>
  <c r="K31"/>
  <c r="M31" s="1"/>
  <c r="J31"/>
  <c r="F31"/>
  <c r="O31" s="1"/>
  <c r="P30"/>
  <c r="L30"/>
  <c r="K30"/>
  <c r="M30" s="1"/>
  <c r="J30"/>
  <c r="F30"/>
  <c r="O30" s="1"/>
  <c r="P29"/>
  <c r="L29"/>
  <c r="K29"/>
  <c r="M29" s="1"/>
  <c r="J29"/>
  <c r="F29"/>
  <c r="O29" s="1"/>
  <c r="P28"/>
  <c r="L28"/>
  <c r="K28"/>
  <c r="M28" s="1"/>
  <c r="J28"/>
  <c r="F28"/>
  <c r="O28" s="1"/>
  <c r="P27"/>
  <c r="L27"/>
  <c r="K27"/>
  <c r="M27" s="1"/>
  <c r="J27"/>
  <c r="F27"/>
  <c r="O27" s="1"/>
  <c r="P26"/>
  <c r="L26"/>
  <c r="K26"/>
  <c r="M26" s="1"/>
  <c r="J26"/>
  <c r="F26"/>
  <c r="O26" s="1"/>
  <c r="P25"/>
  <c r="L25"/>
  <c r="K25"/>
  <c r="M25" s="1"/>
  <c r="J25"/>
  <c r="F25"/>
  <c r="O25" s="1"/>
  <c r="P24"/>
  <c r="L24"/>
  <c r="K24"/>
  <c r="M24" s="1"/>
  <c r="J24"/>
  <c r="F24"/>
  <c r="O24" s="1"/>
  <c r="P23"/>
  <c r="L23"/>
  <c r="K23"/>
  <c r="M23" s="1"/>
  <c r="J23"/>
  <c r="F23"/>
  <c r="O23" s="1"/>
  <c r="P22"/>
  <c r="L22"/>
  <c r="K22"/>
  <c r="M22" s="1"/>
  <c r="J22"/>
  <c r="F22"/>
  <c r="O22" s="1"/>
  <c r="P21"/>
  <c r="L21"/>
  <c r="K21"/>
  <c r="M21" s="1"/>
  <c r="J21"/>
  <c r="F21"/>
  <c r="O21" s="1"/>
  <c r="P20"/>
  <c r="L20"/>
  <c r="K20"/>
  <c r="M20" s="1"/>
  <c r="J20"/>
  <c r="F20"/>
  <c r="O20" s="1"/>
  <c r="P19"/>
  <c r="L19"/>
  <c r="K19"/>
  <c r="M19" s="1"/>
  <c r="J19"/>
  <c r="F19"/>
  <c r="O19" s="1"/>
  <c r="P18"/>
  <c r="L18"/>
  <c r="K18"/>
  <c r="M18" s="1"/>
  <c r="J18"/>
  <c r="F18"/>
  <c r="O18" s="1"/>
  <c r="P17"/>
  <c r="L17"/>
  <c r="K17"/>
  <c r="M17" s="1"/>
  <c r="J17"/>
  <c r="F17"/>
  <c r="O17" s="1"/>
  <c r="P16"/>
  <c r="L16"/>
  <c r="K16"/>
  <c r="M16" s="1"/>
  <c r="J16"/>
  <c r="F16"/>
  <c r="O16" s="1"/>
  <c r="P15"/>
  <c r="L15"/>
  <c r="K15"/>
  <c r="M15" s="1"/>
  <c r="J15"/>
  <c r="F15"/>
  <c r="O15" s="1"/>
  <c r="P14"/>
  <c r="L14"/>
  <c r="K14"/>
  <c r="M14" s="1"/>
  <c r="J14"/>
  <c r="F14"/>
  <c r="O14" s="1"/>
  <c r="P13"/>
  <c r="L13"/>
  <c r="K13"/>
  <c r="M13" s="1"/>
  <c r="J13"/>
  <c r="F13"/>
  <c r="O13" s="1"/>
  <c r="P12"/>
  <c r="L12"/>
  <c r="K12"/>
  <c r="M12" s="1"/>
  <c r="J12"/>
  <c r="F12"/>
  <c r="O12" s="1"/>
  <c r="P11"/>
  <c r="L11"/>
  <c r="K11"/>
  <c r="M11" s="1"/>
  <c r="J11"/>
  <c r="F11"/>
  <c r="O11" s="1"/>
  <c r="P10"/>
  <c r="L10"/>
  <c r="K10"/>
  <c r="M10" s="1"/>
  <c r="J10"/>
  <c r="F10"/>
  <c r="O10" s="1"/>
  <c r="P9"/>
  <c r="L9"/>
  <c r="K9"/>
  <c r="M9" s="1"/>
  <c r="J9"/>
  <c r="F9"/>
  <c r="O9" s="1"/>
  <c r="P8"/>
  <c r="L8"/>
  <c r="K8"/>
  <c r="M8" s="1"/>
  <c r="J8"/>
  <c r="F8"/>
  <c r="O8" s="1"/>
  <c r="O9" i="4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8"/>
  <c r="M9"/>
  <c r="M10"/>
  <c r="M11"/>
  <c r="M12"/>
  <c r="M13"/>
  <c r="M15"/>
  <c r="M16"/>
  <c r="M17"/>
  <c r="M18"/>
  <c r="M19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Q43" s="1"/>
  <c r="M44"/>
  <c r="M45"/>
  <c r="M46"/>
  <c r="M47"/>
  <c r="M48"/>
  <c r="M49"/>
  <c r="M50"/>
  <c r="M51"/>
  <c r="M52"/>
  <c r="M53"/>
  <c r="M54"/>
  <c r="M8"/>
  <c r="L9"/>
  <c r="L10"/>
  <c r="L11"/>
  <c r="L12"/>
  <c r="L13"/>
  <c r="L14"/>
  <c r="M14" s="1"/>
  <c r="Q14" s="1"/>
  <c r="L15"/>
  <c r="L16"/>
  <c r="L17"/>
  <c r="L18"/>
  <c r="L19"/>
  <c r="L20"/>
  <c r="M20" s="1"/>
  <c r="Q20" s="1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8"/>
  <c r="Q8" i="5" l="1"/>
  <c r="Q10"/>
  <c r="Q12"/>
  <c r="Q14"/>
  <c r="Q16"/>
  <c r="Q18"/>
  <c r="Q20"/>
  <c r="Q22"/>
  <c r="Q24"/>
  <c r="Q26"/>
  <c r="Q28"/>
  <c r="Q30"/>
  <c r="Q32"/>
  <c r="Q34"/>
  <c r="Q36"/>
  <c r="Q38"/>
  <c r="Q40"/>
  <c r="Q42"/>
  <c r="Q44"/>
  <c r="Q46"/>
  <c r="Q48"/>
  <c r="Q50"/>
  <c r="Q52"/>
  <c r="Q54"/>
  <c r="Q9"/>
  <c r="Q11"/>
  <c r="Q13"/>
  <c r="Q15"/>
  <c r="Q17"/>
  <c r="Q19"/>
  <c r="Q21"/>
  <c r="Q23"/>
  <c r="Q25"/>
  <c r="Q27"/>
  <c r="Q29"/>
  <c r="Q31"/>
  <c r="Q33"/>
  <c r="Q35"/>
  <c r="Q37"/>
  <c r="Q39"/>
  <c r="Q41"/>
  <c r="Q43"/>
  <c r="Q45"/>
  <c r="Q47"/>
  <c r="Q49"/>
  <c r="Q51"/>
  <c r="Q53"/>
</calcChain>
</file>

<file path=xl/sharedStrings.xml><?xml version="1.0" encoding="utf-8"?>
<sst xmlns="http://schemas.openxmlformats.org/spreadsheetml/2006/main" count="2661" uniqueCount="839">
  <si>
    <t>1102732049</t>
  </si>
  <si>
    <t>SHIVANAND KUMAR</t>
  </si>
  <si>
    <t>1202732001</t>
  </si>
  <si>
    <t>1202732002</t>
  </si>
  <si>
    <t>ACHAL AGARWAL</t>
  </si>
  <si>
    <t>1202732003</t>
  </si>
  <si>
    <t>AKASH AGRAWAL</t>
  </si>
  <si>
    <t>1202732004</t>
  </si>
  <si>
    <t>AKASH MISHRA</t>
  </si>
  <si>
    <t>1202732005</t>
  </si>
  <si>
    <t>ANKIT AGARWAL</t>
  </si>
  <si>
    <t>1202732006</t>
  </si>
  <si>
    <t xml:space="preserve">ANKITA VERMA </t>
  </si>
  <si>
    <t>1202732007</t>
  </si>
  <si>
    <t>ARIJIT GHOSH</t>
  </si>
  <si>
    <t>1202732008</t>
  </si>
  <si>
    <t>ASHENDRA PATEL</t>
  </si>
  <si>
    <t>1202732009</t>
  </si>
  <si>
    <t>ASHUTOSH YADAV</t>
  </si>
  <si>
    <t>1202732010</t>
  </si>
  <si>
    <t>AYUSH BHATNAGAR</t>
  </si>
  <si>
    <t>1202732014</t>
  </si>
  <si>
    <t>DIKSHA KHANNA</t>
  </si>
  <si>
    <t>1202732015</t>
  </si>
  <si>
    <t>DIVYANSHU AGARWAL</t>
  </si>
  <si>
    <t>1202732016</t>
  </si>
  <si>
    <t>GAURAV YADAV</t>
  </si>
  <si>
    <t>1202732017</t>
  </si>
  <si>
    <t>GAUTAM SETH</t>
  </si>
  <si>
    <t>1202732018</t>
  </si>
  <si>
    <t>GOKUL KHETAN</t>
  </si>
  <si>
    <t>1202732019</t>
  </si>
  <si>
    <t>GOVIND KUSHWAHA</t>
  </si>
  <si>
    <t>1202732022</t>
  </si>
  <si>
    <t xml:space="preserve">KONARK KUMAR </t>
  </si>
  <si>
    <t>1202732024</t>
  </si>
  <si>
    <t>MOHIT GUPTA</t>
  </si>
  <si>
    <t>1202732025</t>
  </si>
  <si>
    <t>NANDINI YAMDAGNI</t>
  </si>
  <si>
    <t>1202732026</t>
  </si>
  <si>
    <t xml:space="preserve">PARUL </t>
  </si>
  <si>
    <t>1202732027</t>
  </si>
  <si>
    <t>PRABHAT KUMAR</t>
  </si>
  <si>
    <t>1202732028</t>
  </si>
  <si>
    <t>PRAGATI CHAURASIYA</t>
  </si>
  <si>
    <t>1202732030</t>
  </si>
  <si>
    <t>PRATIKSHA SINGH</t>
  </si>
  <si>
    <t>1202732031</t>
  </si>
  <si>
    <t>PRIYANK TIWARI</t>
  </si>
  <si>
    <t>1202732032</t>
  </si>
  <si>
    <t>PUSHPENDRA PAL</t>
  </si>
  <si>
    <t>1202732033</t>
  </si>
  <si>
    <t>RAHUL KUMAR PATEL</t>
  </si>
  <si>
    <t>1202732034</t>
  </si>
  <si>
    <t>RAJ KUMAR SHARMA</t>
  </si>
  <si>
    <t>1202732038</t>
  </si>
  <si>
    <t>RISHABH VATS</t>
  </si>
  <si>
    <t>1202732040</t>
  </si>
  <si>
    <t>SARIKA BAJPAI</t>
  </si>
  <si>
    <t>1202732041</t>
  </si>
  <si>
    <t>SAURABH BLAHATIA</t>
  </si>
  <si>
    <t>1202732042</t>
  </si>
  <si>
    <t>SHALOO MISHRA</t>
  </si>
  <si>
    <t>1202732043</t>
  </si>
  <si>
    <t>SHIV LAL</t>
  </si>
  <si>
    <t>1202732046</t>
  </si>
  <si>
    <t>SHOBHIT MISHRA</t>
  </si>
  <si>
    <t>1202732047</t>
  </si>
  <si>
    <t>SHREYANSH SHANKAR</t>
  </si>
  <si>
    <t>1202732049</t>
  </si>
  <si>
    <t>SHUBHAM</t>
  </si>
  <si>
    <t>1202732050</t>
  </si>
  <si>
    <t>SHUBHAM AGARWAL</t>
  </si>
  <si>
    <t>1202732051</t>
  </si>
  <si>
    <t>SHUBHAM CHAUDHARY</t>
  </si>
  <si>
    <t>1202732052</t>
  </si>
  <si>
    <t>SHUBHAM SHARMA</t>
  </si>
  <si>
    <t>1202732053</t>
  </si>
  <si>
    <t>SHUBHAM SINGH RATHI</t>
  </si>
  <si>
    <t>1202732054</t>
  </si>
  <si>
    <t>SHYAM SINGH</t>
  </si>
  <si>
    <t>1202732055</t>
  </si>
  <si>
    <t>SMARIKA SHARMA</t>
  </si>
  <si>
    <t>1202732056</t>
  </si>
  <si>
    <t>SOUMYA TANDAN</t>
  </si>
  <si>
    <t>1202732057</t>
  </si>
  <si>
    <t>SRISHTI BHARGAVA</t>
  </si>
  <si>
    <t>1202732059</t>
  </si>
  <si>
    <t>UTKARSH SHUKLA</t>
  </si>
  <si>
    <t>1202732060</t>
  </si>
  <si>
    <t>VAIBHAV MISRA</t>
  </si>
  <si>
    <t>AJAY  KUMAR  GARG  ENGINEERING  COLLEGE,  GHAZIABAD (027)</t>
  </si>
  <si>
    <t>EVEN SEMESTER   :  2013-14</t>
  </si>
  <si>
    <t>S. No.</t>
  </si>
  <si>
    <t>Roll. No.</t>
  </si>
  <si>
    <t>Name</t>
  </si>
  <si>
    <t>ABHISHEK CHAUDHARI</t>
  </si>
  <si>
    <t>ASHUTOSH PANDEY</t>
  </si>
  <si>
    <r>
      <t>BRANCH :</t>
    </r>
    <r>
      <rPr>
        <b/>
        <sz val="10"/>
        <color indexed="8"/>
        <rFont val="Arial"/>
        <family val="2"/>
      </rPr>
      <t xml:space="preserve"> ELECTRONICS &amp; INSTRUMENTATION ENGINEERING : IV SEMESTER  ( SECTION - K )</t>
    </r>
  </si>
  <si>
    <t>1302732901</t>
  </si>
  <si>
    <t>Student Name</t>
  </si>
  <si>
    <t>CT1       (10)</t>
  </si>
  <si>
    <t>CT2      (10)</t>
  </si>
  <si>
    <t>ST1       (30)</t>
  </si>
  <si>
    <t>ST2       (30)</t>
  </si>
  <si>
    <t>PUT    (100)</t>
  </si>
  <si>
    <t>(CT1+CT2)/8</t>
  </si>
  <si>
    <t>ST1          (5)</t>
  </si>
  <si>
    <t>ST2         (5)</t>
  </si>
  <si>
    <t>PUT     (10)</t>
  </si>
  <si>
    <t>ST (20)</t>
  </si>
  <si>
    <t>TA (2.5)</t>
  </si>
  <si>
    <t xml:space="preserve">TAQ </t>
  </si>
  <si>
    <t>ATT.  (5)</t>
  </si>
  <si>
    <t>TOTAL (30)</t>
  </si>
  <si>
    <t>MOD. MARKS</t>
  </si>
  <si>
    <t xml:space="preserve">TAQ (5)  </t>
  </si>
  <si>
    <t>%</t>
  </si>
  <si>
    <t>Marks Range</t>
  </si>
  <si>
    <t>30-28</t>
  </si>
  <si>
    <t>27-25</t>
  </si>
  <si>
    <t>24-22</t>
  </si>
  <si>
    <t>21-18</t>
  </si>
  <si>
    <t>No. of Students</t>
  </si>
  <si>
    <t>Frequency Distribution</t>
  </si>
  <si>
    <t>Freq. Dist.</t>
  </si>
  <si>
    <t>ST      (20)</t>
  </si>
  <si>
    <t xml:space="preserve">TAQ     (5)  </t>
  </si>
  <si>
    <t>TOTAL</t>
  </si>
  <si>
    <t>RAW MARKS</t>
  </si>
  <si>
    <t>MODERATED MARKS</t>
  </si>
  <si>
    <t xml:space="preserve">      SENSOR &amp; INSTRUMENTATION</t>
  </si>
  <si>
    <t>SUB:-</t>
  </si>
  <si>
    <r>
      <t xml:space="preserve"> SUB CODE: </t>
    </r>
    <r>
      <rPr>
        <sz val="12"/>
        <rFont val="Times New Roman"/>
        <family val="1"/>
      </rPr>
      <t>EE-405</t>
    </r>
  </si>
  <si>
    <r>
      <t xml:space="preserve">EVEN SEMESTER   : </t>
    </r>
    <r>
      <rPr>
        <sz val="12"/>
        <rFont val="Times New Roman"/>
        <family val="1"/>
      </rPr>
      <t xml:space="preserve"> 2013-14</t>
    </r>
  </si>
  <si>
    <t>AJAY KUMAR GARG ENGINEERING COLLEGE, GHAZIABAD</t>
  </si>
  <si>
    <r>
      <t xml:space="preserve"> BRANCH : </t>
    </r>
    <r>
      <rPr>
        <sz val="12"/>
        <rFont val="Times New Roman"/>
        <family val="1"/>
      </rPr>
      <t>ELECTRONICS &amp; INSTRUMENTATION ENGINEERING : IV SEMESTER  ( SECTION - K )</t>
    </r>
  </si>
  <si>
    <t>FACULTY NAME: DEEPAK NARANG</t>
  </si>
  <si>
    <t>VIVA MARKS (7)</t>
  </si>
  <si>
    <t xml:space="preserve">RECORD MARKS (4) </t>
  </si>
  <si>
    <t>ATT. MARKS (4)</t>
  </si>
  <si>
    <t>LAB</t>
  </si>
  <si>
    <r>
      <t xml:space="preserve"> SUB CODE: </t>
    </r>
    <r>
      <rPr>
        <sz val="12"/>
        <rFont val="Times New Roman"/>
        <family val="1"/>
      </rPr>
      <t>EE-405P</t>
    </r>
  </si>
  <si>
    <t>TOTAL (15)</t>
  </si>
  <si>
    <t>MOD. MARKS (15)</t>
  </si>
  <si>
    <t>14-11</t>
  </si>
  <si>
    <t xml:space="preserve"> MARKS (15)</t>
  </si>
  <si>
    <t>RANGE</t>
  </si>
  <si>
    <t xml:space="preserve">PERCENTAGE </t>
  </si>
  <si>
    <t>NO. OF STUDENTS</t>
  </si>
  <si>
    <t>10-9</t>
  </si>
  <si>
    <t>PRAVEEN PRAKASH SINGH</t>
  </si>
  <si>
    <t>PRASHANT SHARMA</t>
  </si>
  <si>
    <t>PRATEEK TRIVEDI</t>
  </si>
  <si>
    <t>PRIYA SINGH</t>
  </si>
  <si>
    <t>PRIYANKA CHAUHAN</t>
  </si>
  <si>
    <t>RACHIT GUPTA</t>
  </si>
  <si>
    <t>RAGHAVENDRA SINGH</t>
  </si>
  <si>
    <t>RAHUL CHATURVEDI</t>
  </si>
  <si>
    <t>RAJAT GUPTA</t>
  </si>
  <si>
    <t>RAJAT KAUSHAL</t>
  </si>
  <si>
    <t>RAJAT SHARMA</t>
  </si>
  <si>
    <t>RICHA KANAUJIA</t>
  </si>
  <si>
    <t>RUCHI VERMA</t>
  </si>
  <si>
    <t>SANDEEP PANDEY</t>
  </si>
  <si>
    <t>SAPNA RAI</t>
  </si>
  <si>
    <t>SATYA PRAKASH SINGH</t>
  </si>
  <si>
    <t>SATYAM AGRAWAL</t>
  </si>
  <si>
    <t>SATYENDRA SRIVASTAVA</t>
  </si>
  <si>
    <t>SAURAV HARSH</t>
  </si>
  <si>
    <t>SHAILENDRA KUMAR</t>
  </si>
  <si>
    <t>SHASHANK VARSHNEY</t>
  </si>
  <si>
    <t>SHILPA KUMARI</t>
  </si>
  <si>
    <t>SHIVAM GUPTA</t>
  </si>
  <si>
    <t>SHIVAM TIWARI</t>
  </si>
  <si>
    <t>SHRAVAN KASHYAP</t>
  </si>
  <si>
    <t>SHREYA AGRAWAL</t>
  </si>
  <si>
    <t>SHRUTI SHARMA</t>
  </si>
  <si>
    <t>SHUBHAM AGRAWAL</t>
  </si>
  <si>
    <t>SHUBHAM GUPTA</t>
  </si>
  <si>
    <t>SHUBHAM SRIVASTAVA</t>
  </si>
  <si>
    <t>SHWETA RAJPUT</t>
  </si>
  <si>
    <t>SOMYA AGARWAL</t>
  </si>
  <si>
    <t>SONIYA ANSARI</t>
  </si>
  <si>
    <t>SUBODH YADAV</t>
  </si>
  <si>
    <t>SWAPNIL GUPTA</t>
  </si>
  <si>
    <t>SWARNIMA PRIYA</t>
  </si>
  <si>
    <t>SWIKRITI MISHRA</t>
  </si>
  <si>
    <t>TABISH AHMAD</t>
  </si>
  <si>
    <t>TANMAY KUMAR TRIVEDI</t>
  </si>
  <si>
    <t>UDIT BHALLA</t>
  </si>
  <si>
    <t>UDIT OJHA</t>
  </si>
  <si>
    <t>UMANG</t>
  </si>
  <si>
    <t>VANDANA SHARMA</t>
  </si>
  <si>
    <t>VIDUSHI AGARWAL</t>
  </si>
  <si>
    <t>VIJAYANT NARAYAN SINGH</t>
  </si>
  <si>
    <t>VIKAS SINGH</t>
  </si>
  <si>
    <t>VIKAS YADAV</t>
  </si>
  <si>
    <t>VINAYAK AGARWAL</t>
  </si>
  <si>
    <t>VIPUL GUPTA</t>
  </si>
  <si>
    <t>VISHAL GUPTA</t>
  </si>
  <si>
    <t>VISHAL SINGH</t>
  </si>
  <si>
    <t>VIVEK PANDEY</t>
  </si>
  <si>
    <t>VIVEK SAHU</t>
  </si>
  <si>
    <t>PRASOON UPADHYAY</t>
  </si>
  <si>
    <r>
      <t xml:space="preserve">SRAJAN RASTOGI </t>
    </r>
    <r>
      <rPr>
        <b/>
        <sz val="10"/>
        <color indexed="8"/>
        <rFont val="Arial"/>
        <family val="2"/>
      </rPr>
      <t>BC</t>
    </r>
  </si>
  <si>
    <r>
      <t xml:space="preserve">SURAJ CHAUHAN </t>
    </r>
    <r>
      <rPr>
        <b/>
        <sz val="10"/>
        <color indexed="8"/>
        <rFont val="Arial"/>
        <family val="2"/>
      </rPr>
      <t>BC</t>
    </r>
  </si>
  <si>
    <r>
      <t xml:space="preserve">UTKARSH RASTOGI </t>
    </r>
    <r>
      <rPr>
        <b/>
        <sz val="10"/>
        <color indexed="8"/>
        <rFont val="Arial"/>
        <family val="2"/>
      </rPr>
      <t>BC</t>
    </r>
  </si>
  <si>
    <t>1202732061</t>
  </si>
  <si>
    <r>
      <t xml:space="preserve">VIKASH KUMAR SINGH </t>
    </r>
    <r>
      <rPr>
        <b/>
        <sz val="10"/>
        <color indexed="8"/>
        <rFont val="Arial"/>
        <family val="2"/>
      </rPr>
      <t>BC</t>
    </r>
  </si>
  <si>
    <t>1302721911</t>
  </si>
  <si>
    <t>SAGAR AGGARWAL</t>
  </si>
  <si>
    <t>1302721912</t>
  </si>
  <si>
    <t>SAKSHI SAXENA</t>
  </si>
  <si>
    <t>1302721913</t>
  </si>
  <si>
    <t>SCHIN KUMAR UPADHYAY</t>
  </si>
  <si>
    <t>1302721915</t>
  </si>
  <si>
    <t>SUDESH CHAUDHARY</t>
  </si>
  <si>
    <t>1302721916</t>
  </si>
  <si>
    <t>SURAJ PATEL</t>
  </si>
  <si>
    <t>1302721917</t>
  </si>
  <si>
    <t>SURENDRA PRATAP YADAV</t>
  </si>
  <si>
    <t>1302721919</t>
  </si>
  <si>
    <t>UMAR FAROOK</t>
  </si>
  <si>
    <t>1302721920</t>
  </si>
  <si>
    <t>VAIBHAV DWIVEDI</t>
  </si>
  <si>
    <t>1302721921</t>
  </si>
  <si>
    <t>VIJAY KUMAR VERMA</t>
  </si>
  <si>
    <t>1302721922</t>
  </si>
  <si>
    <t>VINEET KUMAR MITTAL</t>
  </si>
  <si>
    <t>RAW TOTAL (15)</t>
  </si>
  <si>
    <t>MOD. TOTAL (15)</t>
  </si>
  <si>
    <r>
      <t xml:space="preserve"> SUB CODE: </t>
    </r>
    <r>
      <rPr>
        <sz val="12"/>
        <rFont val="Times New Roman"/>
        <family val="1"/>
      </rPr>
      <t>EE-402P</t>
    </r>
  </si>
  <si>
    <r>
      <t xml:space="preserve"> BRANCH :ELECTRICAL &amp; </t>
    </r>
    <r>
      <rPr>
        <sz val="12"/>
        <rFont val="Times New Roman"/>
        <family val="1"/>
      </rPr>
      <t>ELECTRONICS  ENGINEERING : IV SEMESTER  ( SECTION - F )</t>
    </r>
  </si>
  <si>
    <t>MICROPROCESSOR</t>
  </si>
  <si>
    <t>NAME OF STUDENT</t>
  </si>
  <si>
    <t xml:space="preserve">Section </t>
  </si>
  <si>
    <t>Sub. Teacher</t>
  </si>
  <si>
    <t xml:space="preserve">Sign. </t>
  </si>
  <si>
    <t xml:space="preserve">Deepak Narang </t>
  </si>
  <si>
    <t>HOD EN</t>
  </si>
  <si>
    <t>F1, F2,F3</t>
  </si>
  <si>
    <t>DESCENDING+MODERATED SHEET</t>
  </si>
  <si>
    <t xml:space="preserve">  </t>
  </si>
  <si>
    <t>ee402</t>
  </si>
  <si>
    <t>ee401</t>
  </si>
  <si>
    <t>ee403</t>
  </si>
  <si>
    <r>
      <t xml:space="preserve"> SUB CODE: </t>
    </r>
    <r>
      <rPr>
        <sz val="12"/>
        <rFont val="Times New Roman"/>
        <family val="1"/>
      </rPr>
      <t>EEN-751</t>
    </r>
  </si>
  <si>
    <t>ELECRICAL INSTT.&amp; PROCESS CONTROL</t>
  </si>
  <si>
    <t>VIVA MARKS (10)</t>
  </si>
  <si>
    <t xml:space="preserve">RECORD MARKS (5) </t>
  </si>
  <si>
    <t>ATT. MARKS (5)</t>
  </si>
  <si>
    <t>TOTAL   (20)</t>
  </si>
  <si>
    <t>AAKASH LAWANIA</t>
  </si>
  <si>
    <t>ABHISHEK KUMAR</t>
  </si>
  <si>
    <t>ADITI</t>
  </si>
  <si>
    <t>ADITYA SHAH</t>
  </si>
  <si>
    <t>AHMAD RAMEEZ</t>
  </si>
  <si>
    <t>AKASH KUMAR SRIVASTAVA</t>
  </si>
  <si>
    <t>AKASHDEEP JAISWAL</t>
  </si>
  <si>
    <t>AKHIL AGARWAL</t>
  </si>
  <si>
    <t>AMAAN JAVED</t>
  </si>
  <si>
    <t>AMIT SINGH JADAUN</t>
  </si>
  <si>
    <t>ANAND KUMAR PAL</t>
  </si>
  <si>
    <t>ANKIT RAJ VERMA</t>
  </si>
  <si>
    <t>ANKITA</t>
  </si>
  <si>
    <t>ANKUJA JAIN</t>
  </si>
  <si>
    <t>ANOOP KUMAR</t>
  </si>
  <si>
    <t>ANSHUL VARSHNEY</t>
  </si>
  <si>
    <t>ANUSHI CHOUDHARY</t>
  </si>
  <si>
    <t>APOORV SHARMA</t>
  </si>
  <si>
    <t>ASHWANI KUMAR</t>
  </si>
  <si>
    <t>ASIT SINGH</t>
  </si>
  <si>
    <t>AVINASH KUMAR GIRI</t>
  </si>
  <si>
    <t>AYUSH AGARWAL</t>
  </si>
  <si>
    <t>CHETAN PATWAL</t>
  </si>
  <si>
    <t>DEEPENDRA GAUTAM</t>
  </si>
  <si>
    <t>DIVYANSHU SINGH</t>
  </si>
  <si>
    <t>DIWAKAR GAUTAM</t>
  </si>
  <si>
    <t>FARAZ AHMED KHAN</t>
  </si>
  <si>
    <t>GAURAV KUMAR</t>
  </si>
  <si>
    <t>GAURAV SINGH</t>
  </si>
  <si>
    <t>GOVIND DUBEY</t>
  </si>
  <si>
    <t>HARSH VARDHAN RAGHAV</t>
  </si>
  <si>
    <t>HARSHIT K SRIVASTAVA</t>
  </si>
  <si>
    <t>HEMANT MISHRA</t>
  </si>
  <si>
    <t>HIMANSHU GUPTA</t>
  </si>
  <si>
    <t>HIMANSHU JAIN</t>
  </si>
  <si>
    <t>ISHA GUPTA</t>
  </si>
  <si>
    <t>JITENDRA KUMAR MAURYA</t>
  </si>
  <si>
    <t>KANCHAN ADWANI</t>
  </si>
  <si>
    <t>KAPIL KUMAR</t>
  </si>
  <si>
    <t>KAVISHA AGARWAL</t>
  </si>
  <si>
    <t>MANISH KUMAR YADAV</t>
  </si>
  <si>
    <t>MANOJ KUMAR</t>
  </si>
  <si>
    <t>MANU KANSAL</t>
  </si>
  <si>
    <t>MEGHA JOHARI</t>
  </si>
  <si>
    <t>MOHAMMAD ZAID</t>
  </si>
  <si>
    <t>MOHD ZAID</t>
  </si>
  <si>
    <t>MUKUND KHANDELWAL</t>
  </si>
  <si>
    <t>NAKUL SINGH LODHI</t>
  </si>
  <si>
    <t>NIKHIL DWIVEDI</t>
  </si>
  <si>
    <t>NIKHIL KUMAR SINGH</t>
  </si>
  <si>
    <t>NISHANT KUMAR</t>
  </si>
  <si>
    <t>OSHY TYAGI</t>
  </si>
  <si>
    <t>1102721001</t>
  </si>
  <si>
    <t>1102721002</t>
  </si>
  <si>
    <t>ABHILASH KUMAR SINGH</t>
  </si>
  <si>
    <t>1102721003</t>
  </si>
  <si>
    <t>1102721004</t>
  </si>
  <si>
    <t>1102721006</t>
  </si>
  <si>
    <t>1102721007</t>
  </si>
  <si>
    <t>1102721008</t>
  </si>
  <si>
    <t>1102721009</t>
  </si>
  <si>
    <t>1102721010</t>
  </si>
  <si>
    <t>1102721011</t>
  </si>
  <si>
    <t>1102721013</t>
  </si>
  <si>
    <t>1102721014</t>
  </si>
  <si>
    <t>1102721015</t>
  </si>
  <si>
    <t>1102721016</t>
  </si>
  <si>
    <t>1102721017</t>
  </si>
  <si>
    <t>1102721018</t>
  </si>
  <si>
    <t>1102721019</t>
  </si>
  <si>
    <t>1102721020</t>
  </si>
  <si>
    <t>1102721021</t>
  </si>
  <si>
    <t>1102721022</t>
  </si>
  <si>
    <t>1102721023</t>
  </si>
  <si>
    <t>1102721024</t>
  </si>
  <si>
    <t>1102721025</t>
  </si>
  <si>
    <t>1102721026</t>
  </si>
  <si>
    <t>1102721027</t>
  </si>
  <si>
    <t>1102721028</t>
  </si>
  <si>
    <t>1102721029</t>
  </si>
  <si>
    <t>1102721030</t>
  </si>
  <si>
    <t>1102721031</t>
  </si>
  <si>
    <t>1102721032</t>
  </si>
  <si>
    <t>1102721033</t>
  </si>
  <si>
    <t>1102721034</t>
  </si>
  <si>
    <t>1102721035</t>
  </si>
  <si>
    <t>1102721036</t>
  </si>
  <si>
    <t>1102721037</t>
  </si>
  <si>
    <t>1102721038</t>
  </si>
  <si>
    <t>1102721039</t>
  </si>
  <si>
    <t>1102721040</t>
  </si>
  <si>
    <t>1102721041</t>
  </si>
  <si>
    <t>JINENDRA JAIN</t>
  </si>
  <si>
    <t>1102721042</t>
  </si>
  <si>
    <t>1102721043</t>
  </si>
  <si>
    <t>1102721044</t>
  </si>
  <si>
    <t>1102721045</t>
  </si>
  <si>
    <t>1102721046</t>
  </si>
  <si>
    <t>KUSHGRA SAHNI</t>
  </si>
  <si>
    <t>1102721048</t>
  </si>
  <si>
    <t>1102721049</t>
  </si>
  <si>
    <t>1102721050</t>
  </si>
  <si>
    <t>1102721051</t>
  </si>
  <si>
    <t>1102721052</t>
  </si>
  <si>
    <t>1102721053</t>
  </si>
  <si>
    <t>1102721054</t>
  </si>
  <si>
    <t>1102721055</t>
  </si>
  <si>
    <t>1102721056</t>
  </si>
  <si>
    <t>NEELABH KRISHN SHARMA</t>
  </si>
  <si>
    <t>1102721057</t>
  </si>
  <si>
    <t>1102721058</t>
  </si>
  <si>
    <t>1102721059</t>
  </si>
  <si>
    <t>1102721060</t>
  </si>
  <si>
    <t>NISHU SINGHAL AGARWAL</t>
  </si>
  <si>
    <t>1102721061</t>
  </si>
  <si>
    <t>1102713012</t>
  </si>
  <si>
    <r>
      <t xml:space="preserve">AMIT KUMAR CHAUDHARY </t>
    </r>
    <r>
      <rPr>
        <b/>
        <sz val="10"/>
        <rFont val="Arial"/>
        <family val="2"/>
      </rPr>
      <t>BC</t>
    </r>
  </si>
  <si>
    <t>1102713037</t>
  </si>
  <si>
    <r>
      <t xml:space="preserve">GAURAV OBEROI </t>
    </r>
    <r>
      <rPr>
        <b/>
        <sz val="10"/>
        <rFont val="Arial"/>
        <family val="2"/>
      </rPr>
      <t>BC</t>
    </r>
  </si>
  <si>
    <t>1102732005</t>
  </si>
  <si>
    <r>
      <t xml:space="preserve">ANKUR VERMA </t>
    </r>
    <r>
      <rPr>
        <b/>
        <sz val="10"/>
        <rFont val="Arial"/>
        <family val="2"/>
      </rPr>
      <t>BC</t>
    </r>
  </si>
  <si>
    <t>1102732013</t>
  </si>
  <si>
    <r>
      <t xml:space="preserve">AVADHESH KUMAR CHAKRAWAL </t>
    </r>
    <r>
      <rPr>
        <b/>
        <sz val="10"/>
        <rFont val="Arial"/>
        <family val="2"/>
      </rPr>
      <t>BC</t>
    </r>
  </si>
  <si>
    <t>AFZAL HUSSAIN KHAN</t>
  </si>
  <si>
    <t>AJIT KUMAR SINGH</t>
  </si>
  <si>
    <t>ANKUR KUMAR MAURYA</t>
  </si>
  <si>
    <t>AZAHARUDDIN KHAN</t>
  </si>
  <si>
    <t>BRIJESH MISHRA</t>
  </si>
  <si>
    <t>BUSHRA PARVEEN</t>
  </si>
  <si>
    <t>KAMLA KANT PANDEY</t>
  </si>
  <si>
    <t>KM SHIVAXI</t>
  </si>
  <si>
    <t>RAW SHEET</t>
  </si>
  <si>
    <t>RAW   (20)</t>
  </si>
  <si>
    <t>TOTAL    (20)</t>
  </si>
  <si>
    <t>MODERATED + DESCENDING</t>
  </si>
  <si>
    <t>19-15</t>
  </si>
  <si>
    <t>14-12</t>
  </si>
  <si>
    <t>Total</t>
  </si>
  <si>
    <t>Subject Teacher</t>
  </si>
  <si>
    <t>Deepak Narang</t>
  </si>
  <si>
    <t>E1</t>
  </si>
  <si>
    <t>E2</t>
  </si>
  <si>
    <t>E3</t>
  </si>
  <si>
    <t>SIGN.</t>
  </si>
  <si>
    <t>Mr. Arun Kumar</t>
  </si>
  <si>
    <t>Mr. Anirudhha Gautam</t>
  </si>
  <si>
    <r>
      <t xml:space="preserve"> BRANCH :ELECTRICAL &amp; </t>
    </r>
    <r>
      <rPr>
        <sz val="12"/>
        <rFont val="Times New Roman"/>
        <family val="1"/>
      </rPr>
      <t xml:space="preserve">ELECTRONICS  ENGINEERING : VII SEMESTER </t>
    </r>
    <r>
      <rPr>
        <b/>
        <sz val="12"/>
        <rFont val="Times New Roman"/>
        <family val="1"/>
      </rPr>
      <t xml:space="preserve"> ( SECTION - E )</t>
    </r>
  </si>
  <si>
    <t>HOD (EN)</t>
  </si>
  <si>
    <r>
      <t xml:space="preserve">ODD SEMESTER   : </t>
    </r>
    <r>
      <rPr>
        <sz val="12"/>
        <rFont val="Times New Roman"/>
        <family val="1"/>
      </rPr>
      <t xml:space="preserve"> 2013-14</t>
    </r>
  </si>
  <si>
    <t>AJAY KUMAR GARG ENGINEERING COLLEGE, GZB</t>
  </si>
  <si>
    <t xml:space="preserve">    BRANCH-EN,       SEMESTER-4        SEC-EN1             2014-15</t>
  </si>
  <si>
    <t xml:space="preserve">    FACULTY NAME- DEEPAK NARANG</t>
  </si>
  <si>
    <t xml:space="preserve">     SUBJECT CODE: NEE-453</t>
  </si>
  <si>
    <t>1302721001</t>
  </si>
  <si>
    <t>ABDUL WAFA</t>
  </si>
  <si>
    <t>1302721002</t>
  </si>
  <si>
    <t>ABHINAV SINGH KASHYAP</t>
  </si>
  <si>
    <t>1302721003</t>
  </si>
  <si>
    <t>1302721004</t>
  </si>
  <si>
    <t>1302721005</t>
  </si>
  <si>
    <t>1302721006</t>
  </si>
  <si>
    <t>ADITYA DWIVEDI</t>
  </si>
  <si>
    <t>1302721007</t>
  </si>
  <si>
    <t>AISHWARYA SINGH</t>
  </si>
  <si>
    <t>1302721008</t>
  </si>
  <si>
    <t>AKASH GAUTAM</t>
  </si>
  <si>
    <t>1302721009</t>
  </si>
  <si>
    <t>AMAN SHARMA</t>
  </si>
  <si>
    <t>1302721011</t>
  </si>
  <si>
    <t>AMIT KUMAR SINGH</t>
  </si>
  <si>
    <t>1302721012</t>
  </si>
  <si>
    <t>ANAND YADAV</t>
  </si>
  <si>
    <t>1302721013</t>
  </si>
  <si>
    <t>ANANT GUPTA</t>
  </si>
  <si>
    <t>1302721014</t>
  </si>
  <si>
    <t>ANDEEP KUMAR SINGH YADAV</t>
  </si>
  <si>
    <t>1302721015</t>
  </si>
  <si>
    <t>ANIL KUMAR</t>
  </si>
  <si>
    <t>1302721016</t>
  </si>
  <si>
    <t>ANIRUDH NARAIN</t>
  </si>
  <si>
    <t>1302721017</t>
  </si>
  <si>
    <t>ANKIT KUMAR SINGH</t>
  </si>
  <si>
    <t>1302721019</t>
  </si>
  <si>
    <t>ANKIT MISHRA</t>
  </si>
  <si>
    <t>1302721020</t>
  </si>
  <si>
    <t>ANKITA SINGH</t>
  </si>
  <si>
    <t>1302721021</t>
  </si>
  <si>
    <t>APOORV SAXENA</t>
  </si>
  <si>
    <t>1302721022</t>
  </si>
  <si>
    <t>ARIVIND KUMAR SAHU</t>
  </si>
  <si>
    <t>1302721023</t>
  </si>
  <si>
    <t>ASHISH KUMAR RAI</t>
  </si>
  <si>
    <t>1302721024</t>
  </si>
  <si>
    <t>ASHUTOSH SINGH</t>
  </si>
  <si>
    <t>1302721025</t>
  </si>
  <si>
    <t>AVIRAL CHITRANSHI</t>
  </si>
  <si>
    <t>1302721026</t>
  </si>
  <si>
    <t>AYUSH GOEL</t>
  </si>
  <si>
    <t>1302721027</t>
  </si>
  <si>
    <t>AYUSHI RAJ</t>
  </si>
  <si>
    <t>1302721028</t>
  </si>
  <si>
    <t>BALDAU SINGH</t>
  </si>
  <si>
    <t>1302721029</t>
  </si>
  <si>
    <t>BHARTI YADAV</t>
  </si>
  <si>
    <t>1302721030</t>
  </si>
  <si>
    <t>CHANCHAL CHAUDHARY</t>
  </si>
  <si>
    <t>1302721031</t>
  </si>
  <si>
    <t>CHANDRA PRABHA BAUDH</t>
  </si>
  <si>
    <t>1302721032</t>
  </si>
  <si>
    <t>DEEKSHA TRIPATHI</t>
  </si>
  <si>
    <t>1302721033</t>
  </si>
  <si>
    <t>DEEPA SINGH</t>
  </si>
  <si>
    <t>1302721034</t>
  </si>
  <si>
    <t>DEEPAK KUMAR</t>
  </si>
  <si>
    <t>1302721037</t>
  </si>
  <si>
    <t>DEVESH KUMAR AHIRWAR</t>
  </si>
  <si>
    <t>1302721038</t>
  </si>
  <si>
    <t>DHIRAJ KUMAR</t>
  </si>
  <si>
    <t>1302721039</t>
  </si>
  <si>
    <t>DIVAKAR</t>
  </si>
  <si>
    <t>1302721040</t>
  </si>
  <si>
    <t>DIVYA MAHATAULIYA</t>
  </si>
  <si>
    <t>1302721041</t>
  </si>
  <si>
    <t>DIVYA MOHAN</t>
  </si>
  <si>
    <t>1302721042</t>
  </si>
  <si>
    <t>EKANSH</t>
  </si>
  <si>
    <t>1302721043</t>
  </si>
  <si>
    <t>FURQUAN KHAN</t>
  </si>
  <si>
    <t>1302721044</t>
  </si>
  <si>
    <t>1302721045</t>
  </si>
  <si>
    <t>GAURAV SINGH BHADAURIA</t>
  </si>
  <si>
    <t>1302721046</t>
  </si>
  <si>
    <t>HARSH SHUKLA</t>
  </si>
  <si>
    <t>1302721047</t>
  </si>
  <si>
    <t>HARSHITA ARYA</t>
  </si>
  <si>
    <t>1302721049</t>
  </si>
  <si>
    <t>JATIN DEV</t>
  </si>
  <si>
    <t>1302721050</t>
  </si>
  <si>
    <t>JYOTIRADITYA SINGH</t>
  </si>
  <si>
    <t>1302721051</t>
  </si>
  <si>
    <t>KARAN SEJWAR</t>
  </si>
  <si>
    <t>1302721052</t>
  </si>
  <si>
    <t>KARUNESH JAIN</t>
  </si>
  <si>
    <t>1302721053</t>
  </si>
  <si>
    <t>KAVYA JAISWAL</t>
  </si>
  <si>
    <t>1302721054</t>
  </si>
  <si>
    <t>KESHAV SINGH</t>
  </si>
  <si>
    <t>1302721055</t>
  </si>
  <si>
    <t>KSHITIJ MISHRA</t>
  </si>
  <si>
    <t>1302721056</t>
  </si>
  <si>
    <t>KSHITIJ SHARMA</t>
  </si>
  <si>
    <t>1302721057</t>
  </si>
  <si>
    <t>KUMAR ANAND</t>
  </si>
  <si>
    <t>1302721059</t>
  </si>
  <si>
    <t>MAYUR GUPTA</t>
  </si>
  <si>
    <t>1302721060</t>
  </si>
  <si>
    <t>MIMANSHA PANDEY</t>
  </si>
  <si>
    <t>1302721061</t>
  </si>
  <si>
    <t>MOHAMMAD RAMEEZ</t>
  </si>
  <si>
    <t>1302721062</t>
  </si>
  <si>
    <t>MOHD HASMULLAH ANSARI</t>
  </si>
  <si>
    <t>1302721063</t>
  </si>
  <si>
    <t>MOHD IMAM HASAN MANSOORI</t>
  </si>
  <si>
    <t>1302721064</t>
  </si>
  <si>
    <t>MOHIT VERMA</t>
  </si>
  <si>
    <t>1302731009</t>
  </si>
  <si>
    <r>
      <t xml:space="preserve">ABHISHEK YADAV </t>
    </r>
    <r>
      <rPr>
        <b/>
        <sz val="10"/>
        <color indexed="8"/>
        <rFont val="Arial"/>
        <family val="2"/>
      </rPr>
      <t>BC</t>
    </r>
  </si>
  <si>
    <t>1302731035</t>
  </si>
  <si>
    <r>
      <t xml:space="preserve">ARCHIE SRIVASTAVA </t>
    </r>
    <r>
      <rPr>
        <b/>
        <sz val="10"/>
        <color indexed="8"/>
        <rFont val="Arial"/>
        <family val="2"/>
      </rPr>
      <t>BC</t>
    </r>
  </si>
  <si>
    <t>1402721901</t>
  </si>
  <si>
    <t xml:space="preserve">AMIT KUMAR </t>
  </si>
  <si>
    <t>1402721902</t>
  </si>
  <si>
    <t xml:space="preserve">AMIT KUMAR BARANWAL </t>
  </si>
  <si>
    <t>1402721903</t>
  </si>
  <si>
    <t xml:space="preserve">ANKIT KUMAR </t>
  </si>
  <si>
    <t>1402721904</t>
  </si>
  <si>
    <t xml:space="preserve">ANKUR </t>
  </si>
  <si>
    <t>1402721905</t>
  </si>
  <si>
    <t>ARADHANA GANGWAR</t>
  </si>
  <si>
    <t>1402721906</t>
  </si>
  <si>
    <t xml:space="preserve">ARVIND KUMAR GAUTAM </t>
  </si>
  <si>
    <t>1402721907</t>
  </si>
  <si>
    <t xml:space="preserve">ASHUTOSH YADAV </t>
  </si>
  <si>
    <t>EN-1B</t>
  </si>
  <si>
    <t>Mr. Deepak Narang</t>
  </si>
  <si>
    <t>EN-1A, C, D</t>
  </si>
  <si>
    <t>Mr. Aniruddha Gautam</t>
  </si>
  <si>
    <t>RAWDES</t>
  </si>
  <si>
    <t>RAW</t>
  </si>
  <si>
    <t>DISPLAY</t>
  </si>
  <si>
    <t>VIVA 1    (5)</t>
  </si>
  <si>
    <t>VIVA 2   (5)</t>
  </si>
  <si>
    <t>EN-1A</t>
  </si>
  <si>
    <t>EN-1C</t>
  </si>
  <si>
    <t>EN-1D</t>
  </si>
  <si>
    <t>UPENDRA SINGH</t>
  </si>
  <si>
    <t>DEEPESH KHANDELWAL</t>
  </si>
  <si>
    <t>POOJA</t>
  </si>
  <si>
    <t>PRASHANT SINGH</t>
  </si>
  <si>
    <t>PRAVEEN KUMAR YADAV</t>
  </si>
  <si>
    <t>PRIYADARSHANI</t>
  </si>
  <si>
    <t>PRIYANKA VARUN</t>
  </si>
  <si>
    <t>RAHUL SINGH</t>
  </si>
  <si>
    <t>RAJAT MALIK</t>
  </si>
  <si>
    <t>RAJAT SARASWAT</t>
  </si>
  <si>
    <t>RANJAN CHAUDHARY</t>
  </si>
  <si>
    <t>RISHABH GUPTA</t>
  </si>
  <si>
    <t>RISHABH KANOJIA</t>
  </si>
  <si>
    <t>RISHABH KUMAR</t>
  </si>
  <si>
    <t>RISHABH PANDEY</t>
  </si>
  <si>
    <t>ROHITAS SINGH</t>
  </si>
  <si>
    <t>SARTHAK AGARWAL</t>
  </si>
  <si>
    <t>SATYAM PANDEY</t>
  </si>
  <si>
    <t>SHARAD SINGH</t>
  </si>
  <si>
    <t>SHEIKH ABDULLAH ALEEM</t>
  </si>
  <si>
    <t>SHIVAM MISHRA</t>
  </si>
  <si>
    <t>SHIVANSHI MITTAL</t>
  </si>
  <si>
    <t>SUBHAM BAALIYAN</t>
  </si>
  <si>
    <t>SHUBHAM CHOUDHARY</t>
  </si>
  <si>
    <t>SHUBHAM GOYAL</t>
  </si>
  <si>
    <t>SHUBHAM MISHRA</t>
  </si>
  <si>
    <t>SHUBHAM SAMI</t>
  </si>
  <si>
    <t>SHUBHAM SINGH</t>
  </si>
  <si>
    <t>SHUBHAM VERMA</t>
  </si>
  <si>
    <t>SHUBHANKAR AGARWAL</t>
  </si>
  <si>
    <t>SHUBHANKAR SHARMA</t>
  </si>
  <si>
    <t>SIDDHARTH</t>
  </si>
  <si>
    <t>SIDDHARTH RANJAN</t>
  </si>
  <si>
    <t>SINGH VIPULKUMAR JITENDRA</t>
  </si>
  <si>
    <t>SONAM RANA</t>
  </si>
  <si>
    <t>SUKEERTI</t>
  </si>
  <si>
    <t>SUMIT KUMAR GUPTA</t>
  </si>
  <si>
    <t>TANYA BISHT</t>
  </si>
  <si>
    <t>TARUN VERMA</t>
  </si>
  <si>
    <t>TEJSWINI PANDEY</t>
  </si>
  <si>
    <t>TUSHAR MITTAL</t>
  </si>
  <si>
    <t>UTKARSH GAUR</t>
  </si>
  <si>
    <t>VAIBHAV GUPTA</t>
  </si>
  <si>
    <t>VARSHA</t>
  </si>
  <si>
    <t>VASTAVIKTA SINGH</t>
  </si>
  <si>
    <t>VIKAS GUPTA</t>
  </si>
  <si>
    <t>VIKAS KUMAR GUPTA</t>
  </si>
  <si>
    <t>VINAY VIKRAM</t>
  </si>
  <si>
    <t>VINEET RANA</t>
  </si>
  <si>
    <t>VIPUL VERMA</t>
  </si>
  <si>
    <t>VISHAL MAURYA</t>
  </si>
  <si>
    <t>VIVEK KUMAR</t>
  </si>
  <si>
    <t>YASH KUMAR AGARWAL</t>
  </si>
  <si>
    <t>ZAID MOHD</t>
  </si>
  <si>
    <t>DEEPAK KUMAR PANDEY</t>
  </si>
  <si>
    <t>KM NEHA RANI</t>
  </si>
  <si>
    <t>MANISH TIWARI</t>
  </si>
  <si>
    <t>MOHD NAEEM ALI</t>
  </si>
  <si>
    <t>NITIN KUMAR</t>
  </si>
  <si>
    <t>RAHUL KUMAR</t>
  </si>
  <si>
    <t>SANDIP MAURY</t>
  </si>
  <si>
    <t>SUBHASH KUMAR</t>
  </si>
  <si>
    <t>VIKAS SINGH RAGHUVANSHI</t>
  </si>
  <si>
    <t>YATHARTH SAGAR</t>
  </si>
  <si>
    <t>YOGENDRA KUMAR</t>
  </si>
  <si>
    <t>EN-2A</t>
  </si>
  <si>
    <t>EN-2B</t>
  </si>
  <si>
    <t>EN-2C</t>
  </si>
  <si>
    <t>EN-2D</t>
  </si>
  <si>
    <t>NAME</t>
  </si>
  <si>
    <t>S. NO.</t>
  </si>
  <si>
    <t>ROLL. NO.</t>
  </si>
  <si>
    <t>ABHISHEK PANDEY</t>
  </si>
  <si>
    <t>ABHISHEK VERMA</t>
  </si>
  <si>
    <t>ADITYA DHAMANIA</t>
  </si>
  <si>
    <t>ADITYA KUMAR SINGH</t>
  </si>
  <si>
    <t>ADITYA SETH</t>
  </si>
  <si>
    <t>AKASH CHATURVEDI</t>
  </si>
  <si>
    <t>ALOKITA TIWARI</t>
  </si>
  <si>
    <t>AMAN KUMAR</t>
  </si>
  <si>
    <t>AMAN NIGAM</t>
  </si>
  <si>
    <t>ANANT CHATURVEDI</t>
  </si>
  <si>
    <t>ANKIT CHACK</t>
  </si>
  <si>
    <t>ANKIT KUMAR OJHA</t>
  </si>
  <si>
    <t>ANKIT TIWARI</t>
  </si>
  <si>
    <t>ANKUR AGRAWAL</t>
  </si>
  <si>
    <t>ANMOL AGARWAL</t>
  </si>
  <si>
    <t>ANURAG</t>
  </si>
  <si>
    <t>ANURAG VERMA</t>
  </si>
  <si>
    <t>ARPIT AGARWAL</t>
  </si>
  <si>
    <t>ARPIT JAIN</t>
  </si>
  <si>
    <t>ASHISH KUMAR</t>
  </si>
  <si>
    <t>ASHISH TIWARI</t>
  </si>
  <si>
    <t>ATUL GIRI</t>
  </si>
  <si>
    <t>AYUSH GUPTA</t>
  </si>
  <si>
    <t>AYUSH JAIN</t>
  </si>
  <si>
    <t>CHANDRESH SINGH</t>
  </si>
  <si>
    <t>DEEPAK KUMAR TIWARI</t>
  </si>
  <si>
    <t>DEEPAK SINGH RAWAT</t>
  </si>
  <si>
    <t>DEVINA KUMAR</t>
  </si>
  <si>
    <t>DIPESH KUMAR GUPTA</t>
  </si>
  <si>
    <t>GAURAV KUMAR SINGH</t>
  </si>
  <si>
    <t>HIMANSHU SINGH</t>
  </si>
  <si>
    <t>KANIKA AGARWAL</t>
  </si>
  <si>
    <t>KIRTI</t>
  </si>
  <si>
    <t>KRISHNA KUMAR MADHESHIYA</t>
  </si>
  <si>
    <t>KULBEER SINGH</t>
  </si>
  <si>
    <t>KUSHAGRA SAXENA</t>
  </si>
  <si>
    <t>MANISH KUMAR</t>
  </si>
  <si>
    <t>MANSI AGARWAL</t>
  </si>
  <si>
    <t>MOHIT VARSHNEY</t>
  </si>
  <si>
    <t>NALINI SINGH</t>
  </si>
  <si>
    <t>NEHA SHARMA</t>
  </si>
  <si>
    <t>NIKITA VAID</t>
  </si>
  <si>
    <t>NITESH KUMAR</t>
  </si>
  <si>
    <t>PANKAJ KUMAR YADAV</t>
  </si>
  <si>
    <t>PIYUSH KUMAR PRAJAPATI</t>
  </si>
  <si>
    <t>PRANJUL SHARMA</t>
  </si>
  <si>
    <t>KARAN WADHWANI</t>
  </si>
  <si>
    <t>KUMAR SHANU PRASHANT</t>
  </si>
  <si>
    <t>1202732029</t>
  </si>
  <si>
    <r>
      <t xml:space="preserve">PRATEEK PANDEY </t>
    </r>
    <r>
      <rPr>
        <b/>
        <sz val="10"/>
        <color indexed="8"/>
        <rFont val="Arial"/>
        <family val="2"/>
      </rPr>
      <t>BC</t>
    </r>
  </si>
  <si>
    <t>1202732035</t>
  </si>
  <si>
    <r>
      <t xml:space="preserve">RAJAT KHARBANDA </t>
    </r>
    <r>
      <rPr>
        <b/>
        <sz val="10"/>
        <color indexed="8"/>
        <rFont val="Arial"/>
        <family val="2"/>
      </rPr>
      <t>BC</t>
    </r>
  </si>
  <si>
    <t>1202732036</t>
  </si>
  <si>
    <r>
      <t xml:space="preserve">RAVI KUMAR GUPTA </t>
    </r>
    <r>
      <rPr>
        <b/>
        <sz val="10"/>
        <color indexed="8"/>
        <rFont val="Arial"/>
        <family val="2"/>
      </rPr>
      <t>BC</t>
    </r>
  </si>
  <si>
    <t>1202732039</t>
  </si>
  <si>
    <r>
      <t xml:space="preserve">SAGAR GOSWAMI </t>
    </r>
    <r>
      <rPr>
        <b/>
        <sz val="10"/>
        <color indexed="8"/>
        <rFont val="Arial"/>
        <family val="2"/>
      </rPr>
      <t>BC</t>
    </r>
  </si>
  <si>
    <t>1202732044</t>
  </si>
  <si>
    <r>
      <t xml:space="preserve">SHIVAM AGRAWAL </t>
    </r>
    <r>
      <rPr>
        <b/>
        <sz val="10"/>
        <color indexed="8"/>
        <rFont val="Arial"/>
        <family val="2"/>
      </rPr>
      <t>BC</t>
    </r>
  </si>
  <si>
    <t>1302721901</t>
  </si>
  <si>
    <t>ABHISHEK CHAUDHARY</t>
  </si>
  <si>
    <t>1302721902</t>
  </si>
  <si>
    <t>ABHISHEK KUMAR YADAV</t>
  </si>
  <si>
    <t>1302721903</t>
  </si>
  <si>
    <t>AJIT SINGH BHADAURIA</t>
  </si>
  <si>
    <t>1302721904</t>
  </si>
  <si>
    <t>ANSHUL PANDEY</t>
  </si>
  <si>
    <t>1302721906</t>
  </si>
  <si>
    <t>KAJAL SAINI</t>
  </si>
  <si>
    <t>1302721907</t>
  </si>
  <si>
    <t>MANJEET SINGH</t>
  </si>
  <si>
    <t>1302721908</t>
  </si>
  <si>
    <t>MOHD ATA ISHTIAQ</t>
  </si>
  <si>
    <t>1302721909</t>
  </si>
  <si>
    <t>NEHA SAGAR</t>
  </si>
  <si>
    <t>1302721910</t>
  </si>
  <si>
    <t>PANKAJ PAL</t>
  </si>
  <si>
    <t>1302721914</t>
  </si>
  <si>
    <t>SHAILZA MITRA</t>
  </si>
  <si>
    <t>AASHISH KUMAR</t>
  </si>
  <si>
    <t>ABHAY KUMAR VERMA</t>
  </si>
  <si>
    <t xml:space="preserve">AJAY PRATAP </t>
  </si>
  <si>
    <t xml:space="preserve">AKANKSHA </t>
  </si>
  <si>
    <t>AKASH SINGH</t>
  </si>
  <si>
    <t xml:space="preserve">ANKIT AGARWAL </t>
  </si>
  <si>
    <t>ANUSHKA JAIN</t>
  </si>
  <si>
    <t xml:space="preserve">ANUSHREE </t>
  </si>
  <si>
    <t xml:space="preserve">ARUN KUMAR </t>
  </si>
  <si>
    <t xml:space="preserve">ASHISH BHARTIYA </t>
  </si>
  <si>
    <t xml:space="preserve">ASHISH YADAV </t>
  </si>
  <si>
    <t>ASHU KHAN</t>
  </si>
  <si>
    <t>ASHWINI SRIVASTAVA</t>
  </si>
  <si>
    <t xml:space="preserve">ASHWINI SINGH </t>
  </si>
  <si>
    <t xml:space="preserve">ATUL KUMAR </t>
  </si>
  <si>
    <t xml:space="preserve">AVISHESH KUMAR </t>
  </si>
  <si>
    <t>AYUSH DUBEY</t>
  </si>
  <si>
    <t xml:space="preserve">AYUSH KUMAR </t>
  </si>
  <si>
    <t>BHUMIKA LOHANI</t>
  </si>
  <si>
    <t>DEEPENDRA SINGH</t>
  </si>
  <si>
    <t xml:space="preserve">DEVENDRA KUMAR </t>
  </si>
  <si>
    <t xml:space="preserve">DEVWARTH TOMAR </t>
  </si>
  <si>
    <t>DHANANJAY GOYAL</t>
  </si>
  <si>
    <t xml:space="preserve">DIKSHA SINGH </t>
  </si>
  <si>
    <t>DIVANSHU AGARWAL</t>
  </si>
  <si>
    <t xml:space="preserve">DIWAKAR SINHA </t>
  </si>
  <si>
    <t>GAGANDEEP SINGH</t>
  </si>
  <si>
    <t>GAURAV KUMAR NAGAR</t>
  </si>
  <si>
    <t>GAURAV UPADHAYAY</t>
  </si>
  <si>
    <t xml:space="preserve">HARSHIT JAISWAL </t>
  </si>
  <si>
    <t xml:space="preserve">HARSHIT KUMAR MISHRA </t>
  </si>
  <si>
    <t xml:space="preserve">HARSHIT SINGH </t>
  </si>
  <si>
    <t xml:space="preserve">HARSHITA AGARWAL </t>
  </si>
  <si>
    <t xml:space="preserve">JAGRITI GUPTA </t>
  </si>
  <si>
    <t>JISHNU MALIK</t>
  </si>
  <si>
    <t xml:space="preserve">JOY CHAKRABORTY </t>
  </si>
  <si>
    <t>KRITI GAUR</t>
  </si>
  <si>
    <t>KUMAR ABHIJEET</t>
  </si>
  <si>
    <t>LOKESH PRAKASH SRIVASTAVA</t>
  </si>
  <si>
    <t>MOHD ASIF ANSARI</t>
  </si>
  <si>
    <t>MOHD. HASNAT SIDDIQUI</t>
  </si>
  <si>
    <t>MOHIT SAINI</t>
  </si>
  <si>
    <t xml:space="preserve">MOHIT VERMA </t>
  </si>
  <si>
    <t xml:space="preserve">MUNENDRA PRATAP SINGH </t>
  </si>
  <si>
    <t xml:space="preserve">NEERAJ KAUSHAL </t>
  </si>
  <si>
    <t xml:space="preserve">NEERAJ KUMAR </t>
  </si>
  <si>
    <t xml:space="preserve">NEERAJ KUMAR SINGH </t>
  </si>
  <si>
    <t xml:space="preserve">NEHA RANI </t>
  </si>
  <si>
    <t xml:space="preserve">NIHIT SHRIVASTAVA </t>
  </si>
  <si>
    <t xml:space="preserve">NIKHIL SHUKLA </t>
  </si>
  <si>
    <t>PALAK SRIVASTAVA</t>
  </si>
  <si>
    <t xml:space="preserve">PANKHURI PALIWAL </t>
  </si>
  <si>
    <t xml:space="preserve">PARITOSH MISHRA </t>
  </si>
  <si>
    <t>PRABHASH MISHRA</t>
  </si>
  <si>
    <t xml:space="preserve">PRABHAT GAURAV </t>
  </si>
  <si>
    <t>PRAKASH TRIPATHI</t>
  </si>
  <si>
    <t xml:space="preserve">PRASHANT SARASWAT SINGH </t>
  </si>
  <si>
    <t>PRASHANT SINGH PARIHAR</t>
  </si>
  <si>
    <t>PRIYANSHU PALLAV</t>
  </si>
  <si>
    <t xml:space="preserve">PRONEET KUMAR SHARMA </t>
  </si>
  <si>
    <t>RAJA BABU</t>
  </si>
  <si>
    <t>RAJAT GOEL</t>
  </si>
  <si>
    <t>RAMESHWARAM MANI TRIPAHTY</t>
  </si>
  <si>
    <t>RAVI RANJAN KUMAR</t>
  </si>
  <si>
    <t xml:space="preserve">ROHAN SINGH </t>
  </si>
  <si>
    <t>ROHIT ANAND SINGH</t>
  </si>
  <si>
    <t xml:space="preserve">ROMEL GAUTAM </t>
  </si>
  <si>
    <t>SAIM MIRZA</t>
  </si>
  <si>
    <t xml:space="preserve">SALONI GUPTA </t>
  </si>
  <si>
    <t xml:space="preserve">SANDEEP YADAV </t>
  </si>
  <si>
    <t xml:space="preserve">SANDESH SINGH </t>
  </si>
  <si>
    <t xml:space="preserve">SANKALP RASTOGI </t>
  </si>
  <si>
    <t>SARABJEET</t>
  </si>
  <si>
    <t xml:space="preserve">SARVESH YADAV </t>
  </si>
  <si>
    <t xml:space="preserve">SAURABH KUMAR SINGH </t>
  </si>
  <si>
    <t>SAURABH PANDEY</t>
  </si>
  <si>
    <t xml:space="preserve">SAURABH SINGH </t>
  </si>
  <si>
    <t xml:space="preserve">SAURAV SRIVASTAVA </t>
  </si>
  <si>
    <t>SHALINI PATHAK</t>
  </si>
  <si>
    <t xml:space="preserve">SHARDA RAI </t>
  </si>
  <si>
    <t xml:space="preserve">SHASHWAT SINGH </t>
  </si>
  <si>
    <t xml:space="preserve">SHIVAM BANORIYA </t>
  </si>
  <si>
    <t xml:space="preserve">SHIVAM KUMAR SINGH </t>
  </si>
  <si>
    <t>SHIVANG TRIPATHI</t>
  </si>
  <si>
    <t>SHIVENDRA SINGH</t>
  </si>
  <si>
    <t xml:space="preserve">SHUBAM KUMAR SINGH </t>
  </si>
  <si>
    <t>SHUBHA BHATIA</t>
  </si>
  <si>
    <t>SHUBHAM AGRAHARI</t>
  </si>
  <si>
    <t xml:space="preserve">SHUBHAM BHARDWAJ </t>
  </si>
  <si>
    <t xml:space="preserve">SHUBHAM GOPAL </t>
  </si>
  <si>
    <t>SHUBHAM JAIN</t>
  </si>
  <si>
    <t xml:space="preserve">SHUBHAM TYAGI </t>
  </si>
  <si>
    <t>SHWETANK YADAV</t>
  </si>
  <si>
    <t xml:space="preserve">SIDDHANT S. GORAL </t>
  </si>
  <si>
    <t xml:space="preserve">SRISHTI </t>
  </si>
  <si>
    <t>SUMIT RANA</t>
  </si>
  <si>
    <t xml:space="preserve">TANYA GAURAV </t>
  </si>
  <si>
    <t xml:space="preserve">TANYA PATEL </t>
  </si>
  <si>
    <t xml:space="preserve">UMANG AGRAWAL </t>
  </si>
  <si>
    <t>UTKARSH KUMAR RANJAN</t>
  </si>
  <si>
    <t xml:space="preserve">UTKARSH MISRA </t>
  </si>
  <si>
    <t xml:space="preserve">UTKARSH SRIVASTAVA </t>
  </si>
  <si>
    <t xml:space="preserve">VIKAS KUMAR RAI </t>
  </si>
  <si>
    <t xml:space="preserve">VINAY JAISWAL </t>
  </si>
  <si>
    <t xml:space="preserve">VISHAL KUMAR GUPTA </t>
  </si>
  <si>
    <t>WASEEM</t>
  </si>
  <si>
    <t>YASH CHANDRA SHAHI</t>
  </si>
  <si>
    <t>YASHASWEE KUMAR</t>
  </si>
  <si>
    <t xml:space="preserve">YOGESH KUMAR SHISHODIA </t>
  </si>
  <si>
    <t>GROUP DISTRIBUTION                                                                                           EN-2ND YR.</t>
  </si>
  <si>
    <t>AMARESH KUMAR</t>
  </si>
  <si>
    <t>ATUL KUMAR</t>
  </si>
  <si>
    <t>1521007-D</t>
  </si>
  <si>
    <t>1521001-D</t>
  </si>
  <si>
    <t>1521002-D</t>
  </si>
  <si>
    <t>SPARSH SINGH KASERA</t>
  </si>
  <si>
    <t>MOIN ARISH</t>
  </si>
  <si>
    <t>ROSHAN KUMAR VERMA</t>
  </si>
  <si>
    <t>SAIF ALI</t>
  </si>
  <si>
    <t>SHUBHAM KUMAR PAL</t>
  </si>
  <si>
    <t>1521003-D</t>
  </si>
  <si>
    <t>1521008-D</t>
  </si>
  <si>
    <t>1521004-D</t>
  </si>
  <si>
    <t>1521005-D</t>
  </si>
  <si>
    <t>EN-1</t>
  </si>
  <si>
    <t>EN-2</t>
  </si>
  <si>
    <t>Subject Name: Fundamentals of DSP (NEN 012): Common for both Sections</t>
  </si>
  <si>
    <t>Subject Name: Mechatronics (NEN 024): Common for both Sections</t>
  </si>
  <si>
    <t>Subject Name: Image Processing (EEC 068)</t>
  </si>
  <si>
    <t>Subject Name: Advance Control Systems (EEE052)</t>
  </si>
  <si>
    <t>Subject Name: Satellite Communication (EEC 069)</t>
  </si>
  <si>
    <t>Subject Name: Bio Instrumenataion (EEE051)</t>
  </si>
  <si>
    <t>EN, VIII SEM, SEC-F</t>
  </si>
  <si>
    <t>EN, VIII SEM, SEC-E</t>
  </si>
  <si>
    <t>Faculty Name: Parveen Kumar Dhull</t>
  </si>
  <si>
    <t>Faculty Name: Mr. Rahul Dixit</t>
  </si>
  <si>
    <t>Faculty Name: Mr. D. K. Singh</t>
  </si>
  <si>
    <t>V SEMESTER</t>
  </si>
  <si>
    <t>FACULTY NAME: DR. BHUPAL SINGH</t>
  </si>
  <si>
    <t>FACULTY NAME: LALITESH KUMAR</t>
  </si>
  <si>
    <t>FACULTY NAME: PROF. P. K. CHOPRA</t>
  </si>
</sst>
</file>

<file path=xl/styles.xml><?xml version="1.0" encoding="utf-8"?>
<styleSheet xmlns="http://schemas.openxmlformats.org/spreadsheetml/2006/main">
  <numFmts count="3">
    <numFmt numFmtId="164" formatCode="0.00;[Red]0.00"/>
    <numFmt numFmtId="165" formatCode="0.0;[Red]0.0"/>
    <numFmt numFmtId="166" formatCode="0;[Red]0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0"/>
      <name val="Arial"/>
      <family val="2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name val="Times New Roman"/>
      <family val="1"/>
    </font>
    <font>
      <b/>
      <sz val="18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3" fillId="0" borderId="0"/>
  </cellStyleXfs>
  <cellXfs count="381">
    <xf numFmtId="0" fontId="0" fillId="0" borderId="0" xfId="0"/>
    <xf numFmtId="0" fontId="5" fillId="0" borderId="1" xfId="1" applyFont="1" applyBorder="1" applyAlignment="1">
      <alignment horizontal="left" vertical="center" wrapText="1"/>
    </xf>
    <xf numFmtId="49" fontId="5" fillId="0" borderId="1" xfId="1" applyNumberFormat="1" applyFont="1" applyBorder="1" applyAlignment="1">
      <alignment horizontal="left" vertical="center" wrapText="1"/>
    </xf>
    <xf numFmtId="0" fontId="5" fillId="0" borderId="1" xfId="2" applyFont="1" applyBorder="1" applyAlignment="1">
      <alignment vertical="center" wrapText="1"/>
    </xf>
    <xf numFmtId="0" fontId="5" fillId="0" borderId="1" xfId="2" applyFont="1" applyBorder="1" applyAlignment="1">
      <alignment horizontal="left" vertical="center" wrapText="1"/>
    </xf>
    <xf numFmtId="49" fontId="5" fillId="0" borderId="1" xfId="2" applyNumberFormat="1" applyFont="1" applyBorder="1" applyAlignment="1">
      <alignment horizontal="left" vertical="center" wrapText="1"/>
    </xf>
    <xf numFmtId="0" fontId="5" fillId="0" borderId="1" xfId="2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center" vertical="center" wrapText="1"/>
    </xf>
    <xf numFmtId="0" fontId="3" fillId="0" borderId="0" xfId="3"/>
    <xf numFmtId="0" fontId="4" fillId="0" borderId="0" xfId="3" applyFont="1" applyAlignment="1">
      <alignment horizontal="left" vertical="center"/>
    </xf>
    <xf numFmtId="49" fontId="4" fillId="0" borderId="0" xfId="3" applyNumberFormat="1" applyFont="1" applyAlignment="1">
      <alignment horizontal="left" vertical="center"/>
    </xf>
    <xf numFmtId="0" fontId="5" fillId="0" borderId="0" xfId="3" applyFont="1" applyAlignment="1">
      <alignment horizontal="left" vertical="center"/>
    </xf>
    <xf numFmtId="164" fontId="5" fillId="0" borderId="1" xfId="2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5" fillId="0" borderId="2" xfId="2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6" fillId="0" borderId="3" xfId="0" applyFont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49" fontId="5" fillId="0" borderId="3" xfId="1" applyNumberFormat="1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5" fillId="0" borderId="3" xfId="2" applyFont="1" applyFill="1" applyBorder="1" applyAlignment="1">
      <alignment horizontal="left" vertical="center" wrapText="1"/>
    </xf>
    <xf numFmtId="49" fontId="5" fillId="0" borderId="3" xfId="2" applyNumberFormat="1" applyFont="1" applyBorder="1" applyAlignment="1">
      <alignment horizontal="left" vertical="center" wrapText="1"/>
    </xf>
    <xf numFmtId="0" fontId="5" fillId="0" borderId="3" xfId="2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164" fontId="7" fillId="0" borderId="1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0" borderId="0" xfId="0" applyBorder="1" applyAlignment="1">
      <alignment horizontal="center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center" vertical="center" wrapText="1"/>
    </xf>
    <xf numFmtId="0" fontId="5" fillId="0" borderId="5" xfId="1" applyFont="1" applyBorder="1" applyAlignment="1">
      <alignment horizontal="left" vertical="center" wrapText="1"/>
    </xf>
    <xf numFmtId="49" fontId="5" fillId="0" borderId="5" xfId="1" applyNumberFormat="1" applyFont="1" applyBorder="1" applyAlignment="1">
      <alignment horizontal="left" vertical="center" wrapText="1"/>
    </xf>
    <xf numFmtId="0" fontId="5" fillId="0" borderId="5" xfId="2" applyFont="1" applyBorder="1" applyAlignment="1">
      <alignment horizontal="left" vertical="center" wrapText="1"/>
    </xf>
    <xf numFmtId="0" fontId="5" fillId="0" borderId="5" xfId="2" applyFont="1" applyFill="1" applyBorder="1" applyAlignment="1">
      <alignment horizontal="left" vertical="center" wrapText="1"/>
    </xf>
    <xf numFmtId="49" fontId="5" fillId="0" borderId="5" xfId="2" applyNumberFormat="1" applyFont="1" applyBorder="1" applyAlignment="1">
      <alignment horizontal="left" vertical="center" wrapText="1"/>
    </xf>
    <xf numFmtId="0" fontId="5" fillId="0" borderId="5" xfId="2" applyFont="1" applyBorder="1" applyAlignment="1">
      <alignment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2" applyNumberFormat="1" applyFont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 wrapText="1"/>
    </xf>
    <xf numFmtId="0" fontId="10" fillId="0" borderId="0" xfId="3" applyFont="1"/>
    <xf numFmtId="0" fontId="11" fillId="0" borderId="0" xfId="3" applyFont="1"/>
    <xf numFmtId="0" fontId="12" fillId="0" borderId="0" xfId="0" applyFont="1"/>
    <xf numFmtId="164" fontId="7" fillId="0" borderId="0" xfId="0" applyNumberFormat="1" applyFont="1" applyAlignment="1">
      <alignment horizontal="center" vertical="center"/>
    </xf>
    <xf numFmtId="0" fontId="6" fillId="0" borderId="1" xfId="0" applyFont="1" applyFill="1" applyBorder="1" applyAlignment="1">
      <alignment horizontal="center" vertical="top" wrapText="1"/>
    </xf>
    <xf numFmtId="49" fontId="7" fillId="0" borderId="1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 wrapText="1"/>
    </xf>
    <xf numFmtId="164" fontId="7" fillId="0" borderId="1" xfId="2" applyNumberFormat="1" applyFont="1" applyBorder="1" applyAlignment="1">
      <alignment horizontal="center" vertical="center" wrapText="1"/>
    </xf>
    <xf numFmtId="164" fontId="7" fillId="0" borderId="2" xfId="2" applyNumberFormat="1" applyFont="1" applyBorder="1" applyAlignment="1">
      <alignment horizontal="center" vertical="center" wrapText="1"/>
    </xf>
    <xf numFmtId="0" fontId="5" fillId="7" borderId="1" xfId="1" applyFont="1" applyFill="1" applyBorder="1" applyAlignment="1">
      <alignment horizontal="center" vertical="center" wrapText="1"/>
    </xf>
    <xf numFmtId="49" fontId="5" fillId="7" borderId="1" xfId="2" applyNumberFormat="1" applyFont="1" applyFill="1" applyBorder="1" applyAlignment="1">
      <alignment horizontal="center" vertical="center" wrapText="1"/>
    </xf>
    <xf numFmtId="0" fontId="5" fillId="7" borderId="3" xfId="2" applyFont="1" applyFill="1" applyBorder="1" applyAlignment="1">
      <alignment horizontal="left" vertical="center" wrapText="1"/>
    </xf>
    <xf numFmtId="164" fontId="5" fillId="7" borderId="3" xfId="2" applyNumberFormat="1" applyFon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center"/>
    </xf>
    <xf numFmtId="164" fontId="5" fillId="7" borderId="3" xfId="1" applyNumberFormat="1" applyFont="1" applyFill="1" applyBorder="1" applyAlignment="1">
      <alignment horizontal="center" vertical="center" wrapText="1"/>
    </xf>
    <xf numFmtId="0" fontId="5" fillId="7" borderId="5" xfId="2" applyFont="1" applyFill="1" applyBorder="1" applyAlignment="1">
      <alignment horizontal="left" vertical="center" wrapText="1"/>
    </xf>
    <xf numFmtId="0" fontId="7" fillId="7" borderId="6" xfId="0" applyFont="1" applyFill="1" applyBorder="1" applyAlignment="1" applyProtection="1">
      <alignment horizontal="center" vertical="center"/>
      <protection locked="0"/>
    </xf>
    <xf numFmtId="0" fontId="7" fillId="7" borderId="1" xfId="0" applyFont="1" applyFill="1" applyBorder="1" applyAlignment="1" applyProtection="1">
      <alignment horizontal="center" vertical="center"/>
      <protection locked="0"/>
    </xf>
    <xf numFmtId="0" fontId="7" fillId="7" borderId="1" xfId="0" applyFont="1" applyFill="1" applyBorder="1" applyAlignment="1">
      <alignment horizontal="center" vertical="center"/>
    </xf>
    <xf numFmtId="49" fontId="5" fillId="7" borderId="1" xfId="1" applyNumberFormat="1" applyFont="1" applyFill="1" applyBorder="1" applyAlignment="1">
      <alignment horizontal="center" vertical="center" wrapText="1"/>
    </xf>
    <xf numFmtId="0" fontId="5" fillId="7" borderId="3" xfId="1" applyFont="1" applyFill="1" applyBorder="1" applyAlignment="1">
      <alignment horizontal="left" vertical="center" wrapText="1"/>
    </xf>
    <xf numFmtId="0" fontId="5" fillId="7" borderId="5" xfId="1" applyFont="1" applyFill="1" applyBorder="1" applyAlignment="1">
      <alignment horizontal="left" vertical="center" wrapText="1"/>
    </xf>
    <xf numFmtId="0" fontId="10" fillId="0" borderId="0" xfId="3" applyFont="1" applyFill="1"/>
    <xf numFmtId="0" fontId="6" fillId="0" borderId="4" xfId="0" applyFont="1" applyBorder="1" applyAlignment="1">
      <alignment horizontal="center" vertical="center" wrapText="1"/>
    </xf>
    <xf numFmtId="164" fontId="5" fillId="0" borderId="4" xfId="2" applyNumberFormat="1" applyFont="1" applyBorder="1" applyAlignment="1">
      <alignment horizontal="center" vertical="center" wrapText="1"/>
    </xf>
    <xf numFmtId="166" fontId="5" fillId="0" borderId="3" xfId="2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1" xfId="0" applyBorder="1"/>
    <xf numFmtId="166" fontId="0" fillId="0" borderId="1" xfId="0" applyNumberFormat="1" applyBorder="1" applyAlignment="1">
      <alignment horizontal="center" vertical="center"/>
    </xf>
    <xf numFmtId="166" fontId="5" fillId="0" borderId="1" xfId="2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49" fontId="4" fillId="0" borderId="1" xfId="2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9" fontId="0" fillId="0" borderId="1" xfId="0" applyNumberForma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5" fillId="8" borderId="1" xfId="2" applyNumberFormat="1" applyFont="1" applyFill="1" applyBorder="1" applyAlignment="1">
      <alignment horizontal="center" vertical="center" wrapText="1"/>
    </xf>
    <xf numFmtId="166" fontId="5" fillId="7" borderId="1" xfId="2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wrapText="1"/>
    </xf>
    <xf numFmtId="164" fontId="5" fillId="0" borderId="5" xfId="2" applyNumberFormat="1" applyFont="1" applyFill="1" applyBorder="1" applyAlignment="1">
      <alignment horizontal="center" vertical="center" wrapText="1"/>
    </xf>
    <xf numFmtId="164" fontId="5" fillId="0" borderId="1" xfId="2" applyNumberFormat="1" applyFont="1" applyFill="1" applyBorder="1" applyAlignment="1">
      <alignment horizontal="center" vertical="center" wrapText="1"/>
    </xf>
    <xf numFmtId="1" fontId="5" fillId="0" borderId="1" xfId="2" applyNumberFormat="1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 wrapText="1"/>
    </xf>
    <xf numFmtId="164" fontId="5" fillId="7" borderId="1" xfId="2" applyNumberFormat="1" applyFont="1" applyFill="1" applyBorder="1" applyAlignment="1">
      <alignment horizontal="center" vertical="center" wrapText="1"/>
    </xf>
    <xf numFmtId="166" fontId="0" fillId="7" borderId="1" xfId="0" applyNumberFormat="1" applyFill="1" applyBorder="1" applyAlignment="1">
      <alignment horizontal="center" vertical="center"/>
    </xf>
    <xf numFmtId="1" fontId="5" fillId="7" borderId="1" xfId="2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166" fontId="5" fillId="7" borderId="3" xfId="2" applyNumberFormat="1" applyFont="1" applyFill="1" applyBorder="1" applyAlignment="1">
      <alignment horizontal="center" vertical="center" wrapText="1"/>
    </xf>
    <xf numFmtId="164" fontId="5" fillId="7" borderId="5" xfId="2" applyNumberFormat="1" applyFont="1" applyFill="1" applyBorder="1" applyAlignment="1">
      <alignment horizontal="center" vertical="center" wrapText="1"/>
    </xf>
    <xf numFmtId="49" fontId="7" fillId="7" borderId="1" xfId="0" applyNumberFormat="1" applyFont="1" applyFill="1" applyBorder="1" applyAlignment="1">
      <alignment horizontal="left" vertical="center" wrapText="1"/>
    </xf>
    <xf numFmtId="0" fontId="7" fillId="7" borderId="1" xfId="0" applyNumberFormat="1" applyFont="1" applyFill="1" applyBorder="1" applyAlignment="1">
      <alignment horizontal="center" vertical="center" wrapText="1"/>
    </xf>
    <xf numFmtId="49" fontId="7" fillId="7" borderId="1" xfId="0" applyNumberFormat="1" applyFont="1" applyFill="1" applyBorder="1" applyAlignment="1">
      <alignment horizontal="center" vertical="center"/>
    </xf>
    <xf numFmtId="0" fontId="5" fillId="9" borderId="1" xfId="1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left" vertical="center" wrapText="1"/>
    </xf>
    <xf numFmtId="164" fontId="5" fillId="9" borderId="1" xfId="2" applyNumberFormat="1" applyFont="1" applyFill="1" applyBorder="1" applyAlignment="1">
      <alignment horizontal="center" vertical="center" wrapText="1"/>
    </xf>
    <xf numFmtId="166" fontId="5" fillId="9" borderId="1" xfId="2" applyNumberFormat="1" applyFont="1" applyFill="1" applyBorder="1" applyAlignment="1">
      <alignment horizontal="center" vertical="center" wrapText="1"/>
    </xf>
    <xf numFmtId="1" fontId="5" fillId="9" borderId="1" xfId="2" applyNumberFormat="1" applyFont="1" applyFill="1" applyBorder="1" applyAlignment="1">
      <alignment horizontal="center" vertical="center" wrapText="1"/>
    </xf>
    <xf numFmtId="166" fontId="5" fillId="9" borderId="3" xfId="2" applyNumberFormat="1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vertical="center" wrapText="1"/>
    </xf>
    <xf numFmtId="164" fontId="5" fillId="9" borderId="5" xfId="2" applyNumberFormat="1" applyFont="1" applyFill="1" applyBorder="1" applyAlignment="1">
      <alignment horizontal="center" vertical="center" wrapText="1"/>
    </xf>
    <xf numFmtId="49" fontId="7" fillId="9" borderId="1" xfId="0" applyNumberFormat="1" applyFont="1" applyFill="1" applyBorder="1" applyAlignment="1">
      <alignment horizontal="left" vertical="center" wrapText="1"/>
    </xf>
    <xf numFmtId="0" fontId="5" fillId="4" borderId="1" xfId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left" vertical="center" wrapText="1"/>
    </xf>
    <xf numFmtId="164" fontId="5" fillId="4" borderId="1" xfId="2" applyNumberFormat="1" applyFont="1" applyFill="1" applyBorder="1" applyAlignment="1">
      <alignment horizontal="center" vertical="center" wrapText="1"/>
    </xf>
    <xf numFmtId="166" fontId="5" fillId="4" borderId="3" xfId="2" applyNumberFormat="1" applyFont="1" applyFill="1" applyBorder="1" applyAlignment="1">
      <alignment horizontal="center" vertical="center" wrapText="1"/>
    </xf>
    <xf numFmtId="1" fontId="5" fillId="4" borderId="1" xfId="2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49" fontId="7" fillId="4" borderId="1" xfId="0" applyNumberFormat="1" applyFont="1" applyFill="1" applyBorder="1" applyAlignment="1">
      <alignment horizontal="center" vertical="center"/>
    </xf>
    <xf numFmtId="0" fontId="5" fillId="10" borderId="1" xfId="1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164" fontId="5" fillId="10" borderId="1" xfId="2" applyNumberFormat="1" applyFont="1" applyFill="1" applyBorder="1" applyAlignment="1">
      <alignment horizontal="center" vertical="center" wrapText="1"/>
    </xf>
    <xf numFmtId="1" fontId="5" fillId="10" borderId="1" xfId="2" applyNumberFormat="1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left" vertical="center" wrapText="1"/>
    </xf>
    <xf numFmtId="49" fontId="7" fillId="10" borderId="1" xfId="0" applyNumberFormat="1" applyFont="1" applyFill="1" applyBorder="1" applyAlignment="1">
      <alignment horizontal="center" vertical="center"/>
    </xf>
    <xf numFmtId="0" fontId="5" fillId="11" borderId="1" xfId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49" fontId="7" fillId="11" borderId="1" xfId="0" applyNumberFormat="1" applyFont="1" applyFill="1" applyBorder="1" applyAlignment="1">
      <alignment horizontal="left" vertical="center" wrapText="1"/>
    </xf>
    <xf numFmtId="164" fontId="5" fillId="11" borderId="1" xfId="2" applyNumberFormat="1" applyFont="1" applyFill="1" applyBorder="1" applyAlignment="1">
      <alignment horizontal="center" vertical="center" wrapText="1"/>
    </xf>
    <xf numFmtId="166" fontId="5" fillId="11" borderId="3" xfId="2" applyNumberFormat="1" applyFont="1" applyFill="1" applyBorder="1" applyAlignment="1">
      <alignment horizontal="center" vertical="center" wrapText="1"/>
    </xf>
    <xf numFmtId="1" fontId="5" fillId="11" borderId="1" xfId="2" applyNumberFormat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left" vertical="center" wrapText="1"/>
    </xf>
    <xf numFmtId="0" fontId="7" fillId="11" borderId="1" xfId="0" applyNumberFormat="1" applyFont="1" applyFill="1" applyBorder="1" applyAlignment="1">
      <alignment horizontal="center" vertical="center" wrapText="1"/>
    </xf>
    <xf numFmtId="49" fontId="7" fillId="11" borderId="1" xfId="0" applyNumberFormat="1" applyFont="1" applyFill="1" applyBorder="1" applyAlignment="1">
      <alignment horizontal="center" vertical="center"/>
    </xf>
    <xf numFmtId="0" fontId="5" fillId="12" borderId="1" xfId="1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left" vertical="center" wrapText="1"/>
    </xf>
    <xf numFmtId="164" fontId="5" fillId="12" borderId="1" xfId="2" applyNumberFormat="1" applyFont="1" applyFill="1" applyBorder="1" applyAlignment="1">
      <alignment horizontal="center" vertical="center" wrapText="1"/>
    </xf>
    <xf numFmtId="166" fontId="0" fillId="12" borderId="3" xfId="0" applyNumberFormat="1" applyFill="1" applyBorder="1" applyAlignment="1">
      <alignment horizontal="center" vertical="center"/>
    </xf>
    <xf numFmtId="1" fontId="5" fillId="12" borderId="1" xfId="2" applyNumberFormat="1" applyFont="1" applyFill="1" applyBorder="1" applyAlignment="1">
      <alignment horizontal="center" vertical="center" wrapText="1"/>
    </xf>
    <xf numFmtId="166" fontId="5" fillId="12" borderId="3" xfId="2" applyNumberFormat="1" applyFont="1" applyFill="1" applyBorder="1" applyAlignment="1">
      <alignment horizontal="center" vertical="center" wrapText="1"/>
    </xf>
    <xf numFmtId="49" fontId="7" fillId="12" borderId="1" xfId="0" applyNumberFormat="1" applyFont="1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 wrapText="1"/>
    </xf>
    <xf numFmtId="166" fontId="5" fillId="10" borderId="1" xfId="2" applyNumberFormat="1" applyFont="1" applyFill="1" applyBorder="1" applyAlignment="1">
      <alignment horizontal="center" vertical="center" wrapText="1"/>
    </xf>
    <xf numFmtId="49" fontId="7" fillId="9" borderId="1" xfId="0" applyNumberFormat="1" applyFont="1" applyFill="1" applyBorder="1" applyAlignment="1">
      <alignment horizontal="center" vertical="center"/>
    </xf>
    <xf numFmtId="166" fontId="5" fillId="4" borderId="1" xfId="2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6" fontId="1" fillId="0" borderId="7" xfId="0" applyNumberFormat="1" applyFont="1" applyBorder="1" applyAlignment="1">
      <alignment horizontal="center" vertical="center"/>
    </xf>
    <xf numFmtId="0" fontId="0" fillId="0" borderId="8" xfId="0" applyBorder="1"/>
    <xf numFmtId="0" fontId="1" fillId="0" borderId="1" xfId="0" applyFont="1" applyBorder="1" applyAlignment="1">
      <alignment horizontal="center"/>
    </xf>
    <xf numFmtId="166" fontId="0" fillId="0" borderId="0" xfId="0" applyNumberFormat="1" applyBorder="1" applyAlignment="1">
      <alignment horizontal="center" vertical="center"/>
    </xf>
    <xf numFmtId="166" fontId="0" fillId="0" borderId="0" xfId="0" applyNumberFormat="1" applyBorder="1"/>
    <xf numFmtId="166" fontId="5" fillId="0" borderId="0" xfId="2" applyNumberFormat="1" applyFont="1" applyBorder="1" applyAlignment="1">
      <alignment horizontal="center" vertical="center" wrapText="1"/>
    </xf>
    <xf numFmtId="1" fontId="0" fillId="0" borderId="0" xfId="0" applyNumberForma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13" fillId="0" borderId="0" xfId="0" applyFont="1"/>
    <xf numFmtId="0" fontId="1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0" fillId="0" borderId="8" xfId="0" applyBorder="1" applyAlignment="1"/>
    <xf numFmtId="0" fontId="5" fillId="0" borderId="0" xfId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 wrapText="1"/>
    </xf>
    <xf numFmtId="1" fontId="5" fillId="0" borderId="0" xfId="2" applyNumberFormat="1" applyFont="1" applyBorder="1" applyAlignment="1">
      <alignment horizontal="center" vertical="center" wrapText="1"/>
    </xf>
    <xf numFmtId="0" fontId="0" fillId="0" borderId="0" xfId="0" applyFill="1" applyBorder="1"/>
    <xf numFmtId="0" fontId="6" fillId="0" borderId="4" xfId="0" applyFont="1" applyFill="1" applyBorder="1" applyAlignment="1">
      <alignment horizontal="center" vertical="center"/>
    </xf>
    <xf numFmtId="166" fontId="5" fillId="0" borderId="0" xfId="2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1" fontId="0" fillId="0" borderId="2" xfId="0" applyNumberForma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5" fillId="3" borderId="1" xfId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/>
    </xf>
    <xf numFmtId="166" fontId="0" fillId="3" borderId="3" xfId="0" applyNumberFormat="1" applyFill="1" applyBorder="1" applyAlignment="1">
      <alignment horizontal="center" vertical="center"/>
    </xf>
    <xf numFmtId="0" fontId="0" fillId="7" borderId="0" xfId="0" applyFill="1" applyBorder="1"/>
    <xf numFmtId="164" fontId="5" fillId="7" borderId="4" xfId="2" applyNumberFormat="1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/>
    </xf>
    <xf numFmtId="2" fontId="0" fillId="0" borderId="2" xfId="0" applyNumberFormat="1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 wrapText="1"/>
    </xf>
    <xf numFmtId="166" fontId="0" fillId="7" borderId="3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 vertical="top"/>
    </xf>
    <xf numFmtId="166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top"/>
    </xf>
    <xf numFmtId="166" fontId="0" fillId="7" borderId="2" xfId="0" applyNumberForma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2" fontId="0" fillId="7" borderId="0" xfId="0" applyNumberFormat="1" applyFill="1" applyBorder="1" applyAlignment="1">
      <alignment horizontal="center"/>
    </xf>
    <xf numFmtId="166" fontId="0" fillId="7" borderId="0" xfId="0" applyNumberForma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49" fontId="7" fillId="7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5" fillId="7" borderId="0" xfId="1" applyFont="1" applyFill="1" applyBorder="1" applyAlignment="1">
      <alignment horizontal="center" vertical="center" wrapText="1"/>
    </xf>
    <xf numFmtId="49" fontId="7" fillId="7" borderId="0" xfId="0" applyNumberFormat="1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left" vertical="center" wrapText="1"/>
    </xf>
    <xf numFmtId="0" fontId="0" fillId="7" borderId="0" xfId="0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Border="1"/>
    <xf numFmtId="2" fontId="5" fillId="0" borderId="1" xfId="2" applyNumberFormat="1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2" fontId="7" fillId="7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left" vertical="center" wrapText="1"/>
    </xf>
    <xf numFmtId="2" fontId="7" fillId="8" borderId="1" xfId="0" applyNumberFormat="1" applyFont="1" applyFill="1" applyBorder="1" applyAlignment="1">
      <alignment horizontal="center" vertical="center" wrapText="1"/>
    </xf>
    <xf numFmtId="2" fontId="0" fillId="8" borderId="1" xfId="0" applyNumberFormat="1" applyFill="1" applyBorder="1" applyAlignment="1">
      <alignment horizontal="center" vertical="top"/>
    </xf>
    <xf numFmtId="2" fontId="0" fillId="8" borderId="2" xfId="0" applyNumberFormat="1" applyFill="1" applyBorder="1" applyAlignment="1">
      <alignment horizontal="center" vertical="top"/>
    </xf>
    <xf numFmtId="49" fontId="7" fillId="8" borderId="1" xfId="0" applyNumberFormat="1" applyFont="1" applyFill="1" applyBorder="1" applyAlignment="1">
      <alignment horizontal="center" vertical="center"/>
    </xf>
    <xf numFmtId="0" fontId="5" fillId="8" borderId="1" xfId="1" applyFont="1" applyFill="1" applyBorder="1" applyAlignment="1">
      <alignment horizontal="center" vertical="center" wrapText="1"/>
    </xf>
    <xf numFmtId="164" fontId="7" fillId="8" borderId="1" xfId="0" applyNumberFormat="1" applyFont="1" applyFill="1" applyBorder="1" applyAlignment="1">
      <alignment horizontal="left" vertical="center" wrapText="1"/>
    </xf>
    <xf numFmtId="164" fontId="7" fillId="8" borderId="1" xfId="0" applyNumberFormat="1" applyFont="1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top"/>
    </xf>
    <xf numFmtId="164" fontId="0" fillId="8" borderId="1" xfId="0" applyNumberFormat="1" applyFill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164" fontId="5" fillId="0" borderId="0" xfId="2" applyNumberFormat="1" applyFont="1" applyBorder="1" applyAlignment="1">
      <alignment horizontal="center" vertical="center" wrapText="1"/>
    </xf>
    <xf numFmtId="164" fontId="5" fillId="7" borderId="0" xfId="2" applyNumberFormat="1" applyFont="1" applyFill="1" applyBorder="1" applyAlignment="1">
      <alignment horizontal="center" vertical="center" wrapText="1"/>
    </xf>
    <xf numFmtId="0" fontId="5" fillId="0" borderId="1" xfId="1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left" vertical="center" wrapText="1"/>
    </xf>
    <xf numFmtId="0" fontId="7" fillId="0" borderId="1" xfId="0" applyFont="1" applyBorder="1" applyAlignment="1" applyProtection="1">
      <alignment vertical="center" wrapText="1"/>
    </xf>
    <xf numFmtId="49" fontId="7" fillId="0" borderId="1" xfId="0" applyNumberFormat="1" applyFont="1" applyBorder="1" applyAlignment="1" applyProtection="1">
      <alignment horizontal="left" vertical="center" wrapText="1"/>
    </xf>
    <xf numFmtId="0" fontId="7" fillId="0" borderId="1" xfId="0" applyFont="1" applyFill="1" applyBorder="1" applyAlignment="1" applyProtection="1">
      <alignment horizontal="left" vertical="center" wrapText="1"/>
    </xf>
    <xf numFmtId="49" fontId="5" fillId="0" borderId="1" xfId="0" applyNumberFormat="1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</xf>
    <xf numFmtId="0" fontId="7" fillId="0" borderId="1" xfId="0" applyNumberFormat="1" applyFont="1" applyBorder="1" applyAlignment="1" applyProtection="1">
      <alignment horizontal="center" vertical="center" wrapText="1"/>
    </xf>
    <xf numFmtId="49" fontId="7" fillId="0" borderId="1" xfId="0" applyNumberFormat="1" applyFont="1" applyBorder="1" applyAlignment="1" applyProtection="1">
      <alignment horizontal="center" vertical="center"/>
    </xf>
    <xf numFmtId="0" fontId="17" fillId="0" borderId="1" xfId="3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8" fillId="0" borderId="0" xfId="0" applyNumberFormat="1" applyFont="1" applyBorder="1" applyAlignment="1">
      <alignment horizontal="center" vertical="top"/>
    </xf>
    <xf numFmtId="166" fontId="8" fillId="0" borderId="0" xfId="0" applyNumberFormat="1" applyFont="1" applyBorder="1" applyAlignment="1">
      <alignment horizontal="center" vertical="center"/>
    </xf>
    <xf numFmtId="2" fontId="8" fillId="7" borderId="0" xfId="0" applyNumberFormat="1" applyFont="1" applyFill="1" applyBorder="1" applyAlignment="1">
      <alignment horizontal="center"/>
    </xf>
    <xf numFmtId="166" fontId="8" fillId="7" borderId="0" xfId="0" applyNumberFormat="1" applyFont="1" applyFill="1" applyBorder="1" applyAlignment="1">
      <alignment horizontal="center" vertical="center"/>
    </xf>
    <xf numFmtId="0" fontId="8" fillId="0" borderId="0" xfId="0" applyFont="1" applyBorder="1"/>
    <xf numFmtId="0" fontId="10" fillId="0" borderId="4" xfId="3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top"/>
    </xf>
    <xf numFmtId="2" fontId="8" fillId="7" borderId="4" xfId="0" applyNumberFormat="1" applyFont="1" applyFill="1" applyBorder="1" applyAlignment="1">
      <alignment horizontal="center"/>
    </xf>
    <xf numFmtId="0" fontId="8" fillId="0" borderId="4" xfId="0" applyFont="1" applyBorder="1"/>
    <xf numFmtId="0" fontId="14" fillId="0" borderId="0" xfId="0" applyFont="1" applyAlignment="1">
      <alignment vertical="center" wrapText="1"/>
    </xf>
    <xf numFmtId="0" fontId="5" fillId="7" borderId="8" xfId="1" applyFont="1" applyFill="1" applyBorder="1" applyAlignment="1">
      <alignment horizontal="center" vertical="center" wrapText="1"/>
    </xf>
    <xf numFmtId="49" fontId="7" fillId="7" borderId="8" xfId="0" applyNumberFormat="1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left" vertical="center" wrapText="1"/>
    </xf>
    <xf numFmtId="2" fontId="0" fillId="7" borderId="8" xfId="0" applyNumberFormat="1" applyFill="1" applyBorder="1" applyAlignment="1">
      <alignment horizontal="center"/>
    </xf>
    <xf numFmtId="1" fontId="7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20" fillId="7" borderId="1" xfId="0" applyFont="1" applyFill="1" applyBorder="1" applyAlignment="1">
      <alignment horizontal="left" vertical="center" wrapText="1"/>
    </xf>
    <xf numFmtId="0" fontId="19" fillId="7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vertical="center" wrapText="1"/>
    </xf>
    <xf numFmtId="0" fontId="1" fillId="0" borderId="0" xfId="0" applyFont="1" applyBorder="1" applyAlignment="1">
      <alignment horizontal="left"/>
    </xf>
    <xf numFmtId="0" fontId="5" fillId="0" borderId="0" xfId="0" applyFont="1" applyBorder="1" applyAlignment="1" applyProtection="1">
      <alignment horizontal="center"/>
    </xf>
    <xf numFmtId="0" fontId="21" fillId="0" borderId="0" xfId="0" applyFont="1" applyAlignment="1">
      <alignment horizontal="center"/>
    </xf>
    <xf numFmtId="2" fontId="8" fillId="0" borderId="0" xfId="0" applyNumberFormat="1" applyFont="1" applyBorder="1" applyAlignment="1">
      <alignment horizontal="center" vertical="top"/>
    </xf>
    <xf numFmtId="0" fontId="18" fillId="7" borderId="0" xfId="0" applyFont="1" applyFill="1" applyBorder="1" applyAlignment="1">
      <alignment vertical="center" wrapText="1"/>
    </xf>
    <xf numFmtId="0" fontId="10" fillId="0" borderId="0" xfId="3" applyFont="1" applyBorder="1" applyAlignment="1">
      <alignment horizontal="center" vertical="center"/>
    </xf>
    <xf numFmtId="0" fontId="17" fillId="0" borderId="0" xfId="3" applyFont="1" applyBorder="1" applyAlignment="1">
      <alignment horizontal="center" vertical="center" wrapText="1"/>
    </xf>
    <xf numFmtId="0" fontId="10" fillId="0" borderId="1" xfId="3" applyFont="1" applyBorder="1"/>
    <xf numFmtId="0" fontId="12" fillId="0" borderId="1" xfId="0" applyFont="1" applyBorder="1"/>
    <xf numFmtId="0" fontId="5" fillId="0" borderId="1" xfId="1" applyFont="1" applyFill="1" applyBorder="1" applyAlignment="1" applyProtection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7" fillId="7" borderId="19" xfId="0" applyFont="1" applyFill="1" applyBorder="1" applyAlignment="1">
      <alignment horizontal="left" vertical="center" wrapText="1"/>
    </xf>
    <xf numFmtId="0" fontId="7" fillId="7" borderId="3" xfId="0" applyFont="1" applyFill="1" applyBorder="1" applyAlignment="1">
      <alignment horizontal="left" vertical="center" wrapText="1"/>
    </xf>
    <xf numFmtId="0" fontId="7" fillId="7" borderId="3" xfId="0" applyFont="1" applyFill="1" applyBorder="1" applyAlignment="1">
      <alignment vertical="center" wrapText="1"/>
    </xf>
    <xf numFmtId="49" fontId="7" fillId="7" borderId="3" xfId="0" applyNumberFormat="1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1" fontId="0" fillId="7" borderId="6" xfId="0" applyNumberFormat="1" applyFill="1" applyBorder="1" applyAlignment="1">
      <alignment horizontal="center" vertical="top"/>
    </xf>
    <xf numFmtId="0" fontId="6" fillId="0" borderId="5" xfId="0" applyFont="1" applyBorder="1" applyAlignment="1">
      <alignment horizontal="center" vertical="center"/>
    </xf>
    <xf numFmtId="0" fontId="7" fillId="7" borderId="5" xfId="0" applyFont="1" applyFill="1" applyBorder="1" applyAlignment="1">
      <alignment horizontal="left" vertical="center" wrapText="1"/>
    </xf>
    <xf numFmtId="0" fontId="7" fillId="7" borderId="5" xfId="0" applyFont="1" applyFill="1" applyBorder="1" applyAlignment="1">
      <alignment vertical="center" wrapText="1"/>
    </xf>
    <xf numFmtId="49" fontId="7" fillId="7" borderId="5" xfId="0" applyNumberFormat="1" applyFont="1" applyFill="1" applyBorder="1" applyAlignment="1">
      <alignment horizontal="left" vertical="center" wrapText="1"/>
    </xf>
    <xf numFmtId="0" fontId="10" fillId="7" borderId="5" xfId="3" applyFont="1" applyFill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0" fillId="0" borderId="1" xfId="3" applyFont="1" applyBorder="1" applyAlignment="1">
      <alignment horizontal="center"/>
    </xf>
    <xf numFmtId="0" fontId="10" fillId="0" borderId="1" xfId="3" applyFont="1" applyBorder="1" applyAlignment="1">
      <alignment horizontal="left"/>
    </xf>
    <xf numFmtId="0" fontId="10" fillId="0" borderId="1" xfId="3" applyFont="1" applyFill="1" applyBorder="1" applyAlignment="1">
      <alignment horizontal="left"/>
    </xf>
    <xf numFmtId="0" fontId="15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2" fontId="16" fillId="14" borderId="7" xfId="0" applyNumberFormat="1" applyFont="1" applyFill="1" applyBorder="1" applyAlignment="1">
      <alignment horizontal="center" vertical="center"/>
    </xf>
    <xf numFmtId="2" fontId="16" fillId="14" borderId="5" xfId="0" applyNumberFormat="1" applyFont="1" applyFill="1" applyBorder="1" applyAlignment="1">
      <alignment horizontal="center" vertical="center"/>
    </xf>
    <xf numFmtId="2" fontId="16" fillId="14" borderId="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5" fillId="7" borderId="18" xfId="1" applyFont="1" applyFill="1" applyBorder="1" applyAlignment="1">
      <alignment horizontal="center" vertical="center" wrapText="1"/>
    </xf>
    <xf numFmtId="0" fontId="5" fillId="7" borderId="8" xfId="1" applyFont="1" applyFill="1" applyBorder="1" applyAlignment="1">
      <alignment horizontal="center" vertical="center" wrapText="1"/>
    </xf>
    <xf numFmtId="0" fontId="5" fillId="7" borderId="20" xfId="1" applyFont="1" applyFill="1" applyBorder="1" applyAlignment="1">
      <alignment horizontal="center" vertical="center" wrapText="1"/>
    </xf>
    <xf numFmtId="0" fontId="5" fillId="7" borderId="19" xfId="1" applyFont="1" applyFill="1" applyBorder="1" applyAlignment="1">
      <alignment horizontal="center" vertical="center" wrapText="1"/>
    </xf>
    <xf numFmtId="0" fontId="5" fillId="7" borderId="21" xfId="1" applyFont="1" applyFill="1" applyBorder="1" applyAlignment="1">
      <alignment horizontal="center" vertical="center" wrapText="1"/>
    </xf>
    <xf numFmtId="0" fontId="5" fillId="7" borderId="22" xfId="1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0" fillId="8" borderId="1" xfId="3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10" fillId="8" borderId="3" xfId="3" applyFont="1" applyFill="1" applyBorder="1" applyAlignment="1">
      <alignment horizontal="center"/>
    </xf>
    <xf numFmtId="0" fontId="10" fillId="8" borderId="6" xfId="3" applyFont="1" applyFill="1" applyBorder="1" applyAlignment="1">
      <alignment horizontal="center"/>
    </xf>
    <xf numFmtId="0" fontId="21" fillId="0" borderId="3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9"/>
  <sheetViews>
    <sheetView topLeftCell="A6" workbookViewId="0">
      <selection activeCell="I74" sqref="D8:I74"/>
    </sheetView>
  </sheetViews>
  <sheetFormatPr defaultRowHeight="15"/>
  <cols>
    <col min="1" max="1" width="5.5703125" customWidth="1"/>
    <col min="2" max="2" width="14.5703125" customWidth="1"/>
    <col min="3" max="3" width="20.28515625" customWidth="1"/>
    <col min="4" max="4" width="9.7109375" customWidth="1"/>
  </cols>
  <sheetData>
    <row r="1" spans="1:14" ht="15.75">
      <c r="A1" s="336" t="s">
        <v>402</v>
      </c>
      <c r="B1" s="336"/>
      <c r="C1" s="336"/>
      <c r="D1" s="336"/>
      <c r="E1" s="336"/>
      <c r="F1" s="336"/>
      <c r="G1" s="336"/>
      <c r="H1" s="336"/>
      <c r="I1" s="92" t="s">
        <v>541</v>
      </c>
      <c r="K1" s="65"/>
    </row>
    <row r="2" spans="1:14" ht="15.75">
      <c r="A2" s="337" t="s">
        <v>403</v>
      </c>
      <c r="B2" s="337"/>
      <c r="C2" s="337"/>
      <c r="D2" s="337"/>
      <c r="E2" s="337"/>
      <c r="F2" s="337"/>
      <c r="G2" s="337"/>
      <c r="H2" s="337"/>
      <c r="I2" s="337"/>
    </row>
    <row r="3" spans="1:14" ht="15.75">
      <c r="A3" s="337" t="s">
        <v>404</v>
      </c>
      <c r="B3" s="337"/>
      <c r="C3" s="337"/>
      <c r="D3" s="337"/>
      <c r="E3" s="337"/>
      <c r="F3" s="337"/>
      <c r="G3" s="337"/>
      <c r="H3" s="337"/>
      <c r="I3" s="337"/>
    </row>
    <row r="4" spans="1:14" ht="15.75">
      <c r="A4" s="338" t="s">
        <v>405</v>
      </c>
      <c r="B4" s="338"/>
      <c r="C4" s="338"/>
      <c r="D4" s="338"/>
      <c r="E4" s="338"/>
      <c r="F4" s="338"/>
      <c r="G4" s="338"/>
      <c r="H4" s="338"/>
      <c r="I4" s="338"/>
    </row>
    <row r="5" spans="1:14" ht="15.75">
      <c r="A5" s="65"/>
      <c r="C5" s="67"/>
      <c r="D5" s="67"/>
      <c r="G5" s="203"/>
    </row>
    <row r="6" spans="1:14" ht="15.75">
      <c r="A6" s="65"/>
      <c r="B6" s="65"/>
      <c r="C6" s="67"/>
      <c r="D6" s="67"/>
    </row>
    <row r="7" spans="1:14" ht="38.25">
      <c r="A7" s="17" t="s">
        <v>93</v>
      </c>
      <c r="B7" s="17" t="s">
        <v>94</v>
      </c>
      <c r="C7" s="17" t="s">
        <v>95</v>
      </c>
      <c r="D7" s="19" t="s">
        <v>543</v>
      </c>
      <c r="E7" s="19" t="s">
        <v>544</v>
      </c>
      <c r="F7" s="19" t="s">
        <v>249</v>
      </c>
      <c r="G7" s="19" t="s">
        <v>250</v>
      </c>
      <c r="H7" s="19" t="s">
        <v>251</v>
      </c>
      <c r="I7" s="52" t="s">
        <v>252</v>
      </c>
      <c r="J7" s="88"/>
      <c r="K7" s="24"/>
      <c r="L7" s="24"/>
      <c r="M7" s="24"/>
      <c r="N7" s="24"/>
    </row>
    <row r="8" spans="1:14">
      <c r="A8" s="7">
        <v>1</v>
      </c>
      <c r="B8" s="232" t="s">
        <v>406</v>
      </c>
      <c r="C8" s="233" t="s">
        <v>407</v>
      </c>
      <c r="D8" s="244">
        <v>2.5</v>
      </c>
      <c r="E8" s="215">
        <v>4.5</v>
      </c>
      <c r="F8" s="215">
        <f>(D8+E8)</f>
        <v>7</v>
      </c>
      <c r="G8" s="215">
        <v>3.5</v>
      </c>
      <c r="H8" s="216">
        <v>4.5</v>
      </c>
      <c r="I8" s="215">
        <f>(F8+G8+H8)</f>
        <v>15</v>
      </c>
      <c r="J8" s="89"/>
      <c r="K8" s="25"/>
      <c r="L8" s="24"/>
      <c r="M8" s="242"/>
      <c r="N8" s="24"/>
    </row>
    <row r="9" spans="1:14" ht="25.5">
      <c r="A9" s="7">
        <v>2</v>
      </c>
      <c r="B9" s="127" t="s">
        <v>408</v>
      </c>
      <c r="C9" s="105" t="s">
        <v>409</v>
      </c>
      <c r="D9" s="245">
        <v>2</v>
      </c>
      <c r="E9" s="216">
        <v>3</v>
      </c>
      <c r="F9" s="215">
        <f t="shared" ref="F9:F74" si="0">(D9+E9)</f>
        <v>5</v>
      </c>
      <c r="G9" s="216">
        <v>4</v>
      </c>
      <c r="H9" s="216">
        <v>5</v>
      </c>
      <c r="I9" s="215">
        <f t="shared" ref="I9:I74" si="1">(F9+G9+H9)</f>
        <v>14</v>
      </c>
      <c r="J9" s="89"/>
      <c r="K9" s="25"/>
      <c r="L9" s="24"/>
      <c r="M9" s="242"/>
      <c r="N9" s="24"/>
    </row>
    <row r="10" spans="1:14">
      <c r="A10" s="7">
        <v>3</v>
      </c>
      <c r="B10" s="127" t="s">
        <v>410</v>
      </c>
      <c r="C10" s="105" t="s">
        <v>254</v>
      </c>
      <c r="D10" s="245">
        <v>3</v>
      </c>
      <c r="E10" s="216">
        <v>4</v>
      </c>
      <c r="F10" s="215">
        <f t="shared" si="0"/>
        <v>7</v>
      </c>
      <c r="G10" s="216">
        <v>4</v>
      </c>
      <c r="H10" s="216">
        <v>4</v>
      </c>
      <c r="I10" s="215">
        <f t="shared" si="1"/>
        <v>15</v>
      </c>
      <c r="J10" s="89"/>
      <c r="K10" s="25"/>
      <c r="L10" s="24"/>
      <c r="M10" s="242"/>
      <c r="N10" s="24"/>
    </row>
    <row r="11" spans="1:14">
      <c r="A11" s="7">
        <v>4</v>
      </c>
      <c r="B11" s="127" t="s">
        <v>411</v>
      </c>
      <c r="C11" s="105" t="s">
        <v>254</v>
      </c>
      <c r="D11" s="245">
        <v>3</v>
      </c>
      <c r="E11" s="216">
        <v>5</v>
      </c>
      <c r="F11" s="215">
        <f t="shared" si="0"/>
        <v>8</v>
      </c>
      <c r="G11" s="216">
        <v>3.5</v>
      </c>
      <c r="H11" s="216">
        <v>4.5</v>
      </c>
      <c r="I11" s="215">
        <f t="shared" si="1"/>
        <v>16</v>
      </c>
      <c r="J11" s="89"/>
      <c r="K11" s="25"/>
      <c r="L11" s="24"/>
      <c r="M11" s="242"/>
      <c r="N11" s="24"/>
    </row>
    <row r="12" spans="1:14">
      <c r="A12" s="7">
        <v>5</v>
      </c>
      <c r="B12" s="127" t="s">
        <v>412</v>
      </c>
      <c r="C12" s="105" t="s">
        <v>254</v>
      </c>
      <c r="D12" s="245">
        <v>4</v>
      </c>
      <c r="E12" s="216">
        <v>4</v>
      </c>
      <c r="F12" s="215">
        <f t="shared" si="0"/>
        <v>8</v>
      </c>
      <c r="G12" s="216">
        <v>5</v>
      </c>
      <c r="H12" s="216">
        <v>4</v>
      </c>
      <c r="I12" s="215">
        <f t="shared" si="1"/>
        <v>17</v>
      </c>
      <c r="J12" s="89"/>
      <c r="K12" s="25"/>
      <c r="L12" s="24"/>
      <c r="M12" s="242"/>
      <c r="N12" s="24"/>
    </row>
    <row r="13" spans="1:14">
      <c r="A13" s="7">
        <v>6</v>
      </c>
      <c r="B13" s="127" t="s">
        <v>413</v>
      </c>
      <c r="C13" s="105" t="s">
        <v>414</v>
      </c>
      <c r="D13" s="245">
        <v>2.5</v>
      </c>
      <c r="E13" s="216">
        <v>3.5</v>
      </c>
      <c r="F13" s="215">
        <f t="shared" si="0"/>
        <v>6</v>
      </c>
      <c r="G13" s="216">
        <v>3.5</v>
      </c>
      <c r="H13" s="216">
        <v>4</v>
      </c>
      <c r="I13" s="215">
        <f t="shared" si="1"/>
        <v>13.5</v>
      </c>
      <c r="J13" s="89"/>
      <c r="K13" s="25"/>
      <c r="L13" s="24"/>
      <c r="M13" s="242"/>
      <c r="N13" s="24"/>
    </row>
    <row r="14" spans="1:14">
      <c r="A14" s="7">
        <v>7</v>
      </c>
      <c r="B14" s="127" t="s">
        <v>415</v>
      </c>
      <c r="C14" s="105" t="s">
        <v>416</v>
      </c>
      <c r="D14" s="245">
        <v>3.5</v>
      </c>
      <c r="E14" s="216">
        <v>3.5</v>
      </c>
      <c r="F14" s="215">
        <f t="shared" si="0"/>
        <v>7</v>
      </c>
      <c r="G14" s="216">
        <v>5</v>
      </c>
      <c r="H14" s="216">
        <v>5</v>
      </c>
      <c r="I14" s="215">
        <f t="shared" si="1"/>
        <v>17</v>
      </c>
      <c r="J14" s="89"/>
      <c r="K14" s="25"/>
      <c r="L14" s="24"/>
      <c r="M14" s="242"/>
      <c r="N14" s="24"/>
    </row>
    <row r="15" spans="1:14">
      <c r="A15" s="7">
        <v>8</v>
      </c>
      <c r="B15" s="127" t="s">
        <v>417</v>
      </c>
      <c r="C15" s="105" t="s">
        <v>418</v>
      </c>
      <c r="D15" s="245">
        <v>1.5</v>
      </c>
      <c r="E15" s="216">
        <v>3</v>
      </c>
      <c r="F15" s="215">
        <f t="shared" si="0"/>
        <v>4.5</v>
      </c>
      <c r="G15" s="216">
        <v>3.5</v>
      </c>
      <c r="H15" s="216">
        <v>3</v>
      </c>
      <c r="I15" s="215">
        <f t="shared" si="1"/>
        <v>11</v>
      </c>
      <c r="J15" s="89"/>
      <c r="K15" s="25"/>
      <c r="L15" s="24"/>
      <c r="M15" s="242"/>
      <c r="N15" s="24"/>
    </row>
    <row r="16" spans="1:14">
      <c r="A16" s="7">
        <v>9</v>
      </c>
      <c r="B16" s="127" t="s">
        <v>419</v>
      </c>
      <c r="C16" s="234" t="s">
        <v>420</v>
      </c>
      <c r="D16" s="246">
        <v>5</v>
      </c>
      <c r="E16" s="216">
        <v>4.5</v>
      </c>
      <c r="F16" s="215">
        <f t="shared" si="0"/>
        <v>9.5</v>
      </c>
      <c r="G16" s="216">
        <v>5</v>
      </c>
      <c r="H16" s="216">
        <v>3.5</v>
      </c>
      <c r="I16" s="215">
        <f t="shared" si="1"/>
        <v>18</v>
      </c>
      <c r="J16" s="89"/>
      <c r="K16" s="25"/>
      <c r="L16" s="24"/>
      <c r="M16" s="242"/>
      <c r="N16" s="24"/>
    </row>
    <row r="17" spans="1:14">
      <c r="A17" s="7">
        <v>10</v>
      </c>
      <c r="B17" s="127" t="s">
        <v>421</v>
      </c>
      <c r="C17" s="105" t="s">
        <v>422</v>
      </c>
      <c r="D17" s="245">
        <v>2</v>
      </c>
      <c r="E17" s="216">
        <v>3.5</v>
      </c>
      <c r="F17" s="215">
        <f t="shared" si="0"/>
        <v>5.5</v>
      </c>
      <c r="G17" s="216">
        <v>4.5</v>
      </c>
      <c r="H17" s="216">
        <v>3</v>
      </c>
      <c r="I17" s="215">
        <f t="shared" si="1"/>
        <v>13</v>
      </c>
      <c r="J17" s="89"/>
      <c r="K17" s="25"/>
      <c r="L17" s="24"/>
      <c r="M17" s="242"/>
      <c r="N17" s="24"/>
    </row>
    <row r="18" spans="1:14">
      <c r="A18" s="7">
        <v>11</v>
      </c>
      <c r="B18" s="127" t="s">
        <v>423</v>
      </c>
      <c r="C18" s="105" t="s">
        <v>424</v>
      </c>
      <c r="D18" s="245">
        <v>3</v>
      </c>
      <c r="E18" s="216">
        <v>2</v>
      </c>
      <c r="F18" s="215">
        <f t="shared" si="0"/>
        <v>5</v>
      </c>
      <c r="G18" s="216">
        <v>4</v>
      </c>
      <c r="H18" s="216">
        <v>4</v>
      </c>
      <c r="I18" s="215">
        <f t="shared" si="1"/>
        <v>13</v>
      </c>
      <c r="J18" s="89"/>
      <c r="K18" s="25"/>
      <c r="L18" s="24"/>
      <c r="M18" s="242"/>
      <c r="N18" s="24"/>
    </row>
    <row r="19" spans="1:14">
      <c r="A19" s="7">
        <v>12</v>
      </c>
      <c r="B19" s="252" t="s">
        <v>425</v>
      </c>
      <c r="C19" s="248" t="s">
        <v>426</v>
      </c>
      <c r="D19" s="249">
        <v>5</v>
      </c>
      <c r="E19" s="250">
        <v>5</v>
      </c>
      <c r="F19" s="251">
        <f t="shared" si="0"/>
        <v>10</v>
      </c>
      <c r="G19" s="250">
        <v>5</v>
      </c>
      <c r="H19" s="250">
        <v>2</v>
      </c>
      <c r="I19" s="251">
        <f t="shared" si="1"/>
        <v>17</v>
      </c>
      <c r="J19" s="89"/>
      <c r="K19" s="25"/>
      <c r="L19" s="24"/>
      <c r="M19" s="242"/>
      <c r="N19" s="24"/>
    </row>
    <row r="20" spans="1:14" ht="25.5">
      <c r="A20" s="7">
        <v>13</v>
      </c>
      <c r="B20" s="127" t="s">
        <v>427</v>
      </c>
      <c r="C20" s="105" t="s">
        <v>428</v>
      </c>
      <c r="D20" s="245">
        <v>3</v>
      </c>
      <c r="E20" s="216">
        <v>2</v>
      </c>
      <c r="F20" s="215">
        <f t="shared" si="0"/>
        <v>5</v>
      </c>
      <c r="G20" s="216">
        <v>3</v>
      </c>
      <c r="H20" s="216">
        <v>3.5</v>
      </c>
      <c r="I20" s="215">
        <f t="shared" si="1"/>
        <v>11.5</v>
      </c>
      <c r="J20" s="89"/>
      <c r="K20" s="25"/>
      <c r="L20" s="24"/>
      <c r="M20" s="242"/>
      <c r="N20" s="24"/>
    </row>
    <row r="21" spans="1:14">
      <c r="A21" s="7">
        <v>14</v>
      </c>
      <c r="B21" s="127" t="s">
        <v>429</v>
      </c>
      <c r="C21" s="105" t="s">
        <v>430</v>
      </c>
      <c r="D21" s="245">
        <v>2</v>
      </c>
      <c r="E21" s="216">
        <v>3</v>
      </c>
      <c r="F21" s="215">
        <f t="shared" si="0"/>
        <v>5</v>
      </c>
      <c r="G21" s="216">
        <v>3</v>
      </c>
      <c r="H21" s="216">
        <v>3.5</v>
      </c>
      <c r="I21" s="215">
        <f t="shared" si="1"/>
        <v>11.5</v>
      </c>
      <c r="J21" s="89"/>
      <c r="K21" s="25"/>
      <c r="L21" s="24"/>
      <c r="M21" s="242"/>
      <c r="N21" s="24"/>
    </row>
    <row r="22" spans="1:14">
      <c r="A22" s="7">
        <v>15</v>
      </c>
      <c r="B22" s="127" t="s">
        <v>431</v>
      </c>
      <c r="C22" s="105" t="s">
        <v>432</v>
      </c>
      <c r="D22" s="245">
        <v>5</v>
      </c>
      <c r="E22" s="216">
        <v>4</v>
      </c>
      <c r="F22" s="215">
        <f t="shared" si="0"/>
        <v>9</v>
      </c>
      <c r="G22" s="216">
        <v>4.5</v>
      </c>
      <c r="H22" s="216">
        <v>4.5</v>
      </c>
      <c r="I22" s="215">
        <f t="shared" si="1"/>
        <v>18</v>
      </c>
      <c r="J22" s="89"/>
      <c r="K22" s="25"/>
      <c r="L22" s="24"/>
      <c r="M22" s="242"/>
      <c r="N22" s="24"/>
    </row>
    <row r="23" spans="1:14">
      <c r="A23" s="7">
        <v>16</v>
      </c>
      <c r="B23" s="127" t="s">
        <v>433</v>
      </c>
      <c r="C23" s="248" t="s">
        <v>434</v>
      </c>
      <c r="D23" s="249">
        <v>4</v>
      </c>
      <c r="E23" s="250">
        <v>4</v>
      </c>
      <c r="F23" s="251">
        <f t="shared" si="0"/>
        <v>8</v>
      </c>
      <c r="G23" s="250">
        <v>4</v>
      </c>
      <c r="H23" s="250">
        <v>4.5</v>
      </c>
      <c r="I23" s="251">
        <f t="shared" si="1"/>
        <v>16.5</v>
      </c>
      <c r="J23" s="89"/>
      <c r="K23" s="25"/>
      <c r="L23" s="24"/>
      <c r="M23" s="242"/>
      <c r="N23" s="24"/>
    </row>
    <row r="24" spans="1:14">
      <c r="A24" s="7">
        <v>17</v>
      </c>
      <c r="B24" s="127" t="s">
        <v>435</v>
      </c>
      <c r="C24" s="105" t="s">
        <v>436</v>
      </c>
      <c r="D24" s="245">
        <v>4.5</v>
      </c>
      <c r="E24" s="216">
        <v>4.5</v>
      </c>
      <c r="F24" s="215">
        <f t="shared" si="0"/>
        <v>9</v>
      </c>
      <c r="G24" s="216">
        <v>4.5</v>
      </c>
      <c r="H24" s="216">
        <v>4.5</v>
      </c>
      <c r="I24" s="215">
        <f t="shared" si="1"/>
        <v>18</v>
      </c>
      <c r="J24" s="89"/>
      <c r="K24" s="25"/>
      <c r="L24" s="24"/>
      <c r="M24" s="242"/>
      <c r="N24" s="24"/>
    </row>
    <row r="25" spans="1:14">
      <c r="A25" s="7">
        <v>18</v>
      </c>
      <c r="B25" s="127" t="s">
        <v>437</v>
      </c>
      <c r="C25" s="105" t="s">
        <v>438</v>
      </c>
      <c r="D25" s="245">
        <v>4.5</v>
      </c>
      <c r="E25" s="216">
        <v>4</v>
      </c>
      <c r="F25" s="216">
        <f t="shared" si="0"/>
        <v>8.5</v>
      </c>
      <c r="G25" s="216">
        <v>4.5</v>
      </c>
      <c r="H25" s="216">
        <v>5</v>
      </c>
      <c r="I25" s="215">
        <f t="shared" si="1"/>
        <v>18</v>
      </c>
      <c r="J25" s="89"/>
      <c r="K25" s="25"/>
      <c r="L25" s="24"/>
      <c r="M25" s="242"/>
      <c r="N25" s="24"/>
    </row>
    <row r="26" spans="1:14">
      <c r="A26" s="7">
        <v>19</v>
      </c>
      <c r="B26" s="127" t="s">
        <v>439</v>
      </c>
      <c r="C26" s="118" t="s">
        <v>440</v>
      </c>
      <c r="D26" s="247">
        <v>3</v>
      </c>
      <c r="E26" s="216">
        <v>4</v>
      </c>
      <c r="F26" s="216">
        <f t="shared" si="0"/>
        <v>7</v>
      </c>
      <c r="G26" s="216">
        <v>5</v>
      </c>
      <c r="H26" s="216">
        <v>5</v>
      </c>
      <c r="I26" s="215">
        <f t="shared" si="1"/>
        <v>17</v>
      </c>
      <c r="J26" s="89"/>
      <c r="K26" s="25"/>
      <c r="L26" s="24"/>
      <c r="M26" s="242"/>
      <c r="N26" s="24"/>
    </row>
    <row r="27" spans="1:14" ht="25.5">
      <c r="A27" s="7">
        <v>20</v>
      </c>
      <c r="B27" s="127" t="s">
        <v>441</v>
      </c>
      <c r="C27" s="105" t="s">
        <v>442</v>
      </c>
      <c r="D27" s="245">
        <v>2</v>
      </c>
      <c r="E27" s="216">
        <v>1.5</v>
      </c>
      <c r="F27" s="216">
        <f t="shared" si="0"/>
        <v>3.5</v>
      </c>
      <c r="G27" s="216">
        <v>2.5</v>
      </c>
      <c r="H27" s="216">
        <v>5</v>
      </c>
      <c r="I27" s="215">
        <f t="shared" si="1"/>
        <v>11</v>
      </c>
      <c r="J27" s="89"/>
      <c r="K27" s="25"/>
      <c r="L27" s="24"/>
      <c r="M27" s="242"/>
      <c r="N27" s="24"/>
    </row>
    <row r="28" spans="1:14">
      <c r="A28" s="7">
        <v>21</v>
      </c>
      <c r="B28" s="127" t="s">
        <v>443</v>
      </c>
      <c r="C28" s="105" t="s">
        <v>444</v>
      </c>
      <c r="D28" s="245">
        <v>3.5</v>
      </c>
      <c r="E28" s="216">
        <v>4</v>
      </c>
      <c r="F28" s="216">
        <f t="shared" si="0"/>
        <v>7.5</v>
      </c>
      <c r="G28" s="216">
        <v>4.5</v>
      </c>
      <c r="H28" s="216">
        <v>4.0910000000000002</v>
      </c>
      <c r="I28" s="215">
        <f t="shared" si="1"/>
        <v>16.091000000000001</v>
      </c>
      <c r="J28" s="89"/>
      <c r="K28" s="25"/>
      <c r="L28" s="24"/>
      <c r="M28" s="242"/>
      <c r="N28" s="24"/>
    </row>
    <row r="29" spans="1:14">
      <c r="A29" s="7">
        <v>22</v>
      </c>
      <c r="B29" s="127" t="s">
        <v>445</v>
      </c>
      <c r="C29" s="105" t="s">
        <v>446</v>
      </c>
      <c r="D29" s="245">
        <v>1.5</v>
      </c>
      <c r="E29" s="216">
        <v>1.5</v>
      </c>
      <c r="F29" s="216">
        <f t="shared" si="0"/>
        <v>3</v>
      </c>
      <c r="G29" s="216">
        <v>2.5</v>
      </c>
      <c r="H29" s="216">
        <v>4.5454999999999997</v>
      </c>
      <c r="I29" s="215">
        <f t="shared" si="1"/>
        <v>10.045500000000001</v>
      </c>
      <c r="J29" s="89"/>
      <c r="K29" s="25"/>
      <c r="L29" s="24"/>
      <c r="M29" s="242"/>
      <c r="N29" s="24"/>
    </row>
    <row r="30" spans="1:14">
      <c r="A30" s="7">
        <v>23</v>
      </c>
      <c r="B30" s="127" t="s">
        <v>447</v>
      </c>
      <c r="C30" s="105" t="s">
        <v>448</v>
      </c>
      <c r="D30" s="245">
        <v>2</v>
      </c>
      <c r="E30" s="216">
        <v>3</v>
      </c>
      <c r="F30" s="216">
        <f t="shared" si="0"/>
        <v>5</v>
      </c>
      <c r="G30" s="216">
        <v>3.5</v>
      </c>
      <c r="H30" s="216">
        <v>4.5454999999999997</v>
      </c>
      <c r="I30" s="215">
        <f t="shared" si="1"/>
        <v>13.045500000000001</v>
      </c>
      <c r="J30" s="89"/>
      <c r="K30" s="25"/>
      <c r="L30" s="24"/>
      <c r="M30" s="242"/>
      <c r="N30" s="24"/>
    </row>
    <row r="31" spans="1:14">
      <c r="A31" s="7">
        <v>24</v>
      </c>
      <c r="B31" s="127" t="s">
        <v>449</v>
      </c>
      <c r="C31" s="234" t="s">
        <v>450</v>
      </c>
      <c r="D31" s="246">
        <v>4</v>
      </c>
      <c r="E31" s="243">
        <v>3</v>
      </c>
      <c r="F31" s="243">
        <f t="shared" si="0"/>
        <v>7</v>
      </c>
      <c r="G31" s="243">
        <v>3</v>
      </c>
      <c r="H31" s="14">
        <v>4.0910000000000002</v>
      </c>
      <c r="I31" s="257">
        <f t="shared" si="1"/>
        <v>14.091000000000001</v>
      </c>
      <c r="J31" s="89"/>
      <c r="K31" s="25"/>
      <c r="L31" s="24"/>
      <c r="M31" s="242"/>
      <c r="N31" s="24"/>
    </row>
    <row r="32" spans="1:14">
      <c r="A32" s="7">
        <v>25</v>
      </c>
      <c r="B32" s="127" t="s">
        <v>451</v>
      </c>
      <c r="C32" s="105" t="s">
        <v>452</v>
      </c>
      <c r="D32" s="245">
        <v>4</v>
      </c>
      <c r="E32" s="243">
        <v>4</v>
      </c>
      <c r="F32" s="243">
        <f t="shared" si="0"/>
        <v>8</v>
      </c>
      <c r="G32" s="243">
        <v>5</v>
      </c>
      <c r="H32" s="14">
        <v>4.0910000000000002</v>
      </c>
      <c r="I32" s="257">
        <f t="shared" si="1"/>
        <v>17.091000000000001</v>
      </c>
      <c r="J32" s="89"/>
      <c r="K32" s="25"/>
      <c r="L32" s="24"/>
      <c r="M32" s="242"/>
      <c r="N32" s="24"/>
    </row>
    <row r="33" spans="1:14">
      <c r="A33" s="7">
        <v>26</v>
      </c>
      <c r="B33" s="127" t="s">
        <v>453</v>
      </c>
      <c r="C33" s="105" t="s">
        <v>454</v>
      </c>
      <c r="D33" s="245">
        <v>3</v>
      </c>
      <c r="E33" s="243">
        <v>2</v>
      </c>
      <c r="F33" s="243">
        <f t="shared" si="0"/>
        <v>5</v>
      </c>
      <c r="G33" s="243">
        <v>4</v>
      </c>
      <c r="H33" s="14">
        <v>4.0910000000000002</v>
      </c>
      <c r="I33" s="257">
        <f t="shared" si="1"/>
        <v>13.091000000000001</v>
      </c>
      <c r="J33" s="89"/>
      <c r="K33" s="25"/>
      <c r="L33" s="24"/>
      <c r="M33" s="242"/>
      <c r="N33" s="24"/>
    </row>
    <row r="34" spans="1:14">
      <c r="A34" s="7">
        <v>27</v>
      </c>
      <c r="B34" s="127" t="s">
        <v>455</v>
      </c>
      <c r="C34" s="105" t="s">
        <v>456</v>
      </c>
      <c r="D34" s="245">
        <v>2.5</v>
      </c>
      <c r="E34" s="243">
        <v>3.5</v>
      </c>
      <c r="F34" s="243">
        <f t="shared" si="0"/>
        <v>6</v>
      </c>
      <c r="G34" s="243">
        <v>3.5</v>
      </c>
      <c r="H34" s="14">
        <v>4.5454999999999997</v>
      </c>
      <c r="I34" s="257">
        <f t="shared" si="1"/>
        <v>14.045500000000001</v>
      </c>
      <c r="J34" s="89"/>
      <c r="K34" s="25"/>
      <c r="L34" s="24"/>
      <c r="M34" s="242"/>
      <c r="N34" s="24"/>
    </row>
    <row r="35" spans="1:14" ht="25.5">
      <c r="A35" s="7">
        <v>28</v>
      </c>
      <c r="B35" s="127" t="s">
        <v>457</v>
      </c>
      <c r="C35" s="105" t="s">
        <v>458</v>
      </c>
      <c r="D35" s="245">
        <v>4</v>
      </c>
      <c r="E35" s="243">
        <v>5</v>
      </c>
      <c r="F35" s="243">
        <f t="shared" si="0"/>
        <v>9</v>
      </c>
      <c r="G35" s="243">
        <v>4</v>
      </c>
      <c r="H35" s="14">
        <v>5</v>
      </c>
      <c r="I35" s="257">
        <f t="shared" si="1"/>
        <v>18</v>
      </c>
      <c r="J35" s="89"/>
      <c r="K35" s="25"/>
      <c r="L35" s="24"/>
      <c r="M35" s="242"/>
      <c r="N35" s="24"/>
    </row>
    <row r="36" spans="1:14" ht="25.5">
      <c r="A36" s="7">
        <v>29</v>
      </c>
      <c r="B36" s="127" t="s">
        <v>459</v>
      </c>
      <c r="C36" s="105" t="s">
        <v>460</v>
      </c>
      <c r="D36" s="245">
        <v>3.5</v>
      </c>
      <c r="E36" s="243">
        <v>4.5</v>
      </c>
      <c r="F36" s="243">
        <f t="shared" si="0"/>
        <v>8</v>
      </c>
      <c r="G36" s="243">
        <v>3</v>
      </c>
      <c r="H36" s="14">
        <v>5</v>
      </c>
      <c r="I36" s="257">
        <f t="shared" si="1"/>
        <v>16</v>
      </c>
      <c r="J36" s="89"/>
      <c r="K36" s="25"/>
      <c r="L36" s="24"/>
      <c r="M36" s="242"/>
      <c r="N36" s="24"/>
    </row>
    <row r="37" spans="1:14">
      <c r="A37" s="253">
        <v>30</v>
      </c>
      <c r="B37" s="252" t="s">
        <v>461</v>
      </c>
      <c r="C37" s="254" t="s">
        <v>462</v>
      </c>
      <c r="D37" s="255">
        <v>3</v>
      </c>
      <c r="E37" s="103">
        <v>4</v>
      </c>
      <c r="F37" s="103">
        <f t="shared" si="0"/>
        <v>7</v>
      </c>
      <c r="G37" s="103">
        <v>3.5</v>
      </c>
      <c r="H37" s="103">
        <v>4.5454999999999997</v>
      </c>
      <c r="I37" s="258">
        <f t="shared" si="1"/>
        <v>15.045500000000001</v>
      </c>
      <c r="J37" s="89"/>
      <c r="K37" s="25"/>
      <c r="L37" s="24"/>
      <c r="M37" s="242"/>
      <c r="N37" s="24"/>
    </row>
    <row r="38" spans="1:14">
      <c r="A38" s="7">
        <v>31</v>
      </c>
      <c r="B38" s="127" t="s">
        <v>463</v>
      </c>
      <c r="C38" s="105" t="s">
        <v>464</v>
      </c>
      <c r="D38" s="245">
        <v>5</v>
      </c>
      <c r="E38" s="243">
        <v>4</v>
      </c>
      <c r="F38" s="243">
        <f t="shared" si="0"/>
        <v>9</v>
      </c>
      <c r="G38" s="243">
        <v>4.5</v>
      </c>
      <c r="H38" s="14">
        <v>4.5454999999999997</v>
      </c>
      <c r="I38" s="257">
        <f t="shared" si="1"/>
        <v>18.045500000000001</v>
      </c>
      <c r="J38" s="89"/>
      <c r="K38" s="25"/>
      <c r="L38" s="24"/>
      <c r="M38" s="242"/>
      <c r="N38" s="24"/>
    </row>
    <row r="39" spans="1:14">
      <c r="A39" s="7">
        <v>32</v>
      </c>
      <c r="B39" s="127" t="s">
        <v>465</v>
      </c>
      <c r="C39" s="105" t="s">
        <v>466</v>
      </c>
      <c r="D39" s="245">
        <v>2</v>
      </c>
      <c r="E39" s="243">
        <v>3</v>
      </c>
      <c r="F39" s="243">
        <f t="shared" si="0"/>
        <v>5</v>
      </c>
      <c r="G39" s="243">
        <v>3</v>
      </c>
      <c r="H39" s="14">
        <v>4.0910000000000002</v>
      </c>
      <c r="I39" s="257">
        <f t="shared" si="1"/>
        <v>12.091000000000001</v>
      </c>
      <c r="J39" s="89"/>
      <c r="K39" s="25"/>
      <c r="L39" s="24"/>
      <c r="M39" s="242"/>
      <c r="N39" s="24"/>
    </row>
    <row r="40" spans="1:14" ht="25.5">
      <c r="A40" s="7">
        <v>33</v>
      </c>
      <c r="B40" s="127" t="s">
        <v>467</v>
      </c>
      <c r="C40" s="105" t="s">
        <v>468</v>
      </c>
      <c r="D40" s="245">
        <v>3.5</v>
      </c>
      <c r="E40" s="243">
        <v>3.5</v>
      </c>
      <c r="F40" s="243">
        <f t="shared" si="0"/>
        <v>7</v>
      </c>
      <c r="G40" s="243">
        <v>3</v>
      </c>
      <c r="H40" s="14">
        <v>5</v>
      </c>
      <c r="I40" s="257">
        <f t="shared" si="1"/>
        <v>15</v>
      </c>
      <c r="J40" s="89"/>
      <c r="K40" s="25"/>
      <c r="L40" s="24"/>
      <c r="M40" s="242"/>
      <c r="N40" s="24"/>
    </row>
    <row r="41" spans="1:14">
      <c r="A41" s="7">
        <v>34</v>
      </c>
      <c r="B41" s="127" t="s">
        <v>469</v>
      </c>
      <c r="C41" s="107" t="s">
        <v>470</v>
      </c>
      <c r="D41" s="245">
        <v>3.5</v>
      </c>
      <c r="E41" s="243">
        <v>4</v>
      </c>
      <c r="F41" s="243">
        <f t="shared" si="0"/>
        <v>7.5</v>
      </c>
      <c r="G41" s="243">
        <v>3.5</v>
      </c>
      <c r="H41" s="14">
        <v>5</v>
      </c>
      <c r="I41" s="93">
        <f t="shared" si="1"/>
        <v>16</v>
      </c>
      <c r="J41" s="89"/>
      <c r="K41" s="25"/>
      <c r="L41" s="24"/>
      <c r="M41" s="242"/>
      <c r="N41" s="24"/>
    </row>
    <row r="42" spans="1:14">
      <c r="A42" s="7">
        <v>35</v>
      </c>
      <c r="B42" s="127" t="s">
        <v>471</v>
      </c>
      <c r="C42" s="107" t="s">
        <v>472</v>
      </c>
      <c r="D42" s="245">
        <v>2.5</v>
      </c>
      <c r="E42" s="243">
        <v>4</v>
      </c>
      <c r="F42" s="243">
        <f t="shared" si="0"/>
        <v>6.5</v>
      </c>
      <c r="G42" s="243">
        <v>4</v>
      </c>
      <c r="H42" s="14">
        <v>3.8890000000000002</v>
      </c>
      <c r="I42" s="93">
        <f t="shared" si="1"/>
        <v>14.388999999999999</v>
      </c>
      <c r="J42" s="89"/>
      <c r="K42" s="25"/>
      <c r="L42" s="24"/>
      <c r="M42" s="242"/>
      <c r="N42" s="24"/>
    </row>
    <row r="43" spans="1:14" ht="25.5">
      <c r="A43" s="7">
        <v>36</v>
      </c>
      <c r="B43" s="127" t="s">
        <v>473</v>
      </c>
      <c r="C43" s="234" t="s">
        <v>474</v>
      </c>
      <c r="D43" s="246">
        <v>3.5</v>
      </c>
      <c r="E43" s="243">
        <v>3.5</v>
      </c>
      <c r="F43" s="243">
        <f t="shared" si="0"/>
        <v>7</v>
      </c>
      <c r="G43" s="243">
        <v>4</v>
      </c>
      <c r="H43" s="14">
        <v>4.4445000000000006</v>
      </c>
      <c r="I43" s="93">
        <f t="shared" si="1"/>
        <v>15.444500000000001</v>
      </c>
      <c r="J43" s="89"/>
      <c r="K43" s="25"/>
      <c r="L43" s="24"/>
      <c r="M43" s="242"/>
      <c r="N43" s="24"/>
    </row>
    <row r="44" spans="1:14">
      <c r="A44" s="7">
        <v>37</v>
      </c>
      <c r="B44" s="127" t="s">
        <v>475</v>
      </c>
      <c r="C44" s="105" t="s">
        <v>476</v>
      </c>
      <c r="D44" s="245">
        <v>3</v>
      </c>
      <c r="E44" s="243">
        <v>3.5</v>
      </c>
      <c r="F44" s="243">
        <f t="shared" si="0"/>
        <v>6.5</v>
      </c>
      <c r="G44" s="243">
        <v>4.5</v>
      </c>
      <c r="H44" s="14">
        <v>2.7780000000000005</v>
      </c>
      <c r="I44" s="93">
        <f t="shared" si="1"/>
        <v>13.778</v>
      </c>
      <c r="J44" s="89"/>
      <c r="K44" s="25"/>
      <c r="L44" s="24"/>
      <c r="M44" s="242"/>
      <c r="N44" s="24"/>
    </row>
    <row r="45" spans="1:14">
      <c r="A45" s="7">
        <v>38</v>
      </c>
      <c r="B45" s="127" t="s">
        <v>477</v>
      </c>
      <c r="C45" s="105" t="s">
        <v>478</v>
      </c>
      <c r="D45" s="245">
        <v>5</v>
      </c>
      <c r="E45" s="243">
        <v>4</v>
      </c>
      <c r="F45" s="243">
        <f t="shared" si="0"/>
        <v>9</v>
      </c>
      <c r="G45" s="243">
        <v>2.5</v>
      </c>
      <c r="H45" s="14">
        <v>3.8890000000000002</v>
      </c>
      <c r="I45" s="93">
        <f t="shared" si="1"/>
        <v>15.388999999999999</v>
      </c>
      <c r="J45" s="89"/>
      <c r="K45" s="25"/>
      <c r="L45" s="24"/>
      <c r="M45" s="242"/>
      <c r="N45" s="24"/>
    </row>
    <row r="46" spans="1:14">
      <c r="A46" s="7">
        <v>39</v>
      </c>
      <c r="B46" s="127" t="s">
        <v>479</v>
      </c>
      <c r="C46" s="105" t="s">
        <v>480</v>
      </c>
      <c r="D46" s="245">
        <v>3</v>
      </c>
      <c r="E46" s="243">
        <v>3.5</v>
      </c>
      <c r="F46" s="243">
        <f t="shared" si="0"/>
        <v>6.5</v>
      </c>
      <c r="G46" s="243">
        <v>2</v>
      </c>
      <c r="H46" s="14">
        <v>3.8890000000000002</v>
      </c>
      <c r="I46" s="93">
        <f t="shared" si="1"/>
        <v>12.388999999999999</v>
      </c>
      <c r="J46" s="89"/>
      <c r="K46" s="25"/>
      <c r="L46" s="24"/>
      <c r="M46" s="242"/>
      <c r="N46" s="24"/>
    </row>
    <row r="47" spans="1:14">
      <c r="A47" s="7">
        <v>40</v>
      </c>
      <c r="B47" s="127" t="s">
        <v>481</v>
      </c>
      <c r="C47" s="107" t="s">
        <v>281</v>
      </c>
      <c r="D47" s="245">
        <v>5</v>
      </c>
      <c r="E47" s="243">
        <v>5</v>
      </c>
      <c r="F47" s="243">
        <f t="shared" si="0"/>
        <v>10</v>
      </c>
      <c r="G47" s="243">
        <v>4.5</v>
      </c>
      <c r="H47" s="14">
        <v>3.8890000000000002</v>
      </c>
      <c r="I47" s="93">
        <f t="shared" si="1"/>
        <v>18.388999999999999</v>
      </c>
      <c r="J47" s="89"/>
      <c r="K47" s="25"/>
      <c r="L47" s="24"/>
      <c r="M47" s="242"/>
      <c r="N47" s="24"/>
    </row>
    <row r="48" spans="1:14" ht="25.5">
      <c r="A48" s="7">
        <v>41</v>
      </c>
      <c r="B48" s="127" t="s">
        <v>482</v>
      </c>
      <c r="C48" s="105" t="s">
        <v>483</v>
      </c>
      <c r="D48" s="245">
        <v>2.5</v>
      </c>
      <c r="E48" s="243">
        <v>5</v>
      </c>
      <c r="F48" s="243">
        <f t="shared" si="0"/>
        <v>7.5</v>
      </c>
      <c r="G48" s="243">
        <v>2.5</v>
      </c>
      <c r="H48" s="14">
        <v>5</v>
      </c>
      <c r="I48" s="93">
        <f t="shared" si="1"/>
        <v>15</v>
      </c>
      <c r="J48" s="89"/>
      <c r="K48" s="25"/>
      <c r="L48" s="24"/>
      <c r="M48" s="242"/>
      <c r="N48" s="24"/>
    </row>
    <row r="49" spans="1:14">
      <c r="A49" s="7">
        <v>42</v>
      </c>
      <c r="B49" s="127" t="s">
        <v>484</v>
      </c>
      <c r="C49" s="105" t="s">
        <v>485</v>
      </c>
      <c r="D49" s="245">
        <v>5</v>
      </c>
      <c r="E49" s="243">
        <v>3</v>
      </c>
      <c r="F49" s="243">
        <f t="shared" si="0"/>
        <v>8</v>
      </c>
      <c r="G49" s="243">
        <v>3</v>
      </c>
      <c r="H49" s="14">
        <v>3.3335000000000004</v>
      </c>
      <c r="I49" s="93">
        <f t="shared" si="1"/>
        <v>14.333500000000001</v>
      </c>
      <c r="J49" s="89"/>
      <c r="K49" s="25"/>
      <c r="L49" s="24"/>
      <c r="M49" s="242"/>
      <c r="N49" s="24"/>
    </row>
    <row r="50" spans="1:14">
      <c r="A50" s="7">
        <v>43</v>
      </c>
      <c r="B50" s="127" t="s">
        <v>486</v>
      </c>
      <c r="C50" s="107" t="s">
        <v>487</v>
      </c>
      <c r="D50" s="245">
        <v>5</v>
      </c>
      <c r="E50" s="243">
        <v>4.5</v>
      </c>
      <c r="F50" s="243">
        <f t="shared" si="0"/>
        <v>9.5</v>
      </c>
      <c r="G50" s="243">
        <v>3.5</v>
      </c>
      <c r="H50" s="14">
        <v>5</v>
      </c>
      <c r="I50" s="93">
        <f t="shared" si="1"/>
        <v>18</v>
      </c>
      <c r="J50" s="89"/>
      <c r="K50" s="25"/>
      <c r="L50" s="24"/>
      <c r="M50" s="242"/>
      <c r="N50" s="24"/>
    </row>
    <row r="51" spans="1:14">
      <c r="A51" s="7">
        <v>44</v>
      </c>
      <c r="B51" s="127" t="s">
        <v>488</v>
      </c>
      <c r="C51" s="105" t="s">
        <v>489</v>
      </c>
      <c r="D51" s="245">
        <v>5</v>
      </c>
      <c r="E51" s="243">
        <v>5</v>
      </c>
      <c r="F51" s="243">
        <f t="shared" si="0"/>
        <v>10</v>
      </c>
      <c r="G51" s="243">
        <v>4</v>
      </c>
      <c r="H51" s="14">
        <v>3.3335000000000004</v>
      </c>
      <c r="I51" s="93">
        <f t="shared" si="1"/>
        <v>17.333500000000001</v>
      </c>
      <c r="J51" s="89"/>
      <c r="K51" s="25"/>
      <c r="L51" s="24"/>
      <c r="M51" s="242"/>
      <c r="N51" s="24"/>
    </row>
    <row r="52" spans="1:14" ht="25.5">
      <c r="A52" s="7">
        <v>45</v>
      </c>
      <c r="B52" s="127" t="s">
        <v>490</v>
      </c>
      <c r="C52" s="234" t="s">
        <v>491</v>
      </c>
      <c r="D52" s="246">
        <v>3</v>
      </c>
      <c r="E52" s="243">
        <v>3</v>
      </c>
      <c r="F52" s="243">
        <f t="shared" si="0"/>
        <v>6</v>
      </c>
      <c r="G52" s="243">
        <v>3</v>
      </c>
      <c r="H52" s="14">
        <v>3.3335000000000004</v>
      </c>
      <c r="I52" s="93">
        <f t="shared" si="1"/>
        <v>12.333500000000001</v>
      </c>
      <c r="J52" s="89"/>
      <c r="K52" s="25"/>
      <c r="L52" s="24"/>
      <c r="M52" s="242"/>
      <c r="N52" s="24"/>
    </row>
    <row r="53" spans="1:14">
      <c r="A53" s="7">
        <v>46</v>
      </c>
      <c r="B53" s="127" t="s">
        <v>492</v>
      </c>
      <c r="C53" s="234" t="s">
        <v>493</v>
      </c>
      <c r="D53" s="246">
        <v>4</v>
      </c>
      <c r="E53" s="243">
        <v>3.5</v>
      </c>
      <c r="F53" s="243">
        <f t="shared" si="0"/>
        <v>7.5</v>
      </c>
      <c r="G53" s="243">
        <v>2.5</v>
      </c>
      <c r="H53" s="14">
        <v>3.3335000000000004</v>
      </c>
      <c r="I53" s="93">
        <f t="shared" si="1"/>
        <v>13.333500000000001</v>
      </c>
      <c r="J53" s="89"/>
      <c r="K53" s="25"/>
      <c r="L53" s="24"/>
      <c r="M53" s="242"/>
      <c r="N53" s="24"/>
    </row>
    <row r="54" spans="1:14">
      <c r="A54" s="74">
        <v>47</v>
      </c>
      <c r="B54" s="127" t="s">
        <v>494</v>
      </c>
      <c r="C54" s="105" t="s">
        <v>495</v>
      </c>
      <c r="D54" s="245">
        <v>2.5</v>
      </c>
      <c r="E54" s="220">
        <v>3</v>
      </c>
      <c r="F54" s="220">
        <f t="shared" si="0"/>
        <v>5.5</v>
      </c>
      <c r="G54" s="220">
        <v>2</v>
      </c>
      <c r="H54" s="220">
        <v>3.8890000000000002</v>
      </c>
      <c r="I54" s="219">
        <f t="shared" si="1"/>
        <v>11.388999999999999</v>
      </c>
      <c r="J54" s="213"/>
      <c r="K54" s="25"/>
      <c r="L54" s="24"/>
      <c r="M54" s="242"/>
      <c r="N54" s="24"/>
    </row>
    <row r="55" spans="1:14">
      <c r="A55" s="74">
        <v>48</v>
      </c>
      <c r="B55" s="127" t="s">
        <v>496</v>
      </c>
      <c r="C55" s="105" t="s">
        <v>497</v>
      </c>
      <c r="D55" s="245">
        <v>4.5</v>
      </c>
      <c r="E55" s="220">
        <v>5</v>
      </c>
      <c r="F55" s="220">
        <f t="shared" si="0"/>
        <v>9.5</v>
      </c>
      <c r="G55" s="220">
        <v>4</v>
      </c>
      <c r="H55" s="220">
        <v>3.8890000000000002</v>
      </c>
      <c r="I55" s="219">
        <f t="shared" si="1"/>
        <v>17.388999999999999</v>
      </c>
      <c r="J55" s="214"/>
      <c r="K55" s="25"/>
      <c r="L55" s="24"/>
      <c r="M55" s="242"/>
      <c r="N55" s="24"/>
    </row>
    <row r="56" spans="1:14">
      <c r="A56" s="74">
        <v>49</v>
      </c>
      <c r="B56" s="127" t="s">
        <v>498</v>
      </c>
      <c r="C56" s="234" t="s">
        <v>499</v>
      </c>
      <c r="D56" s="246">
        <v>2</v>
      </c>
      <c r="E56" s="220">
        <v>4</v>
      </c>
      <c r="F56" s="220">
        <f t="shared" si="0"/>
        <v>6</v>
      </c>
      <c r="G56" s="220">
        <v>3.5</v>
      </c>
      <c r="H56" s="220">
        <v>3.8890000000000002</v>
      </c>
      <c r="I56" s="219">
        <f t="shared" si="1"/>
        <v>13.388999999999999</v>
      </c>
      <c r="J56" s="214"/>
      <c r="K56" s="25"/>
      <c r="L56" s="24"/>
      <c r="M56" s="242"/>
      <c r="N56" s="24"/>
    </row>
    <row r="57" spans="1:14">
      <c r="A57" s="74">
        <v>50</v>
      </c>
      <c r="B57" s="127" t="s">
        <v>500</v>
      </c>
      <c r="C57" s="234" t="s">
        <v>501</v>
      </c>
      <c r="D57" s="246">
        <v>1.5</v>
      </c>
      <c r="E57" s="220">
        <v>2</v>
      </c>
      <c r="F57" s="220">
        <f t="shared" si="0"/>
        <v>3.5</v>
      </c>
      <c r="G57" s="220">
        <v>2</v>
      </c>
      <c r="H57" s="220">
        <v>5</v>
      </c>
      <c r="I57" s="219">
        <f t="shared" si="1"/>
        <v>10.5</v>
      </c>
      <c r="J57" s="214"/>
      <c r="K57" s="25"/>
      <c r="L57" s="24"/>
      <c r="M57" s="242"/>
      <c r="N57" s="24"/>
    </row>
    <row r="58" spans="1:14">
      <c r="A58" s="74">
        <v>51</v>
      </c>
      <c r="B58" s="127" t="s">
        <v>502</v>
      </c>
      <c r="C58" s="105" t="s">
        <v>503</v>
      </c>
      <c r="D58" s="245">
        <v>4.5</v>
      </c>
      <c r="E58" s="220">
        <v>4.5</v>
      </c>
      <c r="F58" s="220">
        <f t="shared" si="0"/>
        <v>9</v>
      </c>
      <c r="G58" s="220">
        <v>4.5</v>
      </c>
      <c r="H58" s="220">
        <v>3.8890000000000002</v>
      </c>
      <c r="I58" s="219">
        <f t="shared" si="1"/>
        <v>17.388999999999999</v>
      </c>
      <c r="J58" s="214"/>
      <c r="K58" s="25"/>
      <c r="L58" s="24"/>
      <c r="M58" s="242"/>
      <c r="N58" s="24"/>
    </row>
    <row r="59" spans="1:14">
      <c r="A59" s="74">
        <v>52</v>
      </c>
      <c r="B59" s="127" t="s">
        <v>504</v>
      </c>
      <c r="C59" s="234" t="s">
        <v>505</v>
      </c>
      <c r="D59" s="246">
        <v>3.5</v>
      </c>
      <c r="E59" s="220">
        <v>3.5</v>
      </c>
      <c r="F59" s="220">
        <f t="shared" si="0"/>
        <v>7</v>
      </c>
      <c r="G59" s="220">
        <v>3.5</v>
      </c>
      <c r="H59" s="220">
        <v>3.8890000000000002</v>
      </c>
      <c r="I59" s="219">
        <f t="shared" si="1"/>
        <v>14.388999999999999</v>
      </c>
      <c r="J59" s="214"/>
      <c r="K59" s="25"/>
      <c r="L59" s="24"/>
      <c r="M59" s="242"/>
      <c r="N59" s="24"/>
    </row>
    <row r="60" spans="1:14">
      <c r="A60" s="74">
        <v>53</v>
      </c>
      <c r="B60" s="127" t="s">
        <v>506</v>
      </c>
      <c r="C60" s="234" t="s">
        <v>507</v>
      </c>
      <c r="D60" s="246">
        <v>3</v>
      </c>
      <c r="E60" s="220">
        <v>2.5</v>
      </c>
      <c r="F60" s="220">
        <f t="shared" si="0"/>
        <v>5.5</v>
      </c>
      <c r="G60" s="220">
        <v>4</v>
      </c>
      <c r="H60" s="220">
        <v>3.8890000000000002</v>
      </c>
      <c r="I60" s="219">
        <f t="shared" si="1"/>
        <v>13.388999999999999</v>
      </c>
      <c r="J60" s="214"/>
      <c r="K60" s="25"/>
      <c r="L60" s="24"/>
      <c r="M60" s="242"/>
      <c r="N60" s="24"/>
    </row>
    <row r="61" spans="1:14">
      <c r="A61" s="74">
        <v>54</v>
      </c>
      <c r="B61" s="127" t="s">
        <v>508</v>
      </c>
      <c r="C61" s="105" t="s">
        <v>509</v>
      </c>
      <c r="D61" s="245">
        <v>4</v>
      </c>
      <c r="E61" s="220">
        <v>4</v>
      </c>
      <c r="F61" s="220">
        <f t="shared" si="0"/>
        <v>8</v>
      </c>
      <c r="G61" s="220">
        <v>4</v>
      </c>
      <c r="H61" s="220">
        <v>2.7780000000000005</v>
      </c>
      <c r="I61" s="219">
        <f t="shared" si="1"/>
        <v>14.778</v>
      </c>
      <c r="J61" s="214"/>
      <c r="K61" s="25"/>
      <c r="L61" s="24"/>
      <c r="M61" s="242"/>
      <c r="N61" s="24"/>
    </row>
    <row r="62" spans="1:14" ht="25.5">
      <c r="A62" s="74">
        <v>55</v>
      </c>
      <c r="B62" s="127" t="s">
        <v>510</v>
      </c>
      <c r="C62" s="105" t="s">
        <v>511</v>
      </c>
      <c r="D62" s="245">
        <v>4.5</v>
      </c>
      <c r="E62" s="259">
        <v>5</v>
      </c>
      <c r="F62" s="259">
        <f t="shared" si="0"/>
        <v>9.5</v>
      </c>
      <c r="G62" s="259">
        <v>5</v>
      </c>
      <c r="H62" s="259">
        <v>3.8890000000000002</v>
      </c>
      <c r="I62" s="219">
        <f t="shared" si="1"/>
        <v>18.388999999999999</v>
      </c>
      <c r="J62" s="214"/>
      <c r="K62" s="25"/>
      <c r="L62" s="24"/>
      <c r="M62" s="242"/>
      <c r="N62" s="24"/>
    </row>
    <row r="63" spans="1:14" ht="25.5">
      <c r="A63" s="74">
        <v>56</v>
      </c>
      <c r="B63" s="127" t="s">
        <v>512</v>
      </c>
      <c r="C63" s="107" t="s">
        <v>513</v>
      </c>
      <c r="D63" s="245">
        <v>2</v>
      </c>
      <c r="E63" s="259">
        <v>2</v>
      </c>
      <c r="F63" s="259">
        <f t="shared" si="0"/>
        <v>4</v>
      </c>
      <c r="G63" s="259">
        <v>2.5</v>
      </c>
      <c r="H63" s="259">
        <v>1.6665000000000001</v>
      </c>
      <c r="I63" s="219">
        <f t="shared" si="1"/>
        <v>8.1664999999999992</v>
      </c>
      <c r="J63" s="214"/>
      <c r="K63" s="25"/>
      <c r="L63" s="24"/>
      <c r="M63" s="242"/>
      <c r="N63" s="24"/>
    </row>
    <row r="64" spans="1:14" ht="25.5">
      <c r="A64" s="74">
        <v>57</v>
      </c>
      <c r="B64" s="127" t="s">
        <v>514</v>
      </c>
      <c r="C64" s="105" t="s">
        <v>515</v>
      </c>
      <c r="D64" s="245">
        <v>1.5</v>
      </c>
      <c r="E64" s="259">
        <v>2.5</v>
      </c>
      <c r="F64" s="259">
        <f t="shared" si="0"/>
        <v>4</v>
      </c>
      <c r="G64" s="259">
        <v>2.5</v>
      </c>
      <c r="H64" s="259">
        <v>3.8890000000000002</v>
      </c>
      <c r="I64" s="219">
        <f t="shared" si="1"/>
        <v>10.388999999999999</v>
      </c>
      <c r="J64" s="214"/>
      <c r="K64" s="25"/>
      <c r="L64" s="24"/>
      <c r="M64" s="242"/>
      <c r="N64" s="24"/>
    </row>
    <row r="65" spans="1:14">
      <c r="A65" s="74">
        <v>58</v>
      </c>
      <c r="B65" s="127" t="s">
        <v>516</v>
      </c>
      <c r="C65" s="105" t="s">
        <v>517</v>
      </c>
      <c r="D65" s="245">
        <v>2</v>
      </c>
      <c r="E65" s="259">
        <v>3</v>
      </c>
      <c r="F65" s="259">
        <f t="shared" si="0"/>
        <v>5</v>
      </c>
      <c r="G65" s="259">
        <v>4</v>
      </c>
      <c r="H65" s="259">
        <v>3.3335000000000004</v>
      </c>
      <c r="I65" s="219">
        <f t="shared" si="1"/>
        <v>12.333500000000001</v>
      </c>
      <c r="J65" s="214"/>
      <c r="K65" s="25"/>
      <c r="L65" s="24"/>
      <c r="M65" s="242"/>
      <c r="N65" s="24"/>
    </row>
    <row r="66" spans="1:14" ht="25.5">
      <c r="A66" s="74">
        <v>59</v>
      </c>
      <c r="B66" s="127" t="s">
        <v>518</v>
      </c>
      <c r="C66" s="118" t="s">
        <v>519</v>
      </c>
      <c r="D66" s="247">
        <v>5</v>
      </c>
      <c r="E66" s="259">
        <v>4.5</v>
      </c>
      <c r="F66" s="259">
        <f t="shared" si="0"/>
        <v>9.5</v>
      </c>
      <c r="G66" s="259">
        <v>4</v>
      </c>
      <c r="H66" s="259">
        <v>3.8890000000000002</v>
      </c>
      <c r="I66" s="219">
        <f t="shared" si="1"/>
        <v>17.388999999999999</v>
      </c>
      <c r="J66" s="214"/>
      <c r="K66" s="25"/>
      <c r="L66" s="24"/>
      <c r="M66" s="242"/>
      <c r="N66" s="24"/>
    </row>
    <row r="67" spans="1:14" ht="25.5">
      <c r="A67" s="74">
        <v>60</v>
      </c>
      <c r="B67" s="127" t="s">
        <v>520</v>
      </c>
      <c r="C67" s="118" t="s">
        <v>521</v>
      </c>
      <c r="D67" s="247">
        <v>4.5</v>
      </c>
      <c r="E67" s="259">
        <v>5</v>
      </c>
      <c r="F67" s="259">
        <f t="shared" si="0"/>
        <v>9.5</v>
      </c>
      <c r="G67" s="259">
        <v>5</v>
      </c>
      <c r="H67" s="259">
        <v>3.8890000000000002</v>
      </c>
      <c r="I67" s="219">
        <f t="shared" si="1"/>
        <v>18.388999999999999</v>
      </c>
      <c r="J67" s="214"/>
      <c r="K67" s="25"/>
      <c r="L67" s="24"/>
      <c r="M67" s="242"/>
      <c r="N67" s="24"/>
    </row>
    <row r="68" spans="1:14">
      <c r="A68" s="74">
        <v>61</v>
      </c>
      <c r="B68" s="232" t="s">
        <v>522</v>
      </c>
      <c r="C68" s="118" t="s">
        <v>523</v>
      </c>
      <c r="D68" s="247">
        <v>3.5</v>
      </c>
      <c r="E68" s="259">
        <v>2</v>
      </c>
      <c r="F68" s="259">
        <f t="shared" si="0"/>
        <v>5.5</v>
      </c>
      <c r="G68" s="259">
        <v>2.5</v>
      </c>
      <c r="H68" s="259">
        <v>2.7780000000000005</v>
      </c>
      <c r="I68" s="219">
        <f t="shared" si="1"/>
        <v>10.778</v>
      </c>
      <c r="J68" s="214"/>
      <c r="K68" s="25"/>
      <c r="L68" s="24"/>
      <c r="M68" s="242"/>
      <c r="N68" s="24"/>
    </row>
    <row r="69" spans="1:14" ht="25.5">
      <c r="A69" s="74">
        <v>62</v>
      </c>
      <c r="B69" s="232" t="s">
        <v>524</v>
      </c>
      <c r="C69" s="118" t="s">
        <v>525</v>
      </c>
      <c r="D69" s="247">
        <v>4</v>
      </c>
      <c r="E69" s="259">
        <v>5</v>
      </c>
      <c r="F69" s="259">
        <f t="shared" si="0"/>
        <v>9</v>
      </c>
      <c r="G69" s="259">
        <v>4</v>
      </c>
      <c r="H69" s="259">
        <v>3.3335000000000004</v>
      </c>
      <c r="I69" s="219">
        <f t="shared" si="1"/>
        <v>16.333500000000001</v>
      </c>
      <c r="J69" s="214"/>
      <c r="K69" s="25"/>
      <c r="L69" s="24"/>
      <c r="M69" s="242"/>
      <c r="N69" s="24"/>
    </row>
    <row r="70" spans="1:14">
      <c r="A70" s="74">
        <v>63</v>
      </c>
      <c r="B70" s="232" t="s">
        <v>526</v>
      </c>
      <c r="C70" s="118" t="s">
        <v>527</v>
      </c>
      <c r="D70" s="247">
        <v>3.5</v>
      </c>
      <c r="E70" s="259">
        <v>3.5</v>
      </c>
      <c r="F70" s="259">
        <f t="shared" si="0"/>
        <v>7</v>
      </c>
      <c r="G70" s="259">
        <v>4.5</v>
      </c>
      <c r="H70" s="259">
        <v>3.8890000000000002</v>
      </c>
      <c r="I70" s="219">
        <f t="shared" si="1"/>
        <v>15.388999999999999</v>
      </c>
      <c r="J70" s="214"/>
      <c r="K70" s="25"/>
      <c r="L70" s="24"/>
      <c r="M70" s="242"/>
      <c r="N70" s="24"/>
    </row>
    <row r="71" spans="1:14">
      <c r="A71" s="74">
        <v>64</v>
      </c>
      <c r="B71" s="232" t="s">
        <v>528</v>
      </c>
      <c r="C71" s="118" t="s">
        <v>529</v>
      </c>
      <c r="D71" s="247">
        <v>3</v>
      </c>
      <c r="E71" s="259">
        <v>4</v>
      </c>
      <c r="F71" s="259">
        <f t="shared" si="0"/>
        <v>7</v>
      </c>
      <c r="G71" s="259">
        <v>4</v>
      </c>
      <c r="H71" s="259">
        <v>3.3335000000000004</v>
      </c>
      <c r="I71" s="219">
        <f t="shared" si="1"/>
        <v>14.333500000000001</v>
      </c>
      <c r="J71" s="214"/>
      <c r="K71" s="25"/>
      <c r="L71" s="24"/>
      <c r="M71" s="242"/>
      <c r="N71" s="24"/>
    </row>
    <row r="72" spans="1:14" ht="25.5">
      <c r="A72" s="74">
        <v>65</v>
      </c>
      <c r="B72" s="232" t="s">
        <v>530</v>
      </c>
      <c r="C72" s="118" t="s">
        <v>531</v>
      </c>
      <c r="D72" s="247">
        <v>3.5</v>
      </c>
      <c r="E72" s="259">
        <v>5</v>
      </c>
      <c r="F72" s="259">
        <f t="shared" si="0"/>
        <v>8.5</v>
      </c>
      <c r="G72" s="259">
        <v>4.5</v>
      </c>
      <c r="H72" s="259">
        <v>3.3335000000000004</v>
      </c>
      <c r="I72" s="219">
        <f t="shared" si="1"/>
        <v>16.333500000000001</v>
      </c>
      <c r="J72" s="214"/>
      <c r="K72" s="25"/>
      <c r="L72" s="24"/>
      <c r="M72" s="242"/>
      <c r="N72" s="24"/>
    </row>
    <row r="73" spans="1:14" ht="25.5">
      <c r="A73" s="74">
        <v>66</v>
      </c>
      <c r="B73" s="232" t="s">
        <v>532</v>
      </c>
      <c r="C73" s="118" t="s">
        <v>533</v>
      </c>
      <c r="D73" s="247">
        <v>2</v>
      </c>
      <c r="E73" s="259">
        <v>3.5</v>
      </c>
      <c r="F73" s="259">
        <f t="shared" si="0"/>
        <v>5.5</v>
      </c>
      <c r="G73" s="259">
        <v>4</v>
      </c>
      <c r="H73" s="259">
        <v>3.3335000000000004</v>
      </c>
      <c r="I73" s="219">
        <f t="shared" si="1"/>
        <v>12.833500000000001</v>
      </c>
      <c r="J73" s="214"/>
      <c r="K73" s="25"/>
      <c r="L73" s="24"/>
      <c r="M73" s="242"/>
      <c r="N73" s="24"/>
    </row>
    <row r="74" spans="1:14">
      <c r="A74" s="74">
        <v>67</v>
      </c>
      <c r="B74" s="232" t="s">
        <v>534</v>
      </c>
      <c r="C74" s="118" t="s">
        <v>535</v>
      </c>
      <c r="D74" s="247">
        <v>2</v>
      </c>
      <c r="E74" s="259">
        <v>4.5</v>
      </c>
      <c r="F74" s="259">
        <f t="shared" si="0"/>
        <v>6.5</v>
      </c>
      <c r="G74" s="259">
        <v>3</v>
      </c>
      <c r="H74" s="259">
        <v>3.8890000000000002</v>
      </c>
      <c r="I74" s="219">
        <f t="shared" si="1"/>
        <v>13.388999999999999</v>
      </c>
      <c r="J74" s="214"/>
      <c r="K74" s="25"/>
      <c r="L74" s="24"/>
      <c r="M74" s="242"/>
      <c r="N74" s="24"/>
    </row>
    <row r="75" spans="1:14">
      <c r="A75" s="235"/>
      <c r="B75" s="236"/>
      <c r="C75" s="237"/>
      <c r="D75" s="237"/>
      <c r="E75" s="227"/>
      <c r="F75" s="227"/>
      <c r="G75" s="227"/>
      <c r="H75" s="227"/>
      <c r="I75" s="228"/>
      <c r="J75" s="238"/>
      <c r="K75" s="26"/>
      <c r="L75" s="24"/>
      <c r="M75" s="24"/>
      <c r="N75" s="24"/>
    </row>
    <row r="76" spans="1:14">
      <c r="I76" s="24"/>
      <c r="J76" s="212"/>
      <c r="K76" s="91"/>
    </row>
    <row r="77" spans="1:14">
      <c r="B77" s="330" t="s">
        <v>391</v>
      </c>
      <c r="C77" s="331"/>
      <c r="D77" s="331"/>
      <c r="E77" s="332"/>
      <c r="F77" s="229"/>
      <c r="G77" s="92" t="s">
        <v>396</v>
      </c>
    </row>
    <row r="78" spans="1:14">
      <c r="B78" s="239" t="s">
        <v>538</v>
      </c>
      <c r="C78" s="333" t="s">
        <v>537</v>
      </c>
      <c r="D78" s="334"/>
      <c r="E78" s="335"/>
      <c r="F78" s="231"/>
      <c r="G78" s="92"/>
      <c r="J78" s="203" t="s">
        <v>400</v>
      </c>
    </row>
    <row r="79" spans="1:14">
      <c r="B79" s="239" t="s">
        <v>536</v>
      </c>
      <c r="C79" s="333" t="s">
        <v>539</v>
      </c>
      <c r="D79" s="334"/>
      <c r="E79" s="335"/>
      <c r="F79" s="231"/>
      <c r="G79" s="92"/>
    </row>
  </sheetData>
  <mergeCells count="7">
    <mergeCell ref="B77:E77"/>
    <mergeCell ref="C78:E78"/>
    <mergeCell ref="C79:E79"/>
    <mergeCell ref="A1:H1"/>
    <mergeCell ref="A2:I2"/>
    <mergeCell ref="A3:I3"/>
    <mergeCell ref="A4:I4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79"/>
  <sheetViews>
    <sheetView workbookViewId="0">
      <selection activeCell="F15" sqref="F15"/>
    </sheetView>
  </sheetViews>
  <sheetFormatPr defaultRowHeight="15"/>
  <cols>
    <col min="1" max="1" width="5.5703125" customWidth="1"/>
    <col min="2" max="2" width="14.5703125" customWidth="1"/>
    <col min="3" max="3" width="43.7109375" customWidth="1"/>
  </cols>
  <sheetData>
    <row r="1" spans="1:6" ht="15.75">
      <c r="A1" s="336" t="s">
        <v>402</v>
      </c>
      <c r="B1" s="336"/>
      <c r="C1" s="336"/>
      <c r="D1" s="92" t="s">
        <v>542</v>
      </c>
      <c r="F1" s="65"/>
    </row>
    <row r="2" spans="1:6" ht="15.75">
      <c r="A2" s="337" t="s">
        <v>403</v>
      </c>
      <c r="B2" s="337"/>
      <c r="C2" s="337"/>
      <c r="D2" s="337"/>
    </row>
    <row r="3" spans="1:6" ht="15.75">
      <c r="A3" s="337" t="s">
        <v>404</v>
      </c>
      <c r="B3" s="337"/>
      <c r="C3" s="337"/>
      <c r="D3" s="337"/>
    </row>
    <row r="4" spans="1:6" ht="15.75">
      <c r="A4" s="338" t="s">
        <v>405</v>
      </c>
      <c r="B4" s="338"/>
      <c r="C4" s="338"/>
      <c r="D4" s="338"/>
    </row>
    <row r="5" spans="1:6" ht="15.75">
      <c r="A5" s="65"/>
      <c r="C5" s="67"/>
    </row>
    <row r="6" spans="1:6" ht="15.75">
      <c r="A6" s="65"/>
      <c r="B6" s="65"/>
      <c r="C6" s="67"/>
    </row>
    <row r="7" spans="1:6" ht="25.5">
      <c r="A7" s="17" t="s">
        <v>93</v>
      </c>
      <c r="B7" s="17" t="s">
        <v>94</v>
      </c>
      <c r="C7" s="17" t="s">
        <v>95</v>
      </c>
      <c r="D7" s="52" t="s">
        <v>252</v>
      </c>
      <c r="E7" s="88"/>
    </row>
    <row r="8" spans="1:6">
      <c r="A8" s="7">
        <v>1</v>
      </c>
      <c r="B8" s="232" t="s">
        <v>406</v>
      </c>
      <c r="C8" s="233" t="s">
        <v>407</v>
      </c>
      <c r="D8" s="205"/>
      <c r="E8" s="89"/>
      <c r="F8" s="91"/>
    </row>
    <row r="9" spans="1:6">
      <c r="A9" s="7">
        <v>2</v>
      </c>
      <c r="B9" s="127" t="s">
        <v>408</v>
      </c>
      <c r="C9" s="105" t="s">
        <v>409</v>
      </c>
      <c r="D9" s="205"/>
      <c r="E9" s="89"/>
      <c r="F9" s="91"/>
    </row>
    <row r="10" spans="1:6">
      <c r="A10" s="7">
        <v>3</v>
      </c>
      <c r="B10" s="127" t="s">
        <v>410</v>
      </c>
      <c r="C10" s="105" t="s">
        <v>254</v>
      </c>
      <c r="D10" s="205"/>
      <c r="E10" s="89"/>
      <c r="F10" s="91"/>
    </row>
    <row r="11" spans="1:6">
      <c r="A11" s="7">
        <v>4</v>
      </c>
      <c r="B11" s="127" t="s">
        <v>411</v>
      </c>
      <c r="C11" s="105" t="s">
        <v>254</v>
      </c>
      <c r="D11" s="205"/>
      <c r="E11" s="89"/>
      <c r="F11" s="91"/>
    </row>
    <row r="12" spans="1:6">
      <c r="A12" s="7">
        <v>5</v>
      </c>
      <c r="B12" s="127" t="s">
        <v>412</v>
      </c>
      <c r="C12" s="105" t="s">
        <v>254</v>
      </c>
      <c r="D12" s="205"/>
      <c r="E12" s="89"/>
      <c r="F12" s="91"/>
    </row>
    <row r="13" spans="1:6">
      <c r="A13" s="7">
        <v>6</v>
      </c>
      <c r="B13" s="127" t="s">
        <v>413</v>
      </c>
      <c r="C13" s="105" t="s">
        <v>414</v>
      </c>
      <c r="D13" s="205"/>
      <c r="E13" s="89"/>
      <c r="F13" s="91"/>
    </row>
    <row r="14" spans="1:6">
      <c r="A14" s="7">
        <v>7</v>
      </c>
      <c r="B14" s="127" t="s">
        <v>415</v>
      </c>
      <c r="C14" s="105" t="s">
        <v>416</v>
      </c>
      <c r="D14" s="205"/>
      <c r="E14" s="89"/>
      <c r="F14" s="91"/>
    </row>
    <row r="15" spans="1:6">
      <c r="A15" s="7">
        <v>8</v>
      </c>
      <c r="B15" s="127" t="s">
        <v>417</v>
      </c>
      <c r="C15" s="105" t="s">
        <v>418</v>
      </c>
      <c r="D15" s="205"/>
      <c r="E15" s="89"/>
      <c r="F15" s="91"/>
    </row>
    <row r="16" spans="1:6">
      <c r="A16" s="7">
        <v>9</v>
      </c>
      <c r="B16" s="127" t="s">
        <v>419</v>
      </c>
      <c r="C16" s="234" t="s">
        <v>420</v>
      </c>
      <c r="D16" s="205"/>
      <c r="E16" s="89"/>
      <c r="F16" s="91"/>
    </row>
    <row r="17" spans="1:6">
      <c r="A17" s="7">
        <v>10</v>
      </c>
      <c r="B17" s="127" t="s">
        <v>421</v>
      </c>
      <c r="C17" s="105" t="s">
        <v>422</v>
      </c>
      <c r="D17" s="205"/>
      <c r="E17" s="89"/>
      <c r="F17" s="91"/>
    </row>
    <row r="18" spans="1:6">
      <c r="A18" s="7">
        <v>11</v>
      </c>
      <c r="B18" s="127" t="s">
        <v>423</v>
      </c>
      <c r="C18" s="105" t="s">
        <v>424</v>
      </c>
      <c r="D18" s="205"/>
      <c r="E18" s="89"/>
      <c r="F18" s="91"/>
    </row>
    <row r="19" spans="1:6">
      <c r="A19" s="7">
        <v>12</v>
      </c>
      <c r="B19" s="127" t="s">
        <v>425</v>
      </c>
      <c r="C19" s="105" t="s">
        <v>426</v>
      </c>
      <c r="D19" s="205"/>
      <c r="E19" s="89"/>
      <c r="F19" s="91"/>
    </row>
    <row r="20" spans="1:6">
      <c r="A20" s="7">
        <v>13</v>
      </c>
      <c r="B20" s="127" t="s">
        <v>427</v>
      </c>
      <c r="C20" s="105" t="s">
        <v>428</v>
      </c>
      <c r="D20" s="205"/>
      <c r="E20" s="89"/>
      <c r="F20" s="91"/>
    </row>
    <row r="21" spans="1:6">
      <c r="A21" s="7">
        <v>14</v>
      </c>
      <c r="B21" s="127" t="s">
        <v>429</v>
      </c>
      <c r="C21" s="105" t="s">
        <v>430</v>
      </c>
      <c r="D21" s="205"/>
      <c r="E21" s="89"/>
      <c r="F21" s="91"/>
    </row>
    <row r="22" spans="1:6">
      <c r="A22" s="7">
        <v>15</v>
      </c>
      <c r="B22" s="127" t="s">
        <v>431</v>
      </c>
      <c r="C22" s="105" t="s">
        <v>432</v>
      </c>
      <c r="D22" s="205"/>
      <c r="E22" s="89"/>
      <c r="F22" s="91"/>
    </row>
    <row r="23" spans="1:6">
      <c r="A23" s="7">
        <v>16</v>
      </c>
      <c r="B23" s="127" t="s">
        <v>433</v>
      </c>
      <c r="C23" s="105" t="s">
        <v>434</v>
      </c>
      <c r="D23" s="205"/>
      <c r="E23" s="89"/>
      <c r="F23" s="91"/>
    </row>
    <row r="24" spans="1:6">
      <c r="A24" s="7">
        <v>17</v>
      </c>
      <c r="B24" s="127" t="s">
        <v>435</v>
      </c>
      <c r="C24" s="105" t="s">
        <v>436</v>
      </c>
      <c r="D24" s="205"/>
      <c r="E24" s="89"/>
      <c r="F24" s="91"/>
    </row>
    <row r="25" spans="1:6">
      <c r="A25" s="7">
        <v>18</v>
      </c>
      <c r="B25" s="127" t="s">
        <v>437</v>
      </c>
      <c r="C25" s="105" t="s">
        <v>438</v>
      </c>
      <c r="D25" s="205"/>
      <c r="E25" s="89"/>
      <c r="F25" s="91"/>
    </row>
    <row r="26" spans="1:6">
      <c r="A26" s="7">
        <v>19</v>
      </c>
      <c r="B26" s="127" t="s">
        <v>439</v>
      </c>
      <c r="C26" s="118" t="s">
        <v>440</v>
      </c>
      <c r="D26" s="205"/>
      <c r="E26" s="89"/>
      <c r="F26" s="91"/>
    </row>
    <row r="27" spans="1:6">
      <c r="A27" s="7">
        <v>20</v>
      </c>
      <c r="B27" s="127" t="s">
        <v>441</v>
      </c>
      <c r="C27" s="105" t="s">
        <v>442</v>
      </c>
      <c r="D27" s="205"/>
      <c r="E27" s="89"/>
      <c r="F27" s="91"/>
    </row>
    <row r="28" spans="1:6">
      <c r="A28" s="7">
        <v>21</v>
      </c>
      <c r="B28" s="127" t="s">
        <v>443</v>
      </c>
      <c r="C28" s="105" t="s">
        <v>444</v>
      </c>
      <c r="D28" s="205"/>
      <c r="E28" s="89"/>
      <c r="F28" s="91"/>
    </row>
    <row r="29" spans="1:6">
      <c r="A29" s="7">
        <v>22</v>
      </c>
      <c r="B29" s="127" t="s">
        <v>445</v>
      </c>
      <c r="C29" s="105" t="s">
        <v>446</v>
      </c>
      <c r="D29" s="205"/>
      <c r="E29" s="89"/>
      <c r="F29" s="91"/>
    </row>
    <row r="30" spans="1:6">
      <c r="A30" s="7">
        <v>23</v>
      </c>
      <c r="B30" s="127" t="s">
        <v>447</v>
      </c>
      <c r="C30" s="105" t="s">
        <v>448</v>
      </c>
      <c r="D30" s="205"/>
      <c r="E30" s="89"/>
      <c r="F30" s="91"/>
    </row>
    <row r="31" spans="1:6">
      <c r="A31" s="7">
        <v>24</v>
      </c>
      <c r="B31" s="127" t="s">
        <v>449</v>
      </c>
      <c r="C31" s="234" t="s">
        <v>450</v>
      </c>
      <c r="D31" s="93"/>
      <c r="E31" s="89"/>
      <c r="F31" s="91"/>
    </row>
    <row r="32" spans="1:6">
      <c r="A32" s="7">
        <v>25</v>
      </c>
      <c r="B32" s="127" t="s">
        <v>451</v>
      </c>
      <c r="C32" s="105" t="s">
        <v>452</v>
      </c>
      <c r="D32" s="93"/>
      <c r="E32" s="89"/>
      <c r="F32" s="91"/>
    </row>
    <row r="33" spans="1:6">
      <c r="A33" s="7">
        <v>26</v>
      </c>
      <c r="B33" s="127" t="s">
        <v>453</v>
      </c>
      <c r="C33" s="105" t="s">
        <v>454</v>
      </c>
      <c r="D33" s="93"/>
      <c r="E33" s="89"/>
      <c r="F33" s="91"/>
    </row>
    <row r="34" spans="1:6">
      <c r="A34" s="7">
        <v>27</v>
      </c>
      <c r="B34" s="127" t="s">
        <v>455</v>
      </c>
      <c r="C34" s="105" t="s">
        <v>456</v>
      </c>
      <c r="D34" s="93"/>
      <c r="E34" s="89"/>
      <c r="F34" s="91"/>
    </row>
    <row r="35" spans="1:6">
      <c r="A35" s="7">
        <v>28</v>
      </c>
      <c r="B35" s="127" t="s">
        <v>457</v>
      </c>
      <c r="C35" s="105" t="s">
        <v>458</v>
      </c>
      <c r="D35" s="93"/>
      <c r="E35" s="89"/>
      <c r="F35" s="91"/>
    </row>
    <row r="36" spans="1:6">
      <c r="A36" s="7">
        <v>29</v>
      </c>
      <c r="B36" s="127" t="s">
        <v>459</v>
      </c>
      <c r="C36" s="105" t="s">
        <v>460</v>
      </c>
      <c r="D36" s="93"/>
      <c r="E36" s="89"/>
      <c r="F36" s="91"/>
    </row>
    <row r="37" spans="1:6">
      <c r="A37" s="7">
        <v>30</v>
      </c>
      <c r="B37" s="127" t="s">
        <v>461</v>
      </c>
      <c r="C37" s="105" t="s">
        <v>462</v>
      </c>
      <c r="D37" s="93"/>
      <c r="E37" s="89"/>
      <c r="F37" s="91"/>
    </row>
    <row r="38" spans="1:6">
      <c r="A38" s="7">
        <v>31</v>
      </c>
      <c r="B38" s="127" t="s">
        <v>463</v>
      </c>
      <c r="C38" s="105" t="s">
        <v>464</v>
      </c>
      <c r="D38" s="93"/>
      <c r="E38" s="89"/>
      <c r="F38" s="91"/>
    </row>
    <row r="39" spans="1:6">
      <c r="A39" s="7">
        <v>32</v>
      </c>
      <c r="B39" s="127" t="s">
        <v>465</v>
      </c>
      <c r="C39" s="105" t="s">
        <v>466</v>
      </c>
      <c r="D39" s="93"/>
      <c r="E39" s="89"/>
      <c r="F39" s="91"/>
    </row>
    <row r="40" spans="1:6">
      <c r="A40" s="7">
        <v>33</v>
      </c>
      <c r="B40" s="127" t="s">
        <v>467</v>
      </c>
      <c r="C40" s="105" t="s">
        <v>468</v>
      </c>
      <c r="D40" s="93"/>
      <c r="E40" s="89"/>
      <c r="F40" s="91"/>
    </row>
    <row r="41" spans="1:6">
      <c r="A41" s="7">
        <v>34</v>
      </c>
      <c r="B41" s="127" t="s">
        <v>469</v>
      </c>
      <c r="C41" s="107" t="s">
        <v>470</v>
      </c>
      <c r="D41" s="93"/>
      <c r="E41" s="89"/>
      <c r="F41" s="91"/>
    </row>
    <row r="42" spans="1:6">
      <c r="A42" s="7">
        <v>35</v>
      </c>
      <c r="B42" s="127" t="s">
        <v>471</v>
      </c>
      <c r="C42" s="107" t="s">
        <v>472</v>
      </c>
      <c r="D42" s="93"/>
      <c r="E42" s="89"/>
      <c r="F42" s="91"/>
    </row>
    <row r="43" spans="1:6">
      <c r="A43" s="7">
        <v>36</v>
      </c>
      <c r="B43" s="127" t="s">
        <v>473</v>
      </c>
      <c r="C43" s="234" t="s">
        <v>474</v>
      </c>
      <c r="D43" s="93"/>
      <c r="E43" s="89"/>
      <c r="F43" s="91"/>
    </row>
    <row r="44" spans="1:6">
      <c r="A44" s="7">
        <v>37</v>
      </c>
      <c r="B44" s="127" t="s">
        <v>475</v>
      </c>
      <c r="C44" s="105" t="s">
        <v>476</v>
      </c>
      <c r="D44" s="93"/>
      <c r="E44" s="89"/>
      <c r="F44" s="91"/>
    </row>
    <row r="45" spans="1:6">
      <c r="A45" s="7">
        <v>38</v>
      </c>
      <c r="B45" s="127" t="s">
        <v>477</v>
      </c>
      <c r="C45" s="105" t="s">
        <v>478</v>
      </c>
      <c r="D45" s="93"/>
      <c r="E45" s="89"/>
      <c r="F45" s="91"/>
    </row>
    <row r="46" spans="1:6">
      <c r="A46" s="7">
        <v>39</v>
      </c>
      <c r="B46" s="127" t="s">
        <v>479</v>
      </c>
      <c r="C46" s="105" t="s">
        <v>480</v>
      </c>
      <c r="D46" s="93"/>
      <c r="E46" s="89"/>
      <c r="F46" s="91"/>
    </row>
    <row r="47" spans="1:6">
      <c r="A47" s="7">
        <v>40</v>
      </c>
      <c r="B47" s="127" t="s">
        <v>481</v>
      </c>
      <c r="C47" s="107" t="s">
        <v>281</v>
      </c>
      <c r="D47" s="93"/>
      <c r="E47" s="89"/>
      <c r="F47" s="91"/>
    </row>
    <row r="48" spans="1:6">
      <c r="A48" s="7">
        <v>41</v>
      </c>
      <c r="B48" s="127" t="s">
        <v>482</v>
      </c>
      <c r="C48" s="105" t="s">
        <v>483</v>
      </c>
      <c r="D48" s="93"/>
      <c r="E48" s="89"/>
      <c r="F48" s="91"/>
    </row>
    <row r="49" spans="1:6">
      <c r="A49" s="7">
        <v>42</v>
      </c>
      <c r="B49" s="127" t="s">
        <v>484</v>
      </c>
      <c r="C49" s="105" t="s">
        <v>485</v>
      </c>
      <c r="D49" s="93"/>
      <c r="E49" s="89"/>
      <c r="F49" s="91"/>
    </row>
    <row r="50" spans="1:6">
      <c r="A50" s="7">
        <v>43</v>
      </c>
      <c r="B50" s="127" t="s">
        <v>486</v>
      </c>
      <c r="C50" s="107" t="s">
        <v>487</v>
      </c>
      <c r="D50" s="93"/>
      <c r="E50" s="89"/>
      <c r="F50" s="91"/>
    </row>
    <row r="51" spans="1:6">
      <c r="A51" s="7">
        <v>44</v>
      </c>
      <c r="B51" s="127" t="s">
        <v>488</v>
      </c>
      <c r="C51" s="105" t="s">
        <v>489</v>
      </c>
      <c r="D51" s="93"/>
      <c r="E51" s="89"/>
      <c r="F51" s="91"/>
    </row>
    <row r="52" spans="1:6">
      <c r="A52" s="7">
        <v>45</v>
      </c>
      <c r="B52" s="127" t="s">
        <v>490</v>
      </c>
      <c r="C52" s="234" t="s">
        <v>491</v>
      </c>
      <c r="D52" s="93"/>
      <c r="E52" s="89"/>
      <c r="F52" s="91"/>
    </row>
    <row r="53" spans="1:6">
      <c r="A53" s="7">
        <v>46</v>
      </c>
      <c r="B53" s="127" t="s">
        <v>492</v>
      </c>
      <c r="C53" s="234" t="s">
        <v>493</v>
      </c>
      <c r="D53" s="93"/>
      <c r="E53" s="89"/>
      <c r="F53" s="91"/>
    </row>
    <row r="54" spans="1:6">
      <c r="A54" s="74">
        <v>47</v>
      </c>
      <c r="B54" s="127" t="s">
        <v>494</v>
      </c>
      <c r="C54" s="105" t="s">
        <v>495</v>
      </c>
      <c r="D54" s="219"/>
      <c r="E54" s="213"/>
      <c r="F54" s="91"/>
    </row>
    <row r="55" spans="1:6">
      <c r="A55" s="74">
        <v>48</v>
      </c>
      <c r="B55" s="127" t="s">
        <v>496</v>
      </c>
      <c r="C55" s="105" t="s">
        <v>497</v>
      </c>
      <c r="D55" s="219"/>
      <c r="E55" s="214"/>
      <c r="F55" s="91"/>
    </row>
    <row r="56" spans="1:6">
      <c r="A56" s="74">
        <v>49</v>
      </c>
      <c r="B56" s="127" t="s">
        <v>498</v>
      </c>
      <c r="C56" s="234" t="s">
        <v>499</v>
      </c>
      <c r="D56" s="219"/>
      <c r="E56" s="214"/>
      <c r="F56" s="91"/>
    </row>
    <row r="57" spans="1:6">
      <c r="A57" s="74">
        <v>50</v>
      </c>
      <c r="B57" s="127" t="s">
        <v>500</v>
      </c>
      <c r="C57" s="234" t="s">
        <v>501</v>
      </c>
      <c r="D57" s="219"/>
      <c r="E57" s="214"/>
      <c r="F57" s="91"/>
    </row>
    <row r="58" spans="1:6">
      <c r="A58" s="74">
        <v>51</v>
      </c>
      <c r="B58" s="127" t="s">
        <v>502</v>
      </c>
      <c r="C58" s="105" t="s">
        <v>503</v>
      </c>
      <c r="D58" s="219"/>
      <c r="E58" s="214"/>
      <c r="F58" s="91"/>
    </row>
    <row r="59" spans="1:6">
      <c r="A59" s="74">
        <v>52</v>
      </c>
      <c r="B59" s="127" t="s">
        <v>504</v>
      </c>
      <c r="C59" s="234" t="s">
        <v>505</v>
      </c>
      <c r="D59" s="219"/>
      <c r="E59" s="214"/>
      <c r="F59" s="91"/>
    </row>
    <row r="60" spans="1:6">
      <c r="A60" s="74">
        <v>53</v>
      </c>
      <c r="B60" s="127" t="s">
        <v>506</v>
      </c>
      <c r="C60" s="234" t="s">
        <v>507</v>
      </c>
      <c r="D60" s="219"/>
      <c r="E60" s="214"/>
      <c r="F60" s="91"/>
    </row>
    <row r="61" spans="1:6">
      <c r="A61" s="74">
        <v>54</v>
      </c>
      <c r="B61" s="127" t="s">
        <v>508</v>
      </c>
      <c r="C61" s="105" t="s">
        <v>509</v>
      </c>
      <c r="D61" s="219"/>
      <c r="E61" s="214"/>
      <c r="F61" s="91"/>
    </row>
    <row r="62" spans="1:6">
      <c r="A62" s="74">
        <v>55</v>
      </c>
      <c r="B62" s="127" t="s">
        <v>510</v>
      </c>
      <c r="C62" s="105" t="s">
        <v>511</v>
      </c>
      <c r="D62" s="219"/>
      <c r="E62" s="214"/>
      <c r="F62" s="91"/>
    </row>
    <row r="63" spans="1:6">
      <c r="A63" s="74">
        <v>56</v>
      </c>
      <c r="B63" s="127" t="s">
        <v>512</v>
      </c>
      <c r="C63" s="107" t="s">
        <v>513</v>
      </c>
      <c r="D63" s="219"/>
      <c r="E63" s="214"/>
      <c r="F63" s="91"/>
    </row>
    <row r="64" spans="1:6">
      <c r="A64" s="74">
        <v>57</v>
      </c>
      <c r="B64" s="127" t="s">
        <v>514</v>
      </c>
      <c r="C64" s="105" t="s">
        <v>515</v>
      </c>
      <c r="D64" s="219"/>
      <c r="E64" s="214"/>
      <c r="F64" s="91"/>
    </row>
    <row r="65" spans="1:6">
      <c r="A65" s="74">
        <v>58</v>
      </c>
      <c r="B65" s="127" t="s">
        <v>516</v>
      </c>
      <c r="C65" s="105" t="s">
        <v>517</v>
      </c>
      <c r="D65" s="219"/>
      <c r="E65" s="214"/>
      <c r="F65" s="91"/>
    </row>
    <row r="66" spans="1:6">
      <c r="A66" s="74">
        <v>59</v>
      </c>
      <c r="B66" s="127" t="s">
        <v>518</v>
      </c>
      <c r="C66" s="118" t="s">
        <v>519</v>
      </c>
      <c r="D66" s="219"/>
      <c r="E66" s="214"/>
      <c r="F66" s="91"/>
    </row>
    <row r="67" spans="1:6">
      <c r="A67" s="74">
        <v>60</v>
      </c>
      <c r="B67" s="127" t="s">
        <v>520</v>
      </c>
      <c r="C67" s="118" t="s">
        <v>521</v>
      </c>
      <c r="D67" s="219"/>
      <c r="E67" s="214"/>
      <c r="F67" s="91"/>
    </row>
    <row r="68" spans="1:6">
      <c r="A68" s="74">
        <v>61</v>
      </c>
      <c r="B68" s="232" t="s">
        <v>522</v>
      </c>
      <c r="C68" s="118" t="s">
        <v>523</v>
      </c>
      <c r="D68" s="219"/>
      <c r="E68" s="214"/>
      <c r="F68" s="91"/>
    </row>
    <row r="69" spans="1:6">
      <c r="A69" s="74">
        <v>62</v>
      </c>
      <c r="B69" s="232" t="s">
        <v>524</v>
      </c>
      <c r="C69" s="118" t="s">
        <v>525</v>
      </c>
      <c r="D69" s="219"/>
      <c r="E69" s="214"/>
      <c r="F69" s="91"/>
    </row>
    <row r="70" spans="1:6">
      <c r="A70" s="74">
        <v>63</v>
      </c>
      <c r="B70" s="232" t="s">
        <v>526</v>
      </c>
      <c r="C70" s="118" t="s">
        <v>527</v>
      </c>
      <c r="D70" s="219"/>
      <c r="E70" s="214"/>
      <c r="F70" s="91"/>
    </row>
    <row r="71" spans="1:6">
      <c r="A71" s="74">
        <v>64</v>
      </c>
      <c r="B71" s="232" t="s">
        <v>528</v>
      </c>
      <c r="C71" s="118" t="s">
        <v>529</v>
      </c>
      <c r="D71" s="219"/>
      <c r="E71" s="214"/>
      <c r="F71" s="91"/>
    </row>
    <row r="72" spans="1:6">
      <c r="A72" s="74">
        <v>65</v>
      </c>
      <c r="B72" s="232" t="s">
        <v>530</v>
      </c>
      <c r="C72" s="118" t="s">
        <v>531</v>
      </c>
      <c r="D72" s="219"/>
      <c r="E72" s="214"/>
      <c r="F72" s="91"/>
    </row>
    <row r="73" spans="1:6">
      <c r="A73" s="74">
        <v>66</v>
      </c>
      <c r="B73" s="232" t="s">
        <v>532</v>
      </c>
      <c r="C73" s="118" t="s">
        <v>533</v>
      </c>
      <c r="D73" s="219"/>
      <c r="E73" s="214"/>
      <c r="F73" s="91"/>
    </row>
    <row r="74" spans="1:6">
      <c r="A74" s="74">
        <v>67</v>
      </c>
      <c r="B74" s="232" t="s">
        <v>534</v>
      </c>
      <c r="C74" s="118" t="s">
        <v>535</v>
      </c>
      <c r="D74" s="219"/>
      <c r="E74" s="214"/>
      <c r="F74" s="91"/>
    </row>
    <row r="75" spans="1:6">
      <c r="A75" s="235"/>
      <c r="B75" s="236"/>
      <c r="C75" s="237"/>
      <c r="D75" s="228"/>
      <c r="E75" s="238"/>
      <c r="F75" s="91"/>
    </row>
    <row r="76" spans="1:6">
      <c r="D76" s="24"/>
      <c r="E76" s="212"/>
      <c r="F76" s="91"/>
    </row>
    <row r="77" spans="1:6">
      <c r="B77" s="330" t="s">
        <v>391</v>
      </c>
      <c r="C77" s="331"/>
    </row>
    <row r="78" spans="1:6">
      <c r="B78" s="239" t="s">
        <v>538</v>
      </c>
      <c r="C78" s="230" t="s">
        <v>537</v>
      </c>
      <c r="E78" s="203" t="s">
        <v>400</v>
      </c>
    </row>
    <row r="79" spans="1:6">
      <c r="B79" s="239" t="s">
        <v>536</v>
      </c>
      <c r="C79" s="230" t="s">
        <v>539</v>
      </c>
    </row>
  </sheetData>
  <mergeCells count="5">
    <mergeCell ref="A1:C1"/>
    <mergeCell ref="A2:D2"/>
    <mergeCell ref="A3:D3"/>
    <mergeCell ref="A4:D4"/>
    <mergeCell ref="B77:C77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5"/>
  <sheetViews>
    <sheetView workbookViewId="0">
      <selection activeCell="D7" sqref="D7"/>
    </sheetView>
  </sheetViews>
  <sheetFormatPr defaultRowHeight="15"/>
  <cols>
    <col min="1" max="1" width="5.5703125" customWidth="1"/>
    <col min="2" max="2" width="14.5703125" customWidth="1"/>
    <col min="3" max="3" width="20.28515625" customWidth="1"/>
    <col min="10" max="10" width="12.5703125" customWidth="1"/>
  </cols>
  <sheetData>
    <row r="1" spans="1:9" ht="15.75">
      <c r="A1" s="65" t="s">
        <v>135</v>
      </c>
      <c r="C1" s="66"/>
      <c r="I1" s="65" t="s">
        <v>247</v>
      </c>
    </row>
    <row r="2" spans="1:9" ht="15.75">
      <c r="A2" s="65" t="s">
        <v>401</v>
      </c>
      <c r="B2" s="65"/>
      <c r="C2" s="66"/>
      <c r="E2" s="65" t="s">
        <v>141</v>
      </c>
      <c r="F2" s="66" t="s">
        <v>248</v>
      </c>
    </row>
    <row r="3" spans="1:9" ht="15.75">
      <c r="A3" s="65" t="s">
        <v>399</v>
      </c>
      <c r="B3" s="65"/>
      <c r="C3" s="65"/>
    </row>
    <row r="4" spans="1:9" ht="15.75">
      <c r="A4" s="87" t="s">
        <v>137</v>
      </c>
      <c r="C4" s="67"/>
    </row>
    <row r="5" spans="1:9" ht="15.75">
      <c r="A5" s="65"/>
      <c r="C5" s="67"/>
      <c r="E5" s="203" t="s">
        <v>387</v>
      </c>
    </row>
    <row r="6" spans="1:9" ht="15.75">
      <c r="A6" s="65"/>
      <c r="B6" s="65"/>
      <c r="C6" s="67"/>
    </row>
    <row r="7" spans="1:9" ht="15.75">
      <c r="A7" s="65"/>
      <c r="B7" s="65"/>
      <c r="C7" s="67"/>
    </row>
    <row r="8" spans="1:9" ht="38.25">
      <c r="A8" s="17" t="s">
        <v>93</v>
      </c>
      <c r="B8" s="17" t="s">
        <v>94</v>
      </c>
      <c r="C8" s="17" t="s">
        <v>95</v>
      </c>
      <c r="D8" s="19" t="s">
        <v>249</v>
      </c>
      <c r="E8" s="19" t="s">
        <v>250</v>
      </c>
      <c r="F8" s="19" t="s">
        <v>251</v>
      </c>
      <c r="G8" s="111" t="s">
        <v>385</v>
      </c>
      <c r="H8" s="19" t="s">
        <v>386</v>
      </c>
    </row>
    <row r="9" spans="1:9">
      <c r="A9" s="7">
        <v>5</v>
      </c>
      <c r="B9" s="200" t="s">
        <v>310</v>
      </c>
      <c r="C9" s="201" t="s">
        <v>256</v>
      </c>
      <c r="D9" s="215">
        <v>8</v>
      </c>
      <c r="E9" s="215">
        <v>5</v>
      </c>
      <c r="F9" s="216">
        <v>5</v>
      </c>
      <c r="G9" s="205">
        <f>D9+E9+F9</f>
        <v>18</v>
      </c>
      <c r="H9" s="14">
        <f t="shared" ref="H9:H40" si="0">(G9+2)</f>
        <v>20</v>
      </c>
      <c r="I9" s="91"/>
    </row>
    <row r="10" spans="1:9">
      <c r="A10" s="7">
        <v>14</v>
      </c>
      <c r="B10" s="200" t="s">
        <v>319</v>
      </c>
      <c r="C10" s="201" t="s">
        <v>265</v>
      </c>
      <c r="D10" s="216">
        <v>8</v>
      </c>
      <c r="E10" s="216">
        <v>5</v>
      </c>
      <c r="F10" s="216">
        <v>5</v>
      </c>
      <c r="G10" s="205">
        <v>18</v>
      </c>
      <c r="H10" s="14">
        <f t="shared" si="0"/>
        <v>20</v>
      </c>
      <c r="I10" s="91"/>
    </row>
    <row r="11" spans="1:9">
      <c r="A11" s="7">
        <v>15</v>
      </c>
      <c r="B11" s="200" t="s">
        <v>320</v>
      </c>
      <c r="C11" s="201" t="s">
        <v>266</v>
      </c>
      <c r="D11" s="216">
        <v>8</v>
      </c>
      <c r="E11" s="216">
        <v>4</v>
      </c>
      <c r="F11" s="216">
        <v>5</v>
      </c>
      <c r="G11" s="205">
        <v>18</v>
      </c>
      <c r="H11" s="14">
        <f t="shared" si="0"/>
        <v>20</v>
      </c>
      <c r="I11" s="91"/>
    </row>
    <row r="12" spans="1:9" ht="25.5">
      <c r="A12" s="7">
        <v>18</v>
      </c>
      <c r="B12" s="200" t="s">
        <v>323</v>
      </c>
      <c r="C12" s="201" t="s">
        <v>269</v>
      </c>
      <c r="D12" s="216">
        <v>8</v>
      </c>
      <c r="E12" s="216">
        <v>5</v>
      </c>
      <c r="F12" s="216">
        <v>5</v>
      </c>
      <c r="G12" s="205">
        <f>D12+E12+F12</f>
        <v>18</v>
      </c>
      <c r="H12" s="14">
        <f t="shared" si="0"/>
        <v>20</v>
      </c>
      <c r="I12" s="91"/>
    </row>
    <row r="13" spans="1:9">
      <c r="A13" s="7">
        <v>27</v>
      </c>
      <c r="B13" s="200" t="s">
        <v>332</v>
      </c>
      <c r="C13" s="201" t="s">
        <v>277</v>
      </c>
      <c r="D13" s="14">
        <v>8</v>
      </c>
      <c r="E13" s="14">
        <v>5</v>
      </c>
      <c r="F13" s="14">
        <v>5</v>
      </c>
      <c r="G13" s="222">
        <f t="shared" ref="G13:G21" si="1">(D13+E13+F13)</f>
        <v>18</v>
      </c>
      <c r="H13" s="14">
        <f t="shared" si="0"/>
        <v>20</v>
      </c>
      <c r="I13" s="91"/>
    </row>
    <row r="14" spans="1:9">
      <c r="A14" s="7">
        <v>37</v>
      </c>
      <c r="B14" s="200" t="s">
        <v>342</v>
      </c>
      <c r="C14" s="201" t="s">
        <v>287</v>
      </c>
      <c r="D14" s="14">
        <v>8</v>
      </c>
      <c r="E14" s="14">
        <v>5</v>
      </c>
      <c r="F14" s="14">
        <v>5</v>
      </c>
      <c r="G14" s="222">
        <f t="shared" si="1"/>
        <v>18</v>
      </c>
      <c r="H14" s="14">
        <f t="shared" si="0"/>
        <v>20</v>
      </c>
      <c r="I14" s="91"/>
    </row>
    <row r="15" spans="1:9">
      <c r="A15" s="7">
        <v>38</v>
      </c>
      <c r="B15" s="200" t="s">
        <v>343</v>
      </c>
      <c r="C15" s="201" t="s">
        <v>288</v>
      </c>
      <c r="D15" s="14">
        <v>9</v>
      </c>
      <c r="E15" s="14">
        <v>5</v>
      </c>
      <c r="F15" s="14">
        <v>4</v>
      </c>
      <c r="G15" s="222">
        <f t="shared" si="1"/>
        <v>18</v>
      </c>
      <c r="H15" s="14">
        <f t="shared" si="0"/>
        <v>20</v>
      </c>
      <c r="I15" s="91"/>
    </row>
    <row r="16" spans="1:9">
      <c r="A16" s="7">
        <v>41</v>
      </c>
      <c r="B16" s="200" t="s">
        <v>347</v>
      </c>
      <c r="C16" s="201" t="s">
        <v>290</v>
      </c>
      <c r="D16" s="14">
        <v>8.5</v>
      </c>
      <c r="E16" s="14">
        <v>5</v>
      </c>
      <c r="F16" s="14">
        <v>4.5</v>
      </c>
      <c r="G16" s="222">
        <f t="shared" si="1"/>
        <v>18</v>
      </c>
      <c r="H16" s="14">
        <f t="shared" si="0"/>
        <v>20</v>
      </c>
      <c r="I16" s="91"/>
    </row>
    <row r="17" spans="1:9">
      <c r="A17" s="74">
        <v>47</v>
      </c>
      <c r="B17" s="217" t="s">
        <v>354</v>
      </c>
      <c r="C17" s="218" t="s">
        <v>295</v>
      </c>
      <c r="D17" s="220">
        <v>8</v>
      </c>
      <c r="E17" s="220">
        <v>5</v>
      </c>
      <c r="F17" s="220">
        <v>5</v>
      </c>
      <c r="G17" s="224">
        <f t="shared" si="1"/>
        <v>18</v>
      </c>
      <c r="H17" s="14">
        <f t="shared" si="0"/>
        <v>20</v>
      </c>
      <c r="I17" s="91"/>
    </row>
    <row r="18" spans="1:9">
      <c r="A18" s="74">
        <v>48</v>
      </c>
      <c r="B18" s="217" t="s">
        <v>355</v>
      </c>
      <c r="C18" s="218" t="s">
        <v>296</v>
      </c>
      <c r="D18" s="220">
        <v>9</v>
      </c>
      <c r="E18" s="220">
        <v>4</v>
      </c>
      <c r="F18" s="220">
        <v>5</v>
      </c>
      <c r="G18" s="224">
        <f t="shared" si="1"/>
        <v>18</v>
      </c>
      <c r="H18" s="14">
        <f t="shared" si="0"/>
        <v>20</v>
      </c>
      <c r="I18" s="91"/>
    </row>
    <row r="19" spans="1:9" ht="25.5">
      <c r="A19" s="74">
        <v>55</v>
      </c>
      <c r="B19" s="217" t="s">
        <v>363</v>
      </c>
      <c r="C19" s="218" t="s">
        <v>302</v>
      </c>
      <c r="D19" s="220">
        <v>9</v>
      </c>
      <c r="E19" s="220">
        <v>4</v>
      </c>
      <c r="F19" s="220">
        <v>5</v>
      </c>
      <c r="G19" s="224">
        <f t="shared" si="1"/>
        <v>18</v>
      </c>
      <c r="H19" s="14">
        <f t="shared" si="0"/>
        <v>20</v>
      </c>
      <c r="I19" s="91"/>
    </row>
    <row r="20" spans="1:9">
      <c r="A20" s="74">
        <v>56</v>
      </c>
      <c r="B20" s="217" t="s">
        <v>364</v>
      </c>
      <c r="C20" s="218" t="s">
        <v>303</v>
      </c>
      <c r="D20" s="220">
        <v>8</v>
      </c>
      <c r="E20" s="220">
        <v>5</v>
      </c>
      <c r="F20" s="220">
        <v>5</v>
      </c>
      <c r="G20" s="224">
        <f t="shared" si="1"/>
        <v>18</v>
      </c>
      <c r="H20" s="14">
        <f t="shared" si="0"/>
        <v>20</v>
      </c>
      <c r="I20" s="91"/>
    </row>
    <row r="21" spans="1:9">
      <c r="A21" s="74">
        <v>70</v>
      </c>
      <c r="B21" s="217">
        <v>1202721914</v>
      </c>
      <c r="C21" s="218" t="s">
        <v>383</v>
      </c>
      <c r="D21" s="220">
        <v>10</v>
      </c>
      <c r="E21" s="220">
        <v>4</v>
      </c>
      <c r="F21" s="220">
        <v>4</v>
      </c>
      <c r="G21" s="224">
        <f t="shared" si="1"/>
        <v>18</v>
      </c>
      <c r="H21" s="14">
        <f t="shared" si="0"/>
        <v>20</v>
      </c>
      <c r="I21" s="91"/>
    </row>
    <row r="22" spans="1:9" ht="25.5">
      <c r="A22" s="7">
        <v>7</v>
      </c>
      <c r="B22" s="200" t="s">
        <v>312</v>
      </c>
      <c r="C22" s="201" t="s">
        <v>258</v>
      </c>
      <c r="D22" s="216">
        <v>9</v>
      </c>
      <c r="E22" s="216">
        <v>4</v>
      </c>
      <c r="F22" s="216">
        <v>5</v>
      </c>
      <c r="G22" s="205">
        <f>D22+E22+F22</f>
        <v>18</v>
      </c>
      <c r="H22" s="14">
        <f t="shared" si="0"/>
        <v>20</v>
      </c>
      <c r="I22" s="91"/>
    </row>
    <row r="23" spans="1:9" ht="25.5">
      <c r="A23" s="7">
        <v>8</v>
      </c>
      <c r="B23" s="200" t="s">
        <v>313</v>
      </c>
      <c r="C23" s="201" t="s">
        <v>259</v>
      </c>
      <c r="D23" s="216">
        <v>7</v>
      </c>
      <c r="E23" s="216">
        <v>5</v>
      </c>
      <c r="F23" s="216">
        <v>5</v>
      </c>
      <c r="G23" s="205">
        <f>D23+E23+F23</f>
        <v>17</v>
      </c>
      <c r="H23" s="14">
        <f t="shared" si="0"/>
        <v>19</v>
      </c>
      <c r="I23" s="91"/>
    </row>
    <row r="24" spans="1:9">
      <c r="A24" s="7">
        <v>29</v>
      </c>
      <c r="B24" s="200" t="s">
        <v>334</v>
      </c>
      <c r="C24" s="201" t="s">
        <v>279</v>
      </c>
      <c r="D24" s="14">
        <v>7</v>
      </c>
      <c r="E24" s="14">
        <v>5</v>
      </c>
      <c r="F24" s="14">
        <v>5</v>
      </c>
      <c r="G24" s="222">
        <f>(D24+E24+F24)</f>
        <v>17</v>
      </c>
      <c r="H24" s="14">
        <f t="shared" si="0"/>
        <v>19</v>
      </c>
      <c r="I24" s="91"/>
    </row>
    <row r="25" spans="1:9">
      <c r="A25" s="7">
        <v>43</v>
      </c>
      <c r="B25" s="200" t="s">
        <v>349</v>
      </c>
      <c r="C25" s="202" t="s">
        <v>292</v>
      </c>
      <c r="D25" s="14">
        <v>7</v>
      </c>
      <c r="E25" s="14">
        <v>5</v>
      </c>
      <c r="F25" s="14">
        <v>5</v>
      </c>
      <c r="G25" s="222">
        <f>(D25+E25+F25)</f>
        <v>17</v>
      </c>
      <c r="H25" s="14">
        <f t="shared" si="0"/>
        <v>19</v>
      </c>
      <c r="I25" s="91"/>
    </row>
    <row r="26" spans="1:9" ht="25.5">
      <c r="A26" s="74">
        <v>57</v>
      </c>
      <c r="B26" s="217" t="s">
        <v>365</v>
      </c>
      <c r="C26" s="218" t="s">
        <v>366</v>
      </c>
      <c r="D26" s="220">
        <v>8</v>
      </c>
      <c r="E26" s="220">
        <v>4</v>
      </c>
      <c r="F26" s="220">
        <v>5</v>
      </c>
      <c r="G26" s="224">
        <f>(D26+E26+F26)</f>
        <v>17</v>
      </c>
      <c r="H26" s="14">
        <f t="shared" si="0"/>
        <v>19</v>
      </c>
      <c r="I26" s="91"/>
    </row>
    <row r="27" spans="1:9">
      <c r="A27" s="74">
        <v>61</v>
      </c>
      <c r="B27" s="217" t="s">
        <v>372</v>
      </c>
      <c r="C27" s="218" t="s">
        <v>373</v>
      </c>
      <c r="D27" s="220">
        <v>9</v>
      </c>
      <c r="E27" s="220">
        <v>3</v>
      </c>
      <c r="F27" s="220">
        <v>5</v>
      </c>
      <c r="G27" s="224">
        <f>(D27+E27+F27)</f>
        <v>17</v>
      </c>
      <c r="H27" s="14">
        <f t="shared" si="0"/>
        <v>19</v>
      </c>
      <c r="I27" s="91"/>
    </row>
    <row r="28" spans="1:9">
      <c r="A28" s="74">
        <v>68</v>
      </c>
      <c r="B28" s="217">
        <v>1202721906</v>
      </c>
      <c r="C28" s="218" t="s">
        <v>381</v>
      </c>
      <c r="D28" s="220">
        <v>10</v>
      </c>
      <c r="E28" s="220">
        <v>3</v>
      </c>
      <c r="F28" s="220">
        <v>4</v>
      </c>
      <c r="G28" s="224">
        <f>(D28+E28+F28)</f>
        <v>17</v>
      </c>
      <c r="H28" s="14">
        <f t="shared" si="0"/>
        <v>19</v>
      </c>
      <c r="I28" s="91"/>
    </row>
    <row r="29" spans="1:9">
      <c r="A29" s="7">
        <v>20</v>
      </c>
      <c r="B29" s="200" t="s">
        <v>325</v>
      </c>
      <c r="C29" s="201" t="s">
        <v>18</v>
      </c>
      <c r="D29" s="216">
        <v>7</v>
      </c>
      <c r="E29" s="216">
        <v>4</v>
      </c>
      <c r="F29" s="216">
        <v>5</v>
      </c>
      <c r="G29" s="205">
        <f>D29+E29+F29</f>
        <v>16</v>
      </c>
      <c r="H29" s="14">
        <f t="shared" si="0"/>
        <v>18</v>
      </c>
      <c r="I29" s="91"/>
    </row>
    <row r="30" spans="1:9">
      <c r="A30" s="7">
        <v>22</v>
      </c>
      <c r="B30" s="200" t="s">
        <v>327</v>
      </c>
      <c r="C30" s="201" t="s">
        <v>272</v>
      </c>
      <c r="D30" s="216">
        <v>7</v>
      </c>
      <c r="E30" s="216">
        <v>4</v>
      </c>
      <c r="F30" s="216">
        <v>5</v>
      </c>
      <c r="G30" s="205">
        <f>D30+E30+F30</f>
        <v>16</v>
      </c>
      <c r="H30" s="14">
        <f t="shared" si="0"/>
        <v>18</v>
      </c>
      <c r="I30" s="91"/>
    </row>
    <row r="31" spans="1:9" ht="25.5">
      <c r="A31" s="7">
        <v>23</v>
      </c>
      <c r="B31" s="200" t="s">
        <v>328</v>
      </c>
      <c r="C31" s="201" t="s">
        <v>273</v>
      </c>
      <c r="D31" s="216">
        <v>8</v>
      </c>
      <c r="E31" s="216">
        <v>4</v>
      </c>
      <c r="F31" s="216">
        <v>4</v>
      </c>
      <c r="G31" s="205">
        <f>D31+E31+F31</f>
        <v>16</v>
      </c>
      <c r="H31" s="14">
        <f t="shared" si="0"/>
        <v>18</v>
      </c>
      <c r="I31" s="91"/>
    </row>
    <row r="32" spans="1:9">
      <c r="A32" s="7">
        <v>25</v>
      </c>
      <c r="B32" s="200" t="s">
        <v>330</v>
      </c>
      <c r="C32" s="201" t="s">
        <v>275</v>
      </c>
      <c r="D32" s="14">
        <v>7.5</v>
      </c>
      <c r="E32" s="14">
        <v>3.5</v>
      </c>
      <c r="F32" s="14">
        <v>5</v>
      </c>
      <c r="G32" s="93">
        <f t="shared" ref="G32:G37" si="2">(D32+E32+F32)</f>
        <v>16</v>
      </c>
      <c r="H32" s="14">
        <f t="shared" si="0"/>
        <v>18</v>
      </c>
      <c r="I32" s="91"/>
    </row>
    <row r="33" spans="1:9" ht="25.5">
      <c r="A33" s="7">
        <v>34</v>
      </c>
      <c r="B33" s="200" t="s">
        <v>339</v>
      </c>
      <c r="C33" s="201" t="s">
        <v>284</v>
      </c>
      <c r="D33" s="14">
        <v>8</v>
      </c>
      <c r="E33" s="14">
        <v>4</v>
      </c>
      <c r="F33" s="14">
        <v>4</v>
      </c>
      <c r="G33" s="93">
        <f t="shared" si="2"/>
        <v>16</v>
      </c>
      <c r="H33" s="14">
        <f t="shared" si="0"/>
        <v>18</v>
      </c>
      <c r="I33" s="91"/>
    </row>
    <row r="34" spans="1:9">
      <c r="A34" s="7">
        <v>46</v>
      </c>
      <c r="B34" s="200" t="s">
        <v>353</v>
      </c>
      <c r="C34" s="201" t="s">
        <v>294</v>
      </c>
      <c r="D34" s="14">
        <v>8.5</v>
      </c>
      <c r="E34" s="14">
        <v>4</v>
      </c>
      <c r="F34" s="14">
        <v>3.5</v>
      </c>
      <c r="G34" s="93">
        <f t="shared" si="2"/>
        <v>16</v>
      </c>
      <c r="H34" s="14">
        <f t="shared" si="0"/>
        <v>18</v>
      </c>
      <c r="I34" s="91"/>
    </row>
    <row r="35" spans="1:9">
      <c r="A35" s="74">
        <v>49</v>
      </c>
      <c r="B35" s="217" t="s">
        <v>356</v>
      </c>
      <c r="C35" s="218" t="s">
        <v>297</v>
      </c>
      <c r="D35" s="220">
        <v>9</v>
      </c>
      <c r="E35" s="220">
        <v>3</v>
      </c>
      <c r="F35" s="220">
        <v>4</v>
      </c>
      <c r="G35" s="120">
        <f t="shared" si="2"/>
        <v>16</v>
      </c>
      <c r="H35" s="14">
        <f t="shared" si="0"/>
        <v>18</v>
      </c>
      <c r="I35" s="91"/>
    </row>
    <row r="36" spans="1:9">
      <c r="A36" s="74">
        <v>60</v>
      </c>
      <c r="B36" s="217" t="s">
        <v>370</v>
      </c>
      <c r="C36" s="218" t="s">
        <v>371</v>
      </c>
      <c r="D36" s="220">
        <v>8</v>
      </c>
      <c r="E36" s="220">
        <v>5</v>
      </c>
      <c r="F36" s="220">
        <v>3</v>
      </c>
      <c r="G36" s="120">
        <f t="shared" si="2"/>
        <v>16</v>
      </c>
      <c r="H36" s="14">
        <f t="shared" si="0"/>
        <v>18</v>
      </c>
      <c r="I36" s="91"/>
    </row>
    <row r="37" spans="1:9" ht="25.5">
      <c r="A37" s="74">
        <v>62</v>
      </c>
      <c r="B37" s="217" t="s">
        <v>374</v>
      </c>
      <c r="C37" s="218" t="s">
        <v>375</v>
      </c>
      <c r="D37" s="220">
        <v>6</v>
      </c>
      <c r="E37" s="220">
        <v>5</v>
      </c>
      <c r="F37" s="220">
        <v>5</v>
      </c>
      <c r="G37" s="120">
        <f t="shared" si="2"/>
        <v>16</v>
      </c>
      <c r="H37" s="14">
        <f t="shared" si="0"/>
        <v>18</v>
      </c>
      <c r="I37" s="91"/>
    </row>
    <row r="38" spans="1:9">
      <c r="A38" s="7">
        <v>1</v>
      </c>
      <c r="B38" s="200" t="s">
        <v>305</v>
      </c>
      <c r="C38" s="201" t="s">
        <v>253</v>
      </c>
      <c r="D38" s="216">
        <v>6</v>
      </c>
      <c r="E38" s="216">
        <v>4</v>
      </c>
      <c r="F38" s="216">
        <v>5</v>
      </c>
      <c r="G38" s="221">
        <f>D38+E38+F38</f>
        <v>15</v>
      </c>
      <c r="H38" s="14">
        <f t="shared" si="0"/>
        <v>17</v>
      </c>
      <c r="I38" s="91"/>
    </row>
    <row r="39" spans="1:9">
      <c r="A39" s="7">
        <v>4</v>
      </c>
      <c r="B39" s="200" t="s">
        <v>309</v>
      </c>
      <c r="C39" s="201" t="s">
        <v>255</v>
      </c>
      <c r="D39" s="216">
        <v>7</v>
      </c>
      <c r="E39" s="216">
        <v>3</v>
      </c>
      <c r="F39" s="216">
        <v>5</v>
      </c>
      <c r="G39" s="221">
        <f>D39+E39+F39</f>
        <v>15</v>
      </c>
      <c r="H39" s="14">
        <f t="shared" si="0"/>
        <v>17</v>
      </c>
      <c r="I39" s="91"/>
    </row>
    <row r="40" spans="1:9">
      <c r="A40" s="7">
        <v>12</v>
      </c>
      <c r="B40" s="200" t="s">
        <v>317</v>
      </c>
      <c r="C40" s="201" t="s">
        <v>263</v>
      </c>
      <c r="D40" s="216">
        <v>6</v>
      </c>
      <c r="E40" s="216">
        <v>4</v>
      </c>
      <c r="F40" s="216">
        <v>5</v>
      </c>
      <c r="G40" s="221">
        <f>D40+E40+F40</f>
        <v>15</v>
      </c>
      <c r="H40" s="14">
        <f t="shared" si="0"/>
        <v>17</v>
      </c>
      <c r="I40" s="91"/>
    </row>
    <row r="41" spans="1:9">
      <c r="A41" s="7">
        <v>24</v>
      </c>
      <c r="B41" s="200" t="s">
        <v>329</v>
      </c>
      <c r="C41" s="201" t="s">
        <v>274</v>
      </c>
      <c r="D41" s="14">
        <v>7.5</v>
      </c>
      <c r="E41" s="14">
        <v>3.5</v>
      </c>
      <c r="F41" s="14">
        <v>4</v>
      </c>
      <c r="G41" s="93">
        <f t="shared" ref="G41:G46" si="3">(D41+E41+F41)</f>
        <v>15</v>
      </c>
      <c r="H41" s="14">
        <f t="shared" ref="H41:H72" si="4">(G41+2)</f>
        <v>17</v>
      </c>
      <c r="I41" s="91"/>
    </row>
    <row r="42" spans="1:9">
      <c r="A42" s="7">
        <v>31</v>
      </c>
      <c r="B42" s="200" t="s">
        <v>336</v>
      </c>
      <c r="C42" s="201" t="s">
        <v>281</v>
      </c>
      <c r="D42" s="14">
        <v>6</v>
      </c>
      <c r="E42" s="14">
        <v>4.5</v>
      </c>
      <c r="F42" s="14">
        <v>4.5</v>
      </c>
      <c r="G42" s="93">
        <f t="shared" si="3"/>
        <v>15</v>
      </c>
      <c r="H42" s="14">
        <f t="shared" si="4"/>
        <v>17</v>
      </c>
      <c r="I42" s="91"/>
    </row>
    <row r="43" spans="1:9">
      <c r="A43" s="7">
        <v>36</v>
      </c>
      <c r="B43" s="200" t="s">
        <v>341</v>
      </c>
      <c r="C43" s="201" t="s">
        <v>286</v>
      </c>
      <c r="D43" s="14">
        <v>6.5</v>
      </c>
      <c r="E43" s="14">
        <v>4</v>
      </c>
      <c r="F43" s="14">
        <v>4.5</v>
      </c>
      <c r="G43" s="93">
        <f t="shared" si="3"/>
        <v>15</v>
      </c>
      <c r="H43" s="14">
        <f t="shared" si="4"/>
        <v>17</v>
      </c>
      <c r="I43" s="91"/>
    </row>
    <row r="44" spans="1:9">
      <c r="A44" s="74">
        <v>50</v>
      </c>
      <c r="B44" s="217" t="s">
        <v>357</v>
      </c>
      <c r="C44" s="218" t="s">
        <v>298</v>
      </c>
      <c r="D44" s="220">
        <v>8</v>
      </c>
      <c r="E44" s="220">
        <v>4</v>
      </c>
      <c r="F44" s="220">
        <v>3</v>
      </c>
      <c r="G44" s="120">
        <f t="shared" si="3"/>
        <v>15</v>
      </c>
      <c r="H44" s="14">
        <f t="shared" si="4"/>
        <v>17</v>
      </c>
      <c r="I44" s="91"/>
    </row>
    <row r="45" spans="1:9" ht="25.5">
      <c r="A45" s="74">
        <v>51</v>
      </c>
      <c r="B45" s="217" t="s">
        <v>358</v>
      </c>
      <c r="C45" s="218" t="s">
        <v>299</v>
      </c>
      <c r="D45" s="220">
        <v>6</v>
      </c>
      <c r="E45" s="220">
        <v>5</v>
      </c>
      <c r="F45" s="220">
        <v>4</v>
      </c>
      <c r="G45" s="120">
        <f t="shared" si="3"/>
        <v>15</v>
      </c>
      <c r="H45" s="14">
        <f t="shared" si="4"/>
        <v>17</v>
      </c>
      <c r="I45" s="91"/>
    </row>
    <row r="46" spans="1:9">
      <c r="A46" s="74">
        <v>54</v>
      </c>
      <c r="B46" s="217" t="s">
        <v>362</v>
      </c>
      <c r="C46" s="218" t="s">
        <v>301</v>
      </c>
      <c r="D46" s="220">
        <v>8</v>
      </c>
      <c r="E46" s="220">
        <v>3</v>
      </c>
      <c r="F46" s="220">
        <v>4</v>
      </c>
      <c r="G46" s="120">
        <f t="shared" si="3"/>
        <v>15</v>
      </c>
      <c r="H46" s="14">
        <f t="shared" si="4"/>
        <v>17</v>
      </c>
      <c r="I46" s="91"/>
    </row>
    <row r="47" spans="1:9">
      <c r="A47" s="7">
        <v>6</v>
      </c>
      <c r="B47" s="200" t="s">
        <v>311</v>
      </c>
      <c r="C47" s="201" t="s">
        <v>257</v>
      </c>
      <c r="D47" s="216">
        <v>6</v>
      </c>
      <c r="E47" s="216">
        <v>4</v>
      </c>
      <c r="F47" s="216">
        <v>4</v>
      </c>
      <c r="G47" s="221">
        <f>D47+E47+F47</f>
        <v>14</v>
      </c>
      <c r="H47" s="14">
        <f t="shared" si="4"/>
        <v>16</v>
      </c>
      <c r="I47" s="91"/>
    </row>
    <row r="48" spans="1:9">
      <c r="A48" s="7">
        <v>11</v>
      </c>
      <c r="B48" s="200" t="s">
        <v>316</v>
      </c>
      <c r="C48" s="201" t="s">
        <v>262</v>
      </c>
      <c r="D48" s="216">
        <v>6</v>
      </c>
      <c r="E48" s="216">
        <v>3</v>
      </c>
      <c r="F48" s="216">
        <v>5</v>
      </c>
      <c r="G48" s="221">
        <f>D48+E48+F48</f>
        <v>14</v>
      </c>
      <c r="H48" s="14">
        <f t="shared" si="4"/>
        <v>16</v>
      </c>
      <c r="I48" s="91"/>
    </row>
    <row r="49" spans="1:9">
      <c r="A49" s="7">
        <v>13</v>
      </c>
      <c r="B49" s="200" t="s">
        <v>318</v>
      </c>
      <c r="C49" s="201" t="s">
        <v>264</v>
      </c>
      <c r="D49" s="216">
        <v>6</v>
      </c>
      <c r="E49" s="216">
        <v>3</v>
      </c>
      <c r="F49" s="216">
        <v>5</v>
      </c>
      <c r="G49" s="221">
        <f>D49+E49+F49</f>
        <v>14</v>
      </c>
      <c r="H49" s="14">
        <f t="shared" si="4"/>
        <v>16</v>
      </c>
      <c r="I49" s="91"/>
    </row>
    <row r="50" spans="1:9">
      <c r="A50" s="7">
        <v>28</v>
      </c>
      <c r="B50" s="200" t="s">
        <v>333</v>
      </c>
      <c r="C50" s="201" t="s">
        <v>278</v>
      </c>
      <c r="D50" s="14">
        <v>7</v>
      </c>
      <c r="E50" s="14">
        <v>3</v>
      </c>
      <c r="F50" s="14">
        <v>4</v>
      </c>
      <c r="G50" s="93">
        <f t="shared" ref="G50:G55" si="5">(D50+E50+F50)</f>
        <v>14</v>
      </c>
      <c r="H50" s="14">
        <f t="shared" si="4"/>
        <v>16</v>
      </c>
      <c r="I50" s="91"/>
    </row>
    <row r="51" spans="1:9">
      <c r="A51" s="7">
        <v>30</v>
      </c>
      <c r="B51" s="200" t="s">
        <v>335</v>
      </c>
      <c r="C51" s="201" t="s">
        <v>280</v>
      </c>
      <c r="D51" s="14">
        <v>7.5</v>
      </c>
      <c r="E51" s="14">
        <v>3.5</v>
      </c>
      <c r="F51" s="14">
        <v>3</v>
      </c>
      <c r="G51" s="93">
        <f t="shared" si="5"/>
        <v>14</v>
      </c>
      <c r="H51" s="14">
        <f t="shared" si="4"/>
        <v>16</v>
      </c>
      <c r="I51" s="91"/>
    </row>
    <row r="52" spans="1:9">
      <c r="A52" s="7">
        <v>39</v>
      </c>
      <c r="B52" s="200" t="s">
        <v>344</v>
      </c>
      <c r="C52" s="201" t="s">
        <v>345</v>
      </c>
      <c r="D52" s="14">
        <v>5</v>
      </c>
      <c r="E52" s="14">
        <v>4.5</v>
      </c>
      <c r="F52" s="14">
        <v>4.5</v>
      </c>
      <c r="G52" s="93">
        <f t="shared" si="5"/>
        <v>14</v>
      </c>
      <c r="H52" s="14">
        <f t="shared" si="4"/>
        <v>16</v>
      </c>
      <c r="I52" s="91"/>
    </row>
    <row r="53" spans="1:9">
      <c r="A53" s="74">
        <v>52</v>
      </c>
      <c r="B53" s="217" t="s">
        <v>359</v>
      </c>
      <c r="C53" s="218" t="s">
        <v>300</v>
      </c>
      <c r="D53" s="220">
        <v>6</v>
      </c>
      <c r="E53" s="220">
        <v>3</v>
      </c>
      <c r="F53" s="220">
        <v>5</v>
      </c>
      <c r="G53" s="120">
        <f t="shared" si="5"/>
        <v>14</v>
      </c>
      <c r="H53" s="14">
        <f t="shared" si="4"/>
        <v>16</v>
      </c>
      <c r="I53" s="91"/>
    </row>
    <row r="54" spans="1:9">
      <c r="A54" s="74">
        <v>58</v>
      </c>
      <c r="B54" s="217" t="s">
        <v>367</v>
      </c>
      <c r="C54" s="218" t="s">
        <v>304</v>
      </c>
      <c r="D54" s="220">
        <v>7</v>
      </c>
      <c r="E54" s="220">
        <v>3</v>
      </c>
      <c r="F54" s="220">
        <v>4</v>
      </c>
      <c r="G54" s="120">
        <f t="shared" si="5"/>
        <v>14</v>
      </c>
      <c r="H54" s="14">
        <f t="shared" si="4"/>
        <v>16</v>
      </c>
      <c r="I54" s="91"/>
    </row>
    <row r="55" spans="1:9" ht="25.5">
      <c r="A55" s="74">
        <v>59</v>
      </c>
      <c r="B55" s="217" t="s">
        <v>368</v>
      </c>
      <c r="C55" s="218" t="s">
        <v>369</v>
      </c>
      <c r="D55" s="220">
        <v>7</v>
      </c>
      <c r="E55" s="220">
        <v>3</v>
      </c>
      <c r="F55" s="220">
        <v>4</v>
      </c>
      <c r="G55" s="219">
        <f t="shared" si="5"/>
        <v>14</v>
      </c>
      <c r="H55" s="14">
        <f t="shared" si="4"/>
        <v>16</v>
      </c>
      <c r="I55" s="91"/>
    </row>
    <row r="56" spans="1:9">
      <c r="A56" s="7">
        <v>9</v>
      </c>
      <c r="B56" s="200" t="s">
        <v>314</v>
      </c>
      <c r="C56" s="201" t="s">
        <v>260</v>
      </c>
      <c r="D56" s="216">
        <v>5</v>
      </c>
      <c r="E56" s="216">
        <v>4</v>
      </c>
      <c r="F56" s="216">
        <v>4</v>
      </c>
      <c r="G56" s="223">
        <f>D56+E56+F56</f>
        <v>13</v>
      </c>
      <c r="H56" s="14">
        <f t="shared" si="4"/>
        <v>15</v>
      </c>
      <c r="I56" s="91"/>
    </row>
    <row r="57" spans="1:9">
      <c r="A57" s="7">
        <v>17</v>
      </c>
      <c r="B57" s="200" t="s">
        <v>322</v>
      </c>
      <c r="C57" s="202" t="s">
        <v>268</v>
      </c>
      <c r="D57" s="216">
        <v>5</v>
      </c>
      <c r="E57" s="216">
        <v>4</v>
      </c>
      <c r="F57" s="216">
        <v>4</v>
      </c>
      <c r="G57" s="223">
        <f>D57+E57+F57</f>
        <v>13</v>
      </c>
      <c r="H57" s="14">
        <f t="shared" si="4"/>
        <v>15</v>
      </c>
      <c r="I57" s="91"/>
    </row>
    <row r="58" spans="1:9">
      <c r="A58" s="7">
        <v>19</v>
      </c>
      <c r="B58" s="200" t="s">
        <v>324</v>
      </c>
      <c r="C58" s="201" t="s">
        <v>270</v>
      </c>
      <c r="D58" s="216">
        <v>6</v>
      </c>
      <c r="E58" s="216">
        <v>3</v>
      </c>
      <c r="F58" s="216">
        <v>4</v>
      </c>
      <c r="G58" s="223">
        <f>D58+E58+F58</f>
        <v>13</v>
      </c>
      <c r="H58" s="14">
        <f t="shared" si="4"/>
        <v>15</v>
      </c>
      <c r="I58" s="91"/>
    </row>
    <row r="59" spans="1:9" ht="25.5">
      <c r="A59" s="7">
        <v>33</v>
      </c>
      <c r="B59" s="200" t="s">
        <v>338</v>
      </c>
      <c r="C59" s="201" t="s">
        <v>283</v>
      </c>
      <c r="D59" s="14">
        <v>5</v>
      </c>
      <c r="E59" s="14">
        <v>3.5</v>
      </c>
      <c r="F59" s="14">
        <v>4.5</v>
      </c>
      <c r="G59" s="96">
        <f t="shared" ref="G59:G64" si="6">(D59+E59+F59)</f>
        <v>13</v>
      </c>
      <c r="H59" s="14">
        <f t="shared" si="4"/>
        <v>15</v>
      </c>
      <c r="I59" s="91"/>
    </row>
    <row r="60" spans="1:9">
      <c r="A60" s="7">
        <v>35</v>
      </c>
      <c r="B60" s="200" t="s">
        <v>340</v>
      </c>
      <c r="C60" s="201" t="s">
        <v>285</v>
      </c>
      <c r="D60" s="14">
        <v>5.5</v>
      </c>
      <c r="E60" s="14">
        <v>3.5</v>
      </c>
      <c r="F60" s="14">
        <v>4</v>
      </c>
      <c r="G60" s="96">
        <f t="shared" si="6"/>
        <v>13</v>
      </c>
      <c r="H60" s="14">
        <f t="shared" si="4"/>
        <v>15</v>
      </c>
      <c r="I60" s="91"/>
    </row>
    <row r="61" spans="1:9" ht="25.5">
      <c r="A61" s="7">
        <v>45</v>
      </c>
      <c r="B61" s="200" t="s">
        <v>352</v>
      </c>
      <c r="C61" s="201" t="s">
        <v>293</v>
      </c>
      <c r="D61" s="14">
        <v>6.5</v>
      </c>
      <c r="E61" s="14">
        <v>2.5</v>
      </c>
      <c r="F61" s="14">
        <v>4</v>
      </c>
      <c r="G61" s="96">
        <f t="shared" si="6"/>
        <v>13</v>
      </c>
      <c r="H61" s="14">
        <f t="shared" si="4"/>
        <v>15</v>
      </c>
      <c r="I61" s="91"/>
    </row>
    <row r="62" spans="1:9" ht="25.5">
      <c r="A62" s="74">
        <v>53</v>
      </c>
      <c r="B62" s="217" t="s">
        <v>360</v>
      </c>
      <c r="C62" s="218" t="s">
        <v>361</v>
      </c>
      <c r="D62" s="220">
        <v>5</v>
      </c>
      <c r="E62" s="220">
        <v>3</v>
      </c>
      <c r="F62" s="220">
        <v>5</v>
      </c>
      <c r="G62" s="219">
        <f t="shared" si="6"/>
        <v>13</v>
      </c>
      <c r="H62" s="14">
        <f t="shared" si="4"/>
        <v>15</v>
      </c>
      <c r="I62" s="91"/>
    </row>
    <row r="63" spans="1:9" ht="25.5">
      <c r="A63" s="74">
        <v>65</v>
      </c>
      <c r="B63" s="217">
        <v>1202721903</v>
      </c>
      <c r="C63" s="218" t="s">
        <v>378</v>
      </c>
      <c r="D63" s="220">
        <v>4</v>
      </c>
      <c r="E63" s="220">
        <v>4</v>
      </c>
      <c r="F63" s="220">
        <v>5</v>
      </c>
      <c r="G63" s="219">
        <f t="shared" si="6"/>
        <v>13</v>
      </c>
      <c r="H63" s="14">
        <f t="shared" si="4"/>
        <v>15</v>
      </c>
      <c r="I63" s="91"/>
    </row>
    <row r="64" spans="1:9" ht="25.5">
      <c r="A64" s="74">
        <v>69</v>
      </c>
      <c r="B64" s="217">
        <v>1202721907</v>
      </c>
      <c r="C64" s="218" t="s">
        <v>382</v>
      </c>
      <c r="D64" s="220">
        <v>5</v>
      </c>
      <c r="E64" s="220">
        <v>3</v>
      </c>
      <c r="F64" s="220">
        <v>5</v>
      </c>
      <c r="G64" s="219">
        <f t="shared" si="6"/>
        <v>13</v>
      </c>
      <c r="H64" s="14">
        <f t="shared" si="4"/>
        <v>15</v>
      </c>
      <c r="I64" s="91"/>
    </row>
    <row r="65" spans="1:9">
      <c r="A65" s="7">
        <v>16</v>
      </c>
      <c r="B65" s="200" t="s">
        <v>321</v>
      </c>
      <c r="C65" s="201" t="s">
        <v>267</v>
      </c>
      <c r="D65" s="216">
        <v>4</v>
      </c>
      <c r="E65" s="216">
        <v>3</v>
      </c>
      <c r="F65" s="216">
        <v>5</v>
      </c>
      <c r="G65" s="223">
        <f>D65+E65+F65</f>
        <v>12</v>
      </c>
      <c r="H65" s="14">
        <f t="shared" si="4"/>
        <v>14</v>
      </c>
      <c r="I65" s="91"/>
    </row>
    <row r="66" spans="1:9">
      <c r="A66" s="7">
        <v>21</v>
      </c>
      <c r="B66" s="200" t="s">
        <v>326</v>
      </c>
      <c r="C66" s="201" t="s">
        <v>271</v>
      </c>
      <c r="D66" s="216">
        <v>5</v>
      </c>
      <c r="E66" s="216">
        <v>3</v>
      </c>
      <c r="F66" s="216">
        <v>4</v>
      </c>
      <c r="G66" s="223">
        <f>D66+E66+F66</f>
        <v>12</v>
      </c>
      <c r="H66" s="14">
        <f t="shared" si="4"/>
        <v>14</v>
      </c>
      <c r="I66" s="91"/>
    </row>
    <row r="67" spans="1:9" ht="25.5">
      <c r="A67" s="7">
        <v>26</v>
      </c>
      <c r="B67" s="200" t="s">
        <v>331</v>
      </c>
      <c r="C67" s="201" t="s">
        <v>276</v>
      </c>
      <c r="D67" s="14">
        <v>5.5</v>
      </c>
      <c r="E67" s="14">
        <v>2.5</v>
      </c>
      <c r="F67" s="14">
        <v>4</v>
      </c>
      <c r="G67" s="96">
        <v>12</v>
      </c>
      <c r="H67" s="14">
        <f t="shared" si="4"/>
        <v>14</v>
      </c>
      <c r="I67" s="91"/>
    </row>
    <row r="68" spans="1:9" ht="25.5">
      <c r="A68" s="7">
        <v>40</v>
      </c>
      <c r="B68" s="200" t="s">
        <v>346</v>
      </c>
      <c r="C68" s="201" t="s">
        <v>289</v>
      </c>
      <c r="D68" s="14">
        <v>6</v>
      </c>
      <c r="E68" s="14">
        <v>3</v>
      </c>
      <c r="F68" s="14">
        <v>3</v>
      </c>
      <c r="G68" s="96">
        <f>(D68+E68+F68)</f>
        <v>12</v>
      </c>
      <c r="H68" s="14">
        <f t="shared" si="4"/>
        <v>14</v>
      </c>
      <c r="I68" s="91"/>
    </row>
    <row r="69" spans="1:9">
      <c r="A69" s="74">
        <v>64</v>
      </c>
      <c r="B69" s="217">
        <v>1202721902</v>
      </c>
      <c r="C69" s="218" t="s">
        <v>377</v>
      </c>
      <c r="D69" s="220">
        <v>4</v>
      </c>
      <c r="E69" s="220">
        <v>3</v>
      </c>
      <c r="F69" s="220">
        <v>5</v>
      </c>
      <c r="G69" s="219">
        <f>(D69+E69+F69)</f>
        <v>12</v>
      </c>
      <c r="H69" s="14">
        <f t="shared" si="4"/>
        <v>14</v>
      </c>
      <c r="I69" s="91"/>
    </row>
    <row r="70" spans="1:9">
      <c r="A70" s="74">
        <v>67</v>
      </c>
      <c r="B70" s="217">
        <v>1202721905</v>
      </c>
      <c r="C70" s="218" t="s">
        <v>380</v>
      </c>
      <c r="D70" s="220">
        <v>4</v>
      </c>
      <c r="E70" s="220">
        <v>3</v>
      </c>
      <c r="F70" s="220">
        <v>5</v>
      </c>
      <c r="G70" s="219">
        <f>(D70+E70+F70)</f>
        <v>12</v>
      </c>
      <c r="H70" s="14">
        <f t="shared" si="4"/>
        <v>14</v>
      </c>
      <c r="I70" s="91"/>
    </row>
    <row r="71" spans="1:9" ht="25.5">
      <c r="A71" s="7">
        <v>2</v>
      </c>
      <c r="B71" s="200" t="s">
        <v>306</v>
      </c>
      <c r="C71" s="201" t="s">
        <v>307</v>
      </c>
      <c r="D71" s="216">
        <v>5</v>
      </c>
      <c r="E71" s="216">
        <v>2</v>
      </c>
      <c r="F71" s="216">
        <v>4</v>
      </c>
      <c r="G71" s="223">
        <f>D71+E71+F71</f>
        <v>11</v>
      </c>
      <c r="H71" s="14">
        <f t="shared" si="4"/>
        <v>13</v>
      </c>
      <c r="I71" s="91"/>
    </row>
    <row r="72" spans="1:9">
      <c r="A72" s="7">
        <v>3</v>
      </c>
      <c r="B72" s="200" t="s">
        <v>308</v>
      </c>
      <c r="C72" s="201" t="s">
        <v>254</v>
      </c>
      <c r="D72" s="216">
        <v>4</v>
      </c>
      <c r="E72" s="216">
        <v>4</v>
      </c>
      <c r="F72" s="216">
        <v>3</v>
      </c>
      <c r="G72" s="223">
        <f>D72+E72+F72</f>
        <v>11</v>
      </c>
      <c r="H72" s="14">
        <f t="shared" si="4"/>
        <v>13</v>
      </c>
      <c r="I72" s="91"/>
    </row>
    <row r="73" spans="1:9">
      <c r="A73" s="7">
        <v>32</v>
      </c>
      <c r="B73" s="200" t="s">
        <v>337</v>
      </c>
      <c r="C73" s="201" t="s">
        <v>282</v>
      </c>
      <c r="D73" s="14">
        <v>4</v>
      </c>
      <c r="E73" s="14">
        <v>3</v>
      </c>
      <c r="F73" s="14">
        <v>4</v>
      </c>
      <c r="G73" s="96">
        <f>(D73+E73+F73)</f>
        <v>11</v>
      </c>
      <c r="H73" s="14">
        <f t="shared" ref="H73:H78" si="7">(G73+2)</f>
        <v>13</v>
      </c>
      <c r="I73" s="91"/>
    </row>
    <row r="74" spans="1:9">
      <c r="A74" s="7">
        <v>44</v>
      </c>
      <c r="B74" s="200" t="s">
        <v>350</v>
      </c>
      <c r="C74" s="201" t="s">
        <v>351</v>
      </c>
      <c r="D74" s="14">
        <v>4.5</v>
      </c>
      <c r="E74" s="14">
        <v>2.5</v>
      </c>
      <c r="F74" s="14">
        <v>4</v>
      </c>
      <c r="G74" s="96">
        <f>(D74+E74+F74)</f>
        <v>11</v>
      </c>
      <c r="H74" s="14">
        <f t="shared" si="7"/>
        <v>13</v>
      </c>
      <c r="I74" s="91"/>
    </row>
    <row r="75" spans="1:9" ht="25.5">
      <c r="A75" s="74">
        <v>63</v>
      </c>
      <c r="B75" s="217">
        <v>1202721901</v>
      </c>
      <c r="C75" s="218" t="s">
        <v>376</v>
      </c>
      <c r="D75" s="220">
        <v>6</v>
      </c>
      <c r="E75" s="220">
        <v>2</v>
      </c>
      <c r="F75" s="220">
        <v>3</v>
      </c>
      <c r="G75" s="219">
        <f>(D75+E75+F75)</f>
        <v>11</v>
      </c>
      <c r="H75" s="14">
        <f t="shared" si="7"/>
        <v>13</v>
      </c>
      <c r="I75" s="91"/>
    </row>
    <row r="76" spans="1:9">
      <c r="A76" s="7">
        <v>10</v>
      </c>
      <c r="B76" s="200" t="s">
        <v>315</v>
      </c>
      <c r="C76" s="201" t="s">
        <v>261</v>
      </c>
      <c r="D76" s="216">
        <v>4</v>
      </c>
      <c r="E76" s="216">
        <v>2</v>
      </c>
      <c r="F76" s="216">
        <v>4</v>
      </c>
      <c r="G76" s="223">
        <f>D76+E76+F76</f>
        <v>10</v>
      </c>
      <c r="H76" s="14">
        <f t="shared" si="7"/>
        <v>12</v>
      </c>
      <c r="I76" s="91"/>
    </row>
    <row r="77" spans="1:9">
      <c r="A77" s="7">
        <v>42</v>
      </c>
      <c r="B77" s="200" t="s">
        <v>348</v>
      </c>
      <c r="C77" s="201" t="s">
        <v>291</v>
      </c>
      <c r="D77" s="14">
        <v>3</v>
      </c>
      <c r="E77" s="14">
        <v>2.5</v>
      </c>
      <c r="F77" s="14">
        <v>4.5</v>
      </c>
      <c r="G77" s="96">
        <f>(D77+E77+F77)</f>
        <v>10</v>
      </c>
      <c r="H77" s="14">
        <f t="shared" si="7"/>
        <v>12</v>
      </c>
      <c r="I77" s="91"/>
    </row>
    <row r="78" spans="1:9">
      <c r="A78" s="74">
        <v>66</v>
      </c>
      <c r="B78" s="217">
        <v>1202721904</v>
      </c>
      <c r="C78" s="218" t="s">
        <v>379</v>
      </c>
      <c r="D78" s="220">
        <v>4</v>
      </c>
      <c r="E78" s="220">
        <v>3</v>
      </c>
      <c r="F78" s="220">
        <v>3</v>
      </c>
      <c r="G78" s="120">
        <v>10</v>
      </c>
      <c r="H78" s="14">
        <f t="shared" si="7"/>
        <v>12</v>
      </c>
      <c r="I78" s="91"/>
    </row>
    <row r="79" spans="1:9">
      <c r="G79" s="24"/>
      <c r="H79" s="212"/>
      <c r="I79" s="91"/>
    </row>
    <row r="80" spans="1:9">
      <c r="B80" s="372" t="s">
        <v>124</v>
      </c>
      <c r="C80" s="372"/>
      <c r="D80" s="372"/>
      <c r="E80" s="372"/>
    </row>
    <row r="81" spans="2:11" ht="24.75" customHeight="1">
      <c r="B81" s="225" t="s">
        <v>117</v>
      </c>
      <c r="C81" s="226" t="s">
        <v>118</v>
      </c>
      <c r="D81" s="375" t="s">
        <v>123</v>
      </c>
      <c r="E81" s="375"/>
      <c r="H81" s="330" t="s">
        <v>391</v>
      </c>
      <c r="I81" s="331"/>
      <c r="J81" s="332"/>
      <c r="K81" s="92" t="s">
        <v>396</v>
      </c>
    </row>
    <row r="82" spans="2:11">
      <c r="B82" s="34">
        <v>20</v>
      </c>
      <c r="C82" s="34">
        <v>20</v>
      </c>
      <c r="D82" s="373">
        <v>14</v>
      </c>
      <c r="E82" s="373"/>
      <c r="H82" s="204" t="s">
        <v>393</v>
      </c>
      <c r="I82" s="333" t="s">
        <v>397</v>
      </c>
      <c r="J82" s="335"/>
      <c r="K82" s="92"/>
    </row>
    <row r="83" spans="2:11">
      <c r="B83" s="34">
        <v>60</v>
      </c>
      <c r="C83" s="34" t="s">
        <v>388</v>
      </c>
      <c r="D83" s="373">
        <v>42</v>
      </c>
      <c r="E83" s="373"/>
      <c r="H83" s="204" t="s">
        <v>394</v>
      </c>
      <c r="I83" s="333" t="s">
        <v>392</v>
      </c>
      <c r="J83" s="335"/>
      <c r="K83" s="92"/>
    </row>
    <row r="84" spans="2:11">
      <c r="B84" s="34">
        <v>20</v>
      </c>
      <c r="C84" s="102" t="s">
        <v>389</v>
      </c>
      <c r="D84" s="373">
        <v>14</v>
      </c>
      <c r="E84" s="373"/>
      <c r="H84" s="204" t="s">
        <v>395</v>
      </c>
      <c r="I84" s="333" t="s">
        <v>398</v>
      </c>
      <c r="J84" s="335"/>
      <c r="K84" s="92"/>
    </row>
    <row r="85" spans="2:11">
      <c r="B85" s="92"/>
      <c r="C85" s="204" t="s">
        <v>390</v>
      </c>
      <c r="D85" s="374">
        <v>70</v>
      </c>
      <c r="E85" s="374"/>
    </row>
  </sheetData>
  <sortState ref="A9:H78">
    <sortCondition descending="1" ref="H9:H78"/>
  </sortState>
  <mergeCells count="10">
    <mergeCell ref="H81:J81"/>
    <mergeCell ref="I82:J82"/>
    <mergeCell ref="I83:J83"/>
    <mergeCell ref="I84:J84"/>
    <mergeCell ref="D81:E81"/>
    <mergeCell ref="B80:E80"/>
    <mergeCell ref="D82:E82"/>
    <mergeCell ref="D83:E83"/>
    <mergeCell ref="D84:E84"/>
    <mergeCell ref="D85:E85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85"/>
  <sheetViews>
    <sheetView workbookViewId="0">
      <selection activeCell="D9" sqref="D9"/>
    </sheetView>
  </sheetViews>
  <sheetFormatPr defaultRowHeight="15"/>
  <cols>
    <col min="1" max="1" width="5.5703125" customWidth="1"/>
    <col min="2" max="2" width="14.5703125" customWidth="1"/>
    <col min="3" max="3" width="17.140625" customWidth="1"/>
    <col min="4" max="4" width="10" customWidth="1"/>
  </cols>
  <sheetData>
    <row r="1" spans="1:10" ht="15.75">
      <c r="A1" s="65" t="s">
        <v>135</v>
      </c>
      <c r="C1" s="66"/>
      <c r="I1" s="65" t="s">
        <v>142</v>
      </c>
    </row>
    <row r="2" spans="1:10" ht="15.75">
      <c r="A2" s="65" t="s">
        <v>134</v>
      </c>
      <c r="B2" s="65"/>
      <c r="C2" s="66"/>
      <c r="E2" s="65" t="s">
        <v>141</v>
      </c>
      <c r="F2" s="66" t="s">
        <v>131</v>
      </c>
    </row>
    <row r="3" spans="1:10" ht="15.75">
      <c r="A3" s="65" t="s">
        <v>136</v>
      </c>
      <c r="B3" s="65"/>
      <c r="C3" s="65"/>
    </row>
    <row r="4" spans="1:10" ht="15.75">
      <c r="A4" s="87" t="s">
        <v>137</v>
      </c>
      <c r="C4" s="67"/>
    </row>
    <row r="5" spans="1:10" ht="15.75">
      <c r="A5" s="65"/>
      <c r="C5" s="67"/>
    </row>
    <row r="6" spans="1:10" ht="15.75">
      <c r="A6" s="65"/>
      <c r="B6" s="65"/>
      <c r="C6" s="67"/>
    </row>
    <row r="7" spans="1:10" ht="15.75">
      <c r="A7" s="65"/>
      <c r="B7" s="65"/>
      <c r="C7" s="67"/>
    </row>
    <row r="8" spans="1:10" ht="38.25">
      <c r="A8" s="115" t="s">
        <v>93</v>
      </c>
      <c r="B8" s="115" t="s">
        <v>94</v>
      </c>
      <c r="C8" s="115" t="s">
        <v>95</v>
      </c>
      <c r="D8" s="116" t="s">
        <v>138</v>
      </c>
      <c r="E8" s="116" t="s">
        <v>139</v>
      </c>
      <c r="F8" s="116" t="s">
        <v>140</v>
      </c>
      <c r="G8" s="117" t="s">
        <v>230</v>
      </c>
      <c r="H8" s="116" t="s">
        <v>231</v>
      </c>
    </row>
    <row r="9" spans="1:10" ht="25.5">
      <c r="A9" s="74">
        <v>1</v>
      </c>
      <c r="B9" s="83">
        <v>1102721070</v>
      </c>
      <c r="C9" s="118" t="s">
        <v>151</v>
      </c>
      <c r="D9" s="119">
        <v>4</v>
      </c>
      <c r="E9" s="119">
        <v>1.5</v>
      </c>
      <c r="F9" s="119">
        <v>3.5</v>
      </c>
      <c r="G9" s="120">
        <v>9</v>
      </c>
      <c r="H9" s="121">
        <f t="shared" ref="H9:H40" si="0">(G9+2)</f>
        <v>11</v>
      </c>
      <c r="I9" s="91"/>
      <c r="J9" s="91"/>
    </row>
    <row r="10" spans="1:10" ht="25.5">
      <c r="A10" s="74">
        <v>2</v>
      </c>
      <c r="B10" s="83">
        <v>1202721057</v>
      </c>
      <c r="C10" s="118" t="s">
        <v>152</v>
      </c>
      <c r="D10" s="119">
        <v>4.5</v>
      </c>
      <c r="E10" s="119">
        <v>2</v>
      </c>
      <c r="F10" s="119">
        <v>3.5</v>
      </c>
      <c r="G10" s="120">
        <v>10</v>
      </c>
      <c r="H10" s="121">
        <f t="shared" si="0"/>
        <v>12</v>
      </c>
      <c r="I10" s="91"/>
      <c r="J10" s="91"/>
    </row>
    <row r="11" spans="1:10" ht="25.5">
      <c r="A11" s="74">
        <v>3</v>
      </c>
      <c r="B11" s="83">
        <v>1202721059</v>
      </c>
      <c r="C11" s="122" t="s">
        <v>153</v>
      </c>
      <c r="D11" s="119">
        <v>4.5</v>
      </c>
      <c r="E11" s="119">
        <v>2.5</v>
      </c>
      <c r="F11" s="119">
        <v>2</v>
      </c>
      <c r="G11" s="104">
        <v>9</v>
      </c>
      <c r="H11" s="121">
        <f t="shared" si="0"/>
        <v>11</v>
      </c>
      <c r="I11" s="91"/>
    </row>
    <row r="12" spans="1:10" ht="25.5">
      <c r="A12" s="74">
        <v>4</v>
      </c>
      <c r="B12" s="83">
        <v>1202721060</v>
      </c>
      <c r="C12" s="118" t="s">
        <v>46</v>
      </c>
      <c r="D12" s="119">
        <v>5.5</v>
      </c>
      <c r="E12" s="119">
        <v>2.5</v>
      </c>
      <c r="F12" s="119">
        <v>2</v>
      </c>
      <c r="G12" s="104">
        <v>10</v>
      </c>
      <c r="H12" s="121">
        <f t="shared" si="0"/>
        <v>12</v>
      </c>
      <c r="I12" s="91"/>
      <c r="J12" s="91"/>
    </row>
    <row r="13" spans="1:10">
      <c r="A13" s="74">
        <v>5</v>
      </c>
      <c r="B13" s="83">
        <v>1202721061</v>
      </c>
      <c r="C13" s="118" t="s">
        <v>154</v>
      </c>
      <c r="D13" s="119">
        <v>4</v>
      </c>
      <c r="E13" s="119">
        <v>4</v>
      </c>
      <c r="F13" s="119">
        <v>3</v>
      </c>
      <c r="G13" s="123">
        <v>11</v>
      </c>
      <c r="H13" s="121">
        <f t="shared" si="0"/>
        <v>13</v>
      </c>
      <c r="I13" s="91"/>
      <c r="J13" s="91"/>
    </row>
    <row r="14" spans="1:10" ht="25.5">
      <c r="A14" s="74">
        <v>6</v>
      </c>
      <c r="B14" s="83">
        <v>1202721062</v>
      </c>
      <c r="C14" s="118" t="s">
        <v>155</v>
      </c>
      <c r="D14" s="119">
        <v>6.5</v>
      </c>
      <c r="E14" s="119">
        <v>4.5</v>
      </c>
      <c r="F14" s="119">
        <v>2</v>
      </c>
      <c r="G14" s="123">
        <v>13</v>
      </c>
      <c r="H14" s="121">
        <f t="shared" si="0"/>
        <v>15</v>
      </c>
      <c r="I14" s="91"/>
      <c r="J14" s="91"/>
    </row>
    <row r="15" spans="1:10">
      <c r="A15" s="74">
        <v>7</v>
      </c>
      <c r="B15" s="83">
        <v>1202721064</v>
      </c>
      <c r="C15" s="118" t="s">
        <v>156</v>
      </c>
      <c r="D15" s="119">
        <v>5</v>
      </c>
      <c r="E15" s="119">
        <v>4</v>
      </c>
      <c r="F15" s="119">
        <v>4</v>
      </c>
      <c r="G15" s="123">
        <v>13</v>
      </c>
      <c r="H15" s="121">
        <f t="shared" si="0"/>
        <v>15</v>
      </c>
      <c r="I15" s="91"/>
      <c r="J15" s="91"/>
    </row>
    <row r="16" spans="1:10" ht="25.5">
      <c r="A16" s="74">
        <v>8</v>
      </c>
      <c r="B16" s="83">
        <v>1202721065</v>
      </c>
      <c r="C16" s="118" t="s">
        <v>157</v>
      </c>
      <c r="D16" s="119">
        <v>3.5</v>
      </c>
      <c r="E16" s="119">
        <v>1.5</v>
      </c>
      <c r="F16" s="119">
        <v>2</v>
      </c>
      <c r="G16" s="123">
        <v>7</v>
      </c>
      <c r="H16" s="121">
        <f t="shared" si="0"/>
        <v>9</v>
      </c>
      <c r="I16" s="91"/>
      <c r="J16" s="91"/>
    </row>
    <row r="17" spans="1:10" ht="25.5">
      <c r="A17" s="74">
        <v>9</v>
      </c>
      <c r="B17" s="83">
        <v>1202721066</v>
      </c>
      <c r="C17" s="118" t="s">
        <v>158</v>
      </c>
      <c r="D17" s="119">
        <v>4</v>
      </c>
      <c r="E17" s="119">
        <v>2.5</v>
      </c>
      <c r="F17" s="124">
        <v>2.5</v>
      </c>
      <c r="G17" s="123">
        <v>9</v>
      </c>
      <c r="H17" s="121">
        <f t="shared" si="0"/>
        <v>11</v>
      </c>
      <c r="I17" s="91"/>
      <c r="J17" s="91"/>
    </row>
    <row r="18" spans="1:10">
      <c r="A18" s="74">
        <v>10</v>
      </c>
      <c r="B18" s="83">
        <v>1202721067</v>
      </c>
      <c r="C18" s="125" t="s">
        <v>159</v>
      </c>
      <c r="D18" s="119">
        <v>6.5</v>
      </c>
      <c r="E18" s="119">
        <v>3</v>
      </c>
      <c r="F18" s="119">
        <v>2.5</v>
      </c>
      <c r="G18" s="123">
        <v>12</v>
      </c>
      <c r="H18" s="121">
        <f t="shared" si="0"/>
        <v>14</v>
      </c>
      <c r="I18" s="91"/>
      <c r="J18" s="91"/>
    </row>
    <row r="19" spans="1:10">
      <c r="A19" s="74">
        <v>11</v>
      </c>
      <c r="B19" s="83">
        <v>1202721068</v>
      </c>
      <c r="C19" s="118" t="s">
        <v>160</v>
      </c>
      <c r="D19" s="119">
        <v>6</v>
      </c>
      <c r="E19" s="119">
        <v>3.5</v>
      </c>
      <c r="F19" s="119">
        <v>2.5</v>
      </c>
      <c r="G19" s="123">
        <v>12</v>
      </c>
      <c r="H19" s="121">
        <f t="shared" si="0"/>
        <v>14</v>
      </c>
      <c r="I19" s="91"/>
      <c r="J19" s="91"/>
    </row>
    <row r="20" spans="1:10">
      <c r="A20" s="74">
        <v>12</v>
      </c>
      <c r="B20" s="83">
        <v>1202721069</v>
      </c>
      <c r="C20" s="122" t="s">
        <v>161</v>
      </c>
      <c r="D20" s="119">
        <v>2.5</v>
      </c>
      <c r="E20" s="119">
        <v>3</v>
      </c>
      <c r="F20" s="119">
        <v>2.5</v>
      </c>
      <c r="G20" s="123">
        <v>8</v>
      </c>
      <c r="H20" s="121">
        <f t="shared" si="0"/>
        <v>10</v>
      </c>
      <c r="I20" s="91"/>
      <c r="J20" s="91"/>
    </row>
    <row r="21" spans="1:10">
      <c r="A21" s="74">
        <v>13</v>
      </c>
      <c r="B21" s="83">
        <v>1202721070</v>
      </c>
      <c r="C21" s="118" t="s">
        <v>162</v>
      </c>
      <c r="D21" s="119">
        <v>5</v>
      </c>
      <c r="E21" s="119">
        <v>3</v>
      </c>
      <c r="F21" s="119">
        <v>3</v>
      </c>
      <c r="G21" s="123">
        <v>11</v>
      </c>
      <c r="H21" s="121">
        <f t="shared" si="0"/>
        <v>13</v>
      </c>
      <c r="I21" s="91"/>
      <c r="J21" s="91"/>
    </row>
    <row r="22" spans="1:10">
      <c r="A22" s="74">
        <v>14</v>
      </c>
      <c r="B22" s="83">
        <v>1202721071</v>
      </c>
      <c r="C22" s="118" t="s">
        <v>163</v>
      </c>
      <c r="D22" s="119">
        <v>6</v>
      </c>
      <c r="E22" s="119">
        <v>3.5</v>
      </c>
      <c r="F22" s="119">
        <v>2.5</v>
      </c>
      <c r="G22" s="123">
        <v>12</v>
      </c>
      <c r="H22" s="121">
        <f t="shared" si="0"/>
        <v>14</v>
      </c>
      <c r="I22" s="91"/>
      <c r="J22" s="91"/>
    </row>
    <row r="23" spans="1:10" ht="25.5">
      <c r="A23" s="74">
        <v>15</v>
      </c>
      <c r="B23" s="83">
        <v>1202721073</v>
      </c>
      <c r="C23" s="118" t="s">
        <v>164</v>
      </c>
      <c r="D23" s="119">
        <v>2.5</v>
      </c>
      <c r="E23" s="119">
        <v>2</v>
      </c>
      <c r="F23" s="119">
        <v>2.5</v>
      </c>
      <c r="G23" s="123">
        <v>7</v>
      </c>
      <c r="H23" s="121">
        <f t="shared" si="0"/>
        <v>9</v>
      </c>
      <c r="I23" s="91"/>
      <c r="J23" s="91"/>
    </row>
    <row r="24" spans="1:10">
      <c r="A24" s="74">
        <v>16</v>
      </c>
      <c r="B24" s="83">
        <v>1202721074</v>
      </c>
      <c r="C24" s="118" t="s">
        <v>165</v>
      </c>
      <c r="D24" s="119">
        <v>4.5</v>
      </c>
      <c r="E24" s="119">
        <v>4</v>
      </c>
      <c r="F24" s="119">
        <v>3.5</v>
      </c>
      <c r="G24" s="123">
        <v>12</v>
      </c>
      <c r="H24" s="121">
        <f t="shared" si="0"/>
        <v>14</v>
      </c>
      <c r="I24" s="91"/>
      <c r="J24" s="91"/>
    </row>
    <row r="25" spans="1:10" ht="25.5">
      <c r="A25" s="74">
        <v>17</v>
      </c>
      <c r="B25" s="83">
        <v>1202721075</v>
      </c>
      <c r="C25" s="125" t="s">
        <v>166</v>
      </c>
      <c r="D25" s="119">
        <v>5.5</v>
      </c>
      <c r="E25" s="119">
        <v>3</v>
      </c>
      <c r="F25" s="119">
        <v>2.5</v>
      </c>
      <c r="G25" s="123">
        <v>11</v>
      </c>
      <c r="H25" s="121">
        <f t="shared" si="0"/>
        <v>13</v>
      </c>
      <c r="I25" s="91"/>
      <c r="J25" s="91"/>
    </row>
    <row r="26" spans="1:10" ht="25.5">
      <c r="A26" s="74">
        <v>18</v>
      </c>
      <c r="B26" s="83">
        <v>1202721076</v>
      </c>
      <c r="C26" s="118" t="s">
        <v>167</v>
      </c>
      <c r="D26" s="119">
        <v>5.5</v>
      </c>
      <c r="E26" s="119">
        <v>3.5</v>
      </c>
      <c r="F26" s="119">
        <v>3</v>
      </c>
      <c r="G26" s="123">
        <v>12</v>
      </c>
      <c r="H26" s="121">
        <f t="shared" si="0"/>
        <v>14</v>
      </c>
      <c r="I26" s="91"/>
      <c r="J26" s="91"/>
    </row>
    <row r="27" spans="1:10" ht="25.5">
      <c r="A27" s="74">
        <v>19</v>
      </c>
      <c r="B27" s="83">
        <v>1202721077</v>
      </c>
      <c r="C27" s="118" t="s">
        <v>168</v>
      </c>
      <c r="D27" s="119">
        <v>5</v>
      </c>
      <c r="E27" s="119">
        <v>2.5</v>
      </c>
      <c r="F27" s="119">
        <v>2.5</v>
      </c>
      <c r="G27" s="123">
        <v>10</v>
      </c>
      <c r="H27" s="121">
        <f t="shared" si="0"/>
        <v>12</v>
      </c>
      <c r="I27" s="91"/>
      <c r="J27" s="91"/>
    </row>
    <row r="28" spans="1:10">
      <c r="A28" s="74">
        <v>20</v>
      </c>
      <c r="B28" s="83">
        <v>1202721079</v>
      </c>
      <c r="C28" s="118" t="s">
        <v>169</v>
      </c>
      <c r="D28" s="119">
        <v>3</v>
      </c>
      <c r="E28" s="119">
        <v>2</v>
      </c>
      <c r="F28" s="119">
        <v>3</v>
      </c>
      <c r="G28" s="123">
        <v>8</v>
      </c>
      <c r="H28" s="121">
        <f t="shared" si="0"/>
        <v>10</v>
      </c>
      <c r="I28" s="91"/>
      <c r="J28" s="91"/>
    </row>
    <row r="29" spans="1:10" ht="25.5">
      <c r="A29" s="74">
        <v>21</v>
      </c>
      <c r="B29" s="83">
        <v>1202721080</v>
      </c>
      <c r="C29" s="118" t="s">
        <v>170</v>
      </c>
      <c r="D29" s="119">
        <v>3</v>
      </c>
      <c r="E29" s="119">
        <v>2</v>
      </c>
      <c r="F29" s="119">
        <v>3</v>
      </c>
      <c r="G29" s="123">
        <v>8</v>
      </c>
      <c r="H29" s="121">
        <f t="shared" si="0"/>
        <v>10</v>
      </c>
      <c r="I29" s="91"/>
      <c r="J29" s="91"/>
    </row>
    <row r="30" spans="1:10" ht="25.5">
      <c r="A30" s="74">
        <v>22</v>
      </c>
      <c r="B30" s="83">
        <v>1202721081</v>
      </c>
      <c r="C30" s="118" t="s">
        <v>171</v>
      </c>
      <c r="D30" s="119">
        <v>5.5</v>
      </c>
      <c r="E30" s="119">
        <v>4</v>
      </c>
      <c r="F30" s="119">
        <v>3.5</v>
      </c>
      <c r="G30" s="123">
        <v>13</v>
      </c>
      <c r="H30" s="121">
        <f t="shared" si="0"/>
        <v>15</v>
      </c>
      <c r="I30" s="91"/>
      <c r="J30" s="91"/>
    </row>
    <row r="31" spans="1:10">
      <c r="A31" s="74">
        <v>23</v>
      </c>
      <c r="B31" s="83">
        <v>1202721082</v>
      </c>
      <c r="C31" s="118" t="s">
        <v>172</v>
      </c>
      <c r="D31" s="119">
        <v>6</v>
      </c>
      <c r="E31" s="119">
        <v>3</v>
      </c>
      <c r="F31" s="119">
        <v>2</v>
      </c>
      <c r="G31" s="123">
        <v>11</v>
      </c>
      <c r="H31" s="121">
        <f t="shared" si="0"/>
        <v>13</v>
      </c>
      <c r="I31" s="91"/>
      <c r="J31" s="91"/>
    </row>
    <row r="32" spans="1:10">
      <c r="A32" s="74">
        <v>24</v>
      </c>
      <c r="B32" s="83">
        <v>1202721083</v>
      </c>
      <c r="C32" s="118" t="s">
        <v>173</v>
      </c>
      <c r="D32" s="119">
        <v>4.5</v>
      </c>
      <c r="E32" s="119">
        <v>2</v>
      </c>
      <c r="F32" s="119">
        <v>2.5</v>
      </c>
      <c r="G32" s="123">
        <v>9</v>
      </c>
      <c r="H32" s="121">
        <f t="shared" si="0"/>
        <v>11</v>
      </c>
      <c r="I32" s="91"/>
      <c r="J32" s="91"/>
    </row>
    <row r="33" spans="1:10">
      <c r="A33" s="74">
        <v>25</v>
      </c>
      <c r="B33" s="83">
        <v>1202721084</v>
      </c>
      <c r="C33" s="125" t="s">
        <v>173</v>
      </c>
      <c r="D33" s="119">
        <v>3</v>
      </c>
      <c r="E33" s="119">
        <v>2</v>
      </c>
      <c r="F33" s="119">
        <v>3</v>
      </c>
      <c r="G33" s="123">
        <v>8</v>
      </c>
      <c r="H33" s="121">
        <f t="shared" si="0"/>
        <v>10</v>
      </c>
      <c r="I33" s="91"/>
      <c r="J33" s="91"/>
    </row>
    <row r="34" spans="1:10">
      <c r="A34" s="74">
        <v>26</v>
      </c>
      <c r="B34" s="83">
        <v>1202721085</v>
      </c>
      <c r="C34" s="118" t="s">
        <v>174</v>
      </c>
      <c r="D34" s="119">
        <v>3.5</v>
      </c>
      <c r="E34" s="119">
        <v>3</v>
      </c>
      <c r="F34" s="119">
        <v>2.5</v>
      </c>
      <c r="G34" s="123">
        <v>9</v>
      </c>
      <c r="H34" s="121">
        <f t="shared" si="0"/>
        <v>11</v>
      </c>
      <c r="I34" s="91"/>
      <c r="J34" s="91"/>
    </row>
    <row r="35" spans="1:10" ht="25.5">
      <c r="A35" s="74">
        <v>27</v>
      </c>
      <c r="B35" s="83">
        <v>1202721086</v>
      </c>
      <c r="C35" s="118" t="s">
        <v>175</v>
      </c>
      <c r="D35" s="119">
        <v>6</v>
      </c>
      <c r="E35" s="119">
        <v>2.5</v>
      </c>
      <c r="F35" s="119">
        <v>3.5</v>
      </c>
      <c r="G35" s="123">
        <v>12</v>
      </c>
      <c r="H35" s="121">
        <f t="shared" si="0"/>
        <v>14</v>
      </c>
      <c r="I35" s="91"/>
      <c r="J35" s="91"/>
    </row>
    <row r="36" spans="1:10" ht="25.5">
      <c r="A36" s="74">
        <v>28</v>
      </c>
      <c r="B36" s="83">
        <v>1202721087</v>
      </c>
      <c r="C36" s="118" t="s">
        <v>176</v>
      </c>
      <c r="D36" s="119">
        <v>6</v>
      </c>
      <c r="E36" s="119">
        <v>4</v>
      </c>
      <c r="F36" s="119">
        <v>3</v>
      </c>
      <c r="G36" s="123">
        <v>13</v>
      </c>
      <c r="H36" s="121">
        <f t="shared" si="0"/>
        <v>15</v>
      </c>
      <c r="I36" s="91"/>
      <c r="J36" s="91"/>
    </row>
    <row r="37" spans="1:10">
      <c r="A37" s="74">
        <v>29</v>
      </c>
      <c r="B37" s="83">
        <v>1202721088</v>
      </c>
      <c r="C37" s="125" t="s">
        <v>177</v>
      </c>
      <c r="D37" s="119">
        <v>5.5</v>
      </c>
      <c r="E37" s="119">
        <v>2.5</v>
      </c>
      <c r="F37" s="119">
        <v>3</v>
      </c>
      <c r="G37" s="123">
        <v>11</v>
      </c>
      <c r="H37" s="121">
        <f t="shared" si="0"/>
        <v>13</v>
      </c>
      <c r="I37" s="91"/>
      <c r="J37" s="91"/>
    </row>
    <row r="38" spans="1:10" ht="25.5">
      <c r="A38" s="74">
        <v>30</v>
      </c>
      <c r="B38" s="83">
        <v>1202721089</v>
      </c>
      <c r="C38" s="118" t="s">
        <v>178</v>
      </c>
      <c r="D38" s="119">
        <v>6</v>
      </c>
      <c r="E38" s="119">
        <v>4</v>
      </c>
      <c r="F38" s="119">
        <v>3</v>
      </c>
      <c r="G38" s="123">
        <v>13</v>
      </c>
      <c r="H38" s="121">
        <f t="shared" si="0"/>
        <v>15</v>
      </c>
      <c r="I38" s="91"/>
      <c r="J38" s="91"/>
    </row>
    <row r="39" spans="1:10" ht="25.5">
      <c r="A39" s="74">
        <v>31</v>
      </c>
      <c r="B39" s="83">
        <v>1202721090</v>
      </c>
      <c r="C39" s="125" t="s">
        <v>179</v>
      </c>
      <c r="D39" s="119">
        <v>5</v>
      </c>
      <c r="E39" s="119">
        <v>3.5</v>
      </c>
      <c r="F39" s="119">
        <v>2.5</v>
      </c>
      <c r="G39" s="123">
        <v>11</v>
      </c>
      <c r="H39" s="121">
        <f t="shared" si="0"/>
        <v>13</v>
      </c>
      <c r="I39" s="91"/>
      <c r="J39" s="91"/>
    </row>
    <row r="40" spans="1:10" ht="25.5">
      <c r="A40" s="74">
        <v>32</v>
      </c>
      <c r="B40" s="83">
        <v>1202721091</v>
      </c>
      <c r="C40" s="118" t="s">
        <v>180</v>
      </c>
      <c r="D40" s="119">
        <v>4</v>
      </c>
      <c r="E40" s="119">
        <v>2.5</v>
      </c>
      <c r="F40" s="119">
        <v>3.5</v>
      </c>
      <c r="G40" s="123">
        <v>10</v>
      </c>
      <c r="H40" s="121">
        <f t="shared" si="0"/>
        <v>12</v>
      </c>
      <c r="I40" s="91"/>
      <c r="J40" s="91"/>
    </row>
    <row r="41" spans="1:10">
      <c r="A41" s="74">
        <v>33</v>
      </c>
      <c r="B41" s="83">
        <v>1202721092</v>
      </c>
      <c r="C41" s="118" t="s">
        <v>181</v>
      </c>
      <c r="D41" s="119">
        <v>5</v>
      </c>
      <c r="E41" s="119">
        <v>4</v>
      </c>
      <c r="F41" s="119">
        <v>4</v>
      </c>
      <c r="G41" s="123">
        <v>13</v>
      </c>
      <c r="H41" s="121">
        <f t="shared" ref="H41:H72" si="1">(G41+2)</f>
        <v>15</v>
      </c>
      <c r="I41" s="91"/>
      <c r="J41" s="91"/>
    </row>
    <row r="42" spans="1:10" ht="25.5">
      <c r="A42" s="74">
        <v>34</v>
      </c>
      <c r="B42" s="83">
        <v>1202721093</v>
      </c>
      <c r="C42" s="122" t="s">
        <v>182</v>
      </c>
      <c r="D42" s="119">
        <v>6</v>
      </c>
      <c r="E42" s="119">
        <v>4</v>
      </c>
      <c r="F42" s="119">
        <v>3</v>
      </c>
      <c r="G42" s="123">
        <v>13</v>
      </c>
      <c r="H42" s="121">
        <f t="shared" si="1"/>
        <v>15</v>
      </c>
      <c r="I42" s="91"/>
      <c r="J42" s="91"/>
    </row>
    <row r="43" spans="1:10">
      <c r="A43" s="74">
        <v>35</v>
      </c>
      <c r="B43" s="83">
        <v>1202721094</v>
      </c>
      <c r="C43" s="118" t="s">
        <v>183</v>
      </c>
      <c r="D43" s="119">
        <v>5</v>
      </c>
      <c r="E43" s="119">
        <v>4</v>
      </c>
      <c r="F43" s="119">
        <v>4</v>
      </c>
      <c r="G43" s="123">
        <v>13</v>
      </c>
      <c r="H43" s="121">
        <f t="shared" si="1"/>
        <v>15</v>
      </c>
      <c r="I43" s="91"/>
      <c r="J43" s="91"/>
    </row>
    <row r="44" spans="1:10">
      <c r="A44" s="74">
        <v>36</v>
      </c>
      <c r="B44" s="83">
        <v>1202721096</v>
      </c>
      <c r="C44" s="118" t="s">
        <v>184</v>
      </c>
      <c r="D44" s="119">
        <v>4.5</v>
      </c>
      <c r="E44" s="119">
        <v>1.5</v>
      </c>
      <c r="F44" s="119">
        <v>3</v>
      </c>
      <c r="G44" s="123">
        <v>9</v>
      </c>
      <c r="H44" s="121">
        <f t="shared" si="1"/>
        <v>11</v>
      </c>
      <c r="I44" s="91"/>
      <c r="J44" s="91"/>
    </row>
    <row r="45" spans="1:10">
      <c r="A45" s="74">
        <v>37</v>
      </c>
      <c r="B45" s="83">
        <v>1202721097</v>
      </c>
      <c r="C45" s="118" t="s">
        <v>185</v>
      </c>
      <c r="D45" s="119">
        <v>6</v>
      </c>
      <c r="E45" s="119">
        <v>1</v>
      </c>
      <c r="F45" s="119">
        <v>3</v>
      </c>
      <c r="G45" s="123">
        <v>10</v>
      </c>
      <c r="H45" s="121">
        <f t="shared" si="1"/>
        <v>12</v>
      </c>
      <c r="I45" s="91"/>
      <c r="J45" s="91"/>
    </row>
    <row r="46" spans="1:10" ht="25.5">
      <c r="A46" s="74">
        <v>38</v>
      </c>
      <c r="B46" s="83">
        <v>1202721098</v>
      </c>
      <c r="C46" s="118" t="s">
        <v>186</v>
      </c>
      <c r="D46" s="119">
        <v>6</v>
      </c>
      <c r="E46" s="119">
        <v>3.5</v>
      </c>
      <c r="F46" s="119">
        <v>3.5</v>
      </c>
      <c r="G46" s="123">
        <v>13</v>
      </c>
      <c r="H46" s="121">
        <f t="shared" si="1"/>
        <v>15</v>
      </c>
      <c r="I46" s="91"/>
      <c r="J46" s="91"/>
    </row>
    <row r="47" spans="1:10">
      <c r="A47" s="74">
        <v>39</v>
      </c>
      <c r="B47" s="83">
        <v>1202721099</v>
      </c>
      <c r="C47" s="125" t="s">
        <v>187</v>
      </c>
      <c r="D47" s="119">
        <v>6.5</v>
      </c>
      <c r="E47" s="119">
        <v>3.5</v>
      </c>
      <c r="F47" s="119">
        <v>3</v>
      </c>
      <c r="G47" s="123">
        <v>13</v>
      </c>
      <c r="H47" s="121">
        <f t="shared" si="1"/>
        <v>15</v>
      </c>
      <c r="I47" s="91"/>
      <c r="J47" s="91"/>
    </row>
    <row r="48" spans="1:10">
      <c r="A48" s="74">
        <v>40</v>
      </c>
      <c r="B48" s="83">
        <v>1202721100</v>
      </c>
      <c r="C48" s="118" t="s">
        <v>188</v>
      </c>
      <c r="D48" s="119">
        <v>2.5</v>
      </c>
      <c r="E48" s="119">
        <v>1.5</v>
      </c>
      <c r="F48" s="119">
        <v>3</v>
      </c>
      <c r="G48" s="123">
        <v>7</v>
      </c>
      <c r="H48" s="121">
        <f t="shared" si="1"/>
        <v>9</v>
      </c>
      <c r="I48" s="91"/>
      <c r="J48" s="91"/>
    </row>
    <row r="49" spans="1:10" ht="25.5">
      <c r="A49" s="74">
        <v>41</v>
      </c>
      <c r="B49" s="83">
        <v>1202721101</v>
      </c>
      <c r="C49" s="118" t="s">
        <v>189</v>
      </c>
      <c r="D49" s="119">
        <v>4</v>
      </c>
      <c r="E49" s="119">
        <v>1.5</v>
      </c>
      <c r="F49" s="119">
        <v>2.5</v>
      </c>
      <c r="G49" s="123">
        <v>8</v>
      </c>
      <c r="H49" s="121">
        <f t="shared" si="1"/>
        <v>10</v>
      </c>
      <c r="I49" s="91"/>
      <c r="J49" s="91"/>
    </row>
    <row r="50" spans="1:10">
      <c r="A50" s="74">
        <v>42</v>
      </c>
      <c r="B50" s="83">
        <v>1202721102</v>
      </c>
      <c r="C50" s="118" t="s">
        <v>190</v>
      </c>
      <c r="D50" s="119">
        <v>5</v>
      </c>
      <c r="E50" s="119">
        <v>3</v>
      </c>
      <c r="F50" s="119">
        <v>3</v>
      </c>
      <c r="G50" s="123">
        <v>11</v>
      </c>
      <c r="H50" s="121">
        <f t="shared" si="1"/>
        <v>13</v>
      </c>
      <c r="I50" s="91"/>
      <c r="J50" s="91"/>
    </row>
    <row r="51" spans="1:10">
      <c r="A51" s="74">
        <v>43</v>
      </c>
      <c r="B51" s="83">
        <v>1202721103</v>
      </c>
      <c r="C51" s="118" t="s">
        <v>191</v>
      </c>
      <c r="D51" s="119">
        <v>3.5</v>
      </c>
      <c r="E51" s="119">
        <v>1.5</v>
      </c>
      <c r="F51" s="119">
        <v>2</v>
      </c>
      <c r="G51" s="123">
        <v>7</v>
      </c>
      <c r="H51" s="121">
        <f t="shared" si="1"/>
        <v>9</v>
      </c>
      <c r="I51" s="91"/>
      <c r="J51" s="91"/>
    </row>
    <row r="52" spans="1:10">
      <c r="A52" s="74">
        <v>44</v>
      </c>
      <c r="B52" s="83">
        <v>1202721104</v>
      </c>
      <c r="C52" s="118" t="s">
        <v>192</v>
      </c>
      <c r="D52" s="119">
        <v>3.5</v>
      </c>
      <c r="E52" s="119">
        <v>3.5</v>
      </c>
      <c r="F52" s="119">
        <v>3</v>
      </c>
      <c r="G52" s="123">
        <v>10</v>
      </c>
      <c r="H52" s="121">
        <f t="shared" si="1"/>
        <v>12</v>
      </c>
      <c r="I52" s="91"/>
      <c r="J52" s="91"/>
    </row>
    <row r="53" spans="1:10" ht="25.5">
      <c r="A53" s="74">
        <v>45</v>
      </c>
      <c r="B53" s="83">
        <v>1202721105</v>
      </c>
      <c r="C53" s="118" t="s">
        <v>193</v>
      </c>
      <c r="D53" s="119">
        <v>6</v>
      </c>
      <c r="E53" s="119">
        <v>3.5</v>
      </c>
      <c r="F53" s="119">
        <v>3.5</v>
      </c>
      <c r="G53" s="123">
        <v>13</v>
      </c>
      <c r="H53" s="121">
        <f t="shared" si="1"/>
        <v>15</v>
      </c>
      <c r="I53" s="91"/>
      <c r="J53" s="91"/>
    </row>
    <row r="54" spans="1:10" ht="25.5">
      <c r="A54" s="74">
        <v>46</v>
      </c>
      <c r="B54" s="83">
        <v>1202721106</v>
      </c>
      <c r="C54" s="118" t="s">
        <v>194</v>
      </c>
      <c r="D54" s="119">
        <v>4</v>
      </c>
      <c r="E54" s="119">
        <v>4</v>
      </c>
      <c r="F54" s="119">
        <v>4</v>
      </c>
      <c r="G54" s="123">
        <v>12</v>
      </c>
      <c r="H54" s="121">
        <f t="shared" si="1"/>
        <v>14</v>
      </c>
      <c r="I54" s="91"/>
      <c r="J54" s="91"/>
    </row>
    <row r="55" spans="1:10" ht="25.5">
      <c r="A55" s="74">
        <v>47</v>
      </c>
      <c r="B55" s="83">
        <v>1202721107</v>
      </c>
      <c r="C55" s="118" t="s">
        <v>195</v>
      </c>
      <c r="D55" s="119">
        <v>5</v>
      </c>
      <c r="E55" s="119">
        <v>2</v>
      </c>
      <c r="F55" s="119">
        <v>3</v>
      </c>
      <c r="G55" s="104">
        <v>10</v>
      </c>
      <c r="H55" s="121">
        <f t="shared" si="1"/>
        <v>12</v>
      </c>
      <c r="I55" s="91"/>
      <c r="J55" s="91"/>
    </row>
    <row r="56" spans="1:10">
      <c r="A56" s="74">
        <v>48</v>
      </c>
      <c r="B56" s="83">
        <v>1202721108</v>
      </c>
      <c r="C56" s="118" t="s">
        <v>196</v>
      </c>
      <c r="D56" s="119">
        <v>4.5</v>
      </c>
      <c r="E56" s="119">
        <v>2.5</v>
      </c>
      <c r="F56" s="119">
        <v>3</v>
      </c>
      <c r="G56" s="104">
        <v>10</v>
      </c>
      <c r="H56" s="121">
        <f t="shared" si="1"/>
        <v>12</v>
      </c>
      <c r="J56" s="91"/>
    </row>
    <row r="57" spans="1:10">
      <c r="A57" s="74">
        <v>49</v>
      </c>
      <c r="B57" s="83">
        <v>1202721109</v>
      </c>
      <c r="C57" s="125" t="s">
        <v>197</v>
      </c>
      <c r="D57" s="119">
        <v>5.5</v>
      </c>
      <c r="E57" s="119">
        <v>3.5</v>
      </c>
      <c r="F57" s="119">
        <v>3</v>
      </c>
      <c r="G57" s="104">
        <v>12</v>
      </c>
      <c r="H57" s="121">
        <f t="shared" si="1"/>
        <v>14</v>
      </c>
      <c r="J57" s="91"/>
    </row>
    <row r="58" spans="1:10" ht="25.5">
      <c r="A58" s="74">
        <v>50</v>
      </c>
      <c r="B58" s="83">
        <v>1202721110</v>
      </c>
      <c r="C58" s="122" t="s">
        <v>198</v>
      </c>
      <c r="D58" s="119">
        <v>6</v>
      </c>
      <c r="E58" s="119">
        <v>3</v>
      </c>
      <c r="F58" s="119">
        <v>3</v>
      </c>
      <c r="G58" s="104">
        <v>12</v>
      </c>
      <c r="H58" s="121">
        <f t="shared" si="1"/>
        <v>14</v>
      </c>
      <c r="J58" s="91"/>
    </row>
    <row r="59" spans="1:10">
      <c r="A59" s="74">
        <v>51</v>
      </c>
      <c r="B59" s="83">
        <v>1202721111</v>
      </c>
      <c r="C59" s="118" t="s">
        <v>199</v>
      </c>
      <c r="D59" s="119">
        <v>6.5</v>
      </c>
      <c r="E59" s="119">
        <v>3.5</v>
      </c>
      <c r="F59" s="119">
        <v>3</v>
      </c>
      <c r="G59" s="104">
        <v>13</v>
      </c>
      <c r="H59" s="121">
        <f t="shared" si="1"/>
        <v>15</v>
      </c>
      <c r="J59" s="91"/>
    </row>
    <row r="60" spans="1:10">
      <c r="A60" s="74">
        <v>52</v>
      </c>
      <c r="B60" s="83">
        <v>1202721112</v>
      </c>
      <c r="C60" s="118" t="s">
        <v>200</v>
      </c>
      <c r="D60" s="119">
        <v>6.5</v>
      </c>
      <c r="E60" s="119">
        <v>4</v>
      </c>
      <c r="F60" s="119">
        <v>2.5</v>
      </c>
      <c r="G60" s="104">
        <v>13</v>
      </c>
      <c r="H60" s="121">
        <f t="shared" si="1"/>
        <v>15</v>
      </c>
      <c r="J60" s="91"/>
    </row>
    <row r="61" spans="1:10">
      <c r="A61" s="74">
        <v>53</v>
      </c>
      <c r="B61" s="83">
        <v>1202721113</v>
      </c>
      <c r="C61" s="118" t="s">
        <v>201</v>
      </c>
      <c r="D61" s="119">
        <v>6.5</v>
      </c>
      <c r="E61" s="119">
        <v>1.5</v>
      </c>
      <c r="F61" s="119">
        <v>3</v>
      </c>
      <c r="G61" s="104">
        <v>11</v>
      </c>
      <c r="H61" s="121">
        <f t="shared" si="1"/>
        <v>13</v>
      </c>
      <c r="J61" s="91"/>
    </row>
    <row r="62" spans="1:10">
      <c r="A62" s="74">
        <v>54</v>
      </c>
      <c r="B62" s="83">
        <v>1202721114</v>
      </c>
      <c r="C62" s="118" t="s">
        <v>202</v>
      </c>
      <c r="D62" s="119">
        <v>4.5</v>
      </c>
      <c r="E62" s="119">
        <v>2</v>
      </c>
      <c r="F62" s="119">
        <v>2.5</v>
      </c>
      <c r="G62" s="104">
        <v>9</v>
      </c>
      <c r="H62" s="121">
        <f t="shared" si="1"/>
        <v>11</v>
      </c>
      <c r="J62" s="91"/>
    </row>
    <row r="63" spans="1:10">
      <c r="A63" s="74">
        <v>55</v>
      </c>
      <c r="B63" s="83">
        <v>1202721115</v>
      </c>
      <c r="C63" s="118" t="s">
        <v>203</v>
      </c>
      <c r="D63" s="119">
        <v>3.5</v>
      </c>
      <c r="E63" s="119">
        <v>1.5</v>
      </c>
      <c r="F63" s="119">
        <v>2</v>
      </c>
      <c r="G63" s="104">
        <v>7</v>
      </c>
      <c r="H63" s="121">
        <f t="shared" si="1"/>
        <v>9</v>
      </c>
      <c r="J63" s="91"/>
    </row>
    <row r="64" spans="1:10" ht="25.5">
      <c r="A64" s="74">
        <v>56</v>
      </c>
      <c r="B64" s="83">
        <v>1202721305</v>
      </c>
      <c r="C64" s="118" t="s">
        <v>204</v>
      </c>
      <c r="D64" s="119">
        <v>6</v>
      </c>
      <c r="E64" s="119">
        <v>4</v>
      </c>
      <c r="F64" s="119">
        <v>3</v>
      </c>
      <c r="G64" s="104">
        <v>13</v>
      </c>
      <c r="H64" s="121">
        <f t="shared" si="1"/>
        <v>15</v>
      </c>
      <c r="J64" s="91"/>
    </row>
    <row r="65" spans="1:10" ht="25.5">
      <c r="A65" s="74">
        <v>57</v>
      </c>
      <c r="B65" s="126">
        <v>1202710107</v>
      </c>
      <c r="C65" s="118" t="s">
        <v>205</v>
      </c>
      <c r="D65" s="119">
        <v>5.5</v>
      </c>
      <c r="E65" s="119">
        <v>2.5</v>
      </c>
      <c r="F65" s="119">
        <v>3</v>
      </c>
      <c r="G65" s="104">
        <v>11</v>
      </c>
      <c r="H65" s="121">
        <f t="shared" si="1"/>
        <v>13</v>
      </c>
      <c r="J65" s="91"/>
    </row>
    <row r="66" spans="1:10" ht="25.5">
      <c r="A66" s="74">
        <v>58</v>
      </c>
      <c r="B66" s="83">
        <v>1202713116</v>
      </c>
      <c r="C66" s="118" t="s">
        <v>206</v>
      </c>
      <c r="D66" s="119">
        <v>5.5</v>
      </c>
      <c r="E66" s="119">
        <v>2.5</v>
      </c>
      <c r="F66" s="119">
        <v>3</v>
      </c>
      <c r="G66" s="104">
        <v>11</v>
      </c>
      <c r="H66" s="121">
        <f t="shared" si="1"/>
        <v>13</v>
      </c>
      <c r="J66" s="91"/>
    </row>
    <row r="67" spans="1:10" ht="25.5">
      <c r="A67" s="74">
        <v>59</v>
      </c>
      <c r="B67" s="126">
        <v>1202731109</v>
      </c>
      <c r="C67" s="118" t="s">
        <v>207</v>
      </c>
      <c r="D67" s="119">
        <v>3</v>
      </c>
      <c r="E67" s="119">
        <v>1.5</v>
      </c>
      <c r="F67" s="119">
        <v>2.5</v>
      </c>
      <c r="G67" s="104">
        <v>7</v>
      </c>
      <c r="H67" s="121">
        <f t="shared" si="1"/>
        <v>9</v>
      </c>
      <c r="J67" s="91"/>
    </row>
    <row r="68" spans="1:10" ht="25.5">
      <c r="A68" s="74">
        <v>60</v>
      </c>
      <c r="B68" s="127" t="s">
        <v>208</v>
      </c>
      <c r="C68" s="125" t="s">
        <v>209</v>
      </c>
      <c r="D68" s="119">
        <v>7</v>
      </c>
      <c r="E68" s="119">
        <v>2</v>
      </c>
      <c r="F68" s="119">
        <v>2</v>
      </c>
      <c r="G68" s="104">
        <v>11</v>
      </c>
      <c r="H68" s="121">
        <f t="shared" si="1"/>
        <v>13</v>
      </c>
      <c r="J68" s="91"/>
    </row>
    <row r="69" spans="1:10" ht="25.5">
      <c r="A69" s="74">
        <v>61</v>
      </c>
      <c r="B69" s="127" t="s">
        <v>210</v>
      </c>
      <c r="C69" s="118" t="s">
        <v>211</v>
      </c>
      <c r="D69" s="119">
        <v>5</v>
      </c>
      <c r="E69" s="119">
        <v>2</v>
      </c>
      <c r="F69" s="119">
        <v>3</v>
      </c>
      <c r="G69" s="104">
        <v>10</v>
      </c>
      <c r="H69" s="121">
        <f t="shared" si="1"/>
        <v>12</v>
      </c>
      <c r="J69" s="91"/>
    </row>
    <row r="70" spans="1:10">
      <c r="A70" s="74">
        <v>62</v>
      </c>
      <c r="B70" s="127" t="s">
        <v>212</v>
      </c>
      <c r="C70" s="118" t="s">
        <v>213</v>
      </c>
      <c r="D70" s="119">
        <v>6</v>
      </c>
      <c r="E70" s="119">
        <v>3.5</v>
      </c>
      <c r="F70" s="119">
        <v>2.5</v>
      </c>
      <c r="G70" s="104">
        <v>12</v>
      </c>
      <c r="H70" s="121">
        <f t="shared" si="1"/>
        <v>14</v>
      </c>
      <c r="J70" s="91"/>
    </row>
    <row r="71" spans="1:10" ht="25.5">
      <c r="A71" s="74">
        <v>63</v>
      </c>
      <c r="B71" s="127" t="s">
        <v>214</v>
      </c>
      <c r="C71" s="118" t="s">
        <v>215</v>
      </c>
      <c r="D71" s="119">
        <v>3</v>
      </c>
      <c r="E71" s="119">
        <v>3</v>
      </c>
      <c r="F71" s="119">
        <v>3</v>
      </c>
      <c r="G71" s="104">
        <v>9</v>
      </c>
      <c r="H71" s="121">
        <f t="shared" si="1"/>
        <v>11</v>
      </c>
      <c r="J71" s="91"/>
    </row>
    <row r="72" spans="1:10" ht="25.5">
      <c r="A72" s="74">
        <v>64</v>
      </c>
      <c r="B72" s="127" t="s">
        <v>216</v>
      </c>
      <c r="C72" s="118" t="s">
        <v>217</v>
      </c>
      <c r="D72" s="119">
        <v>5.5</v>
      </c>
      <c r="E72" s="119">
        <v>2</v>
      </c>
      <c r="F72" s="119">
        <v>2.5</v>
      </c>
      <c r="G72" s="104">
        <v>10</v>
      </c>
      <c r="H72" s="121">
        <f t="shared" si="1"/>
        <v>12</v>
      </c>
      <c r="J72" s="91"/>
    </row>
    <row r="73" spans="1:10">
      <c r="A73" s="74">
        <v>65</v>
      </c>
      <c r="B73" s="127" t="s">
        <v>218</v>
      </c>
      <c r="C73" s="118" t="s">
        <v>219</v>
      </c>
      <c r="D73" s="119">
        <v>5</v>
      </c>
      <c r="E73" s="119">
        <v>3</v>
      </c>
      <c r="F73" s="119">
        <v>3</v>
      </c>
      <c r="G73" s="104">
        <v>11</v>
      </c>
      <c r="H73" s="121">
        <f t="shared" ref="H73:H78" si="2">(G73+2)</f>
        <v>13</v>
      </c>
      <c r="J73" s="91"/>
    </row>
    <row r="74" spans="1:10" ht="25.5">
      <c r="A74" s="74">
        <v>66</v>
      </c>
      <c r="B74" s="127" t="s">
        <v>220</v>
      </c>
      <c r="C74" s="118" t="s">
        <v>221</v>
      </c>
      <c r="D74" s="119">
        <v>5.5</v>
      </c>
      <c r="E74" s="119">
        <v>4</v>
      </c>
      <c r="F74" s="119">
        <v>2.5</v>
      </c>
      <c r="G74" s="104">
        <v>12</v>
      </c>
      <c r="H74" s="121">
        <f t="shared" si="2"/>
        <v>14</v>
      </c>
      <c r="J74" s="91"/>
    </row>
    <row r="75" spans="1:10">
      <c r="A75" s="74">
        <v>67</v>
      </c>
      <c r="B75" s="127" t="s">
        <v>222</v>
      </c>
      <c r="C75" s="118" t="s">
        <v>223</v>
      </c>
      <c r="D75" s="119">
        <v>2</v>
      </c>
      <c r="E75" s="119">
        <v>2</v>
      </c>
      <c r="F75" s="119">
        <v>3</v>
      </c>
      <c r="G75" s="104">
        <v>7</v>
      </c>
      <c r="H75" s="121">
        <f t="shared" si="2"/>
        <v>9</v>
      </c>
      <c r="J75" s="91"/>
    </row>
    <row r="76" spans="1:10" ht="25.5">
      <c r="A76" s="74">
        <v>68</v>
      </c>
      <c r="B76" s="127" t="s">
        <v>224</v>
      </c>
      <c r="C76" s="118" t="s">
        <v>225</v>
      </c>
      <c r="D76" s="119">
        <v>5</v>
      </c>
      <c r="E76" s="119">
        <v>1.5</v>
      </c>
      <c r="F76" s="119">
        <v>2.5</v>
      </c>
      <c r="G76" s="104">
        <v>9</v>
      </c>
      <c r="H76" s="121">
        <f t="shared" si="2"/>
        <v>11</v>
      </c>
      <c r="J76" s="91"/>
    </row>
    <row r="77" spans="1:10" ht="25.5">
      <c r="A77" s="74">
        <v>69</v>
      </c>
      <c r="B77" s="127" t="s">
        <v>226</v>
      </c>
      <c r="C77" s="118" t="s">
        <v>227</v>
      </c>
      <c r="D77" s="119">
        <v>2.5</v>
      </c>
      <c r="E77" s="119">
        <v>2.5</v>
      </c>
      <c r="F77" s="119">
        <v>3</v>
      </c>
      <c r="G77" s="104">
        <v>8</v>
      </c>
      <c r="H77" s="121">
        <f t="shared" si="2"/>
        <v>10</v>
      </c>
      <c r="J77" s="91"/>
    </row>
    <row r="78" spans="1:10" ht="25.5">
      <c r="A78" s="74">
        <v>70</v>
      </c>
      <c r="B78" s="127" t="s">
        <v>228</v>
      </c>
      <c r="C78" s="118" t="s">
        <v>229</v>
      </c>
      <c r="D78" s="119">
        <v>2.5</v>
      </c>
      <c r="E78" s="119">
        <v>2.5</v>
      </c>
      <c r="F78" s="119">
        <v>3</v>
      </c>
      <c r="G78" s="104">
        <v>8</v>
      </c>
      <c r="H78" s="121">
        <f t="shared" si="2"/>
        <v>10</v>
      </c>
      <c r="J78" s="91"/>
    </row>
    <row r="80" spans="1:10" ht="45">
      <c r="B80" s="98" t="s">
        <v>148</v>
      </c>
      <c r="C80" s="97" t="s">
        <v>147</v>
      </c>
      <c r="D80" s="99" t="s">
        <v>149</v>
      </c>
    </row>
    <row r="81" spans="2:4">
      <c r="B81" s="100">
        <v>0.2</v>
      </c>
      <c r="C81" s="34">
        <v>15</v>
      </c>
      <c r="D81" s="34">
        <v>14</v>
      </c>
    </row>
    <row r="82" spans="2:4">
      <c r="B82" s="100">
        <v>0.6</v>
      </c>
      <c r="C82" s="34" t="s">
        <v>145</v>
      </c>
      <c r="D82" s="34">
        <v>42</v>
      </c>
    </row>
    <row r="83" spans="2:4">
      <c r="B83" s="100">
        <v>0.2</v>
      </c>
      <c r="C83" s="102" t="s">
        <v>150</v>
      </c>
      <c r="D83" s="34">
        <v>14</v>
      </c>
    </row>
    <row r="84" spans="2:4">
      <c r="B84" s="34"/>
      <c r="C84" s="101" t="s">
        <v>128</v>
      </c>
      <c r="D84" s="34">
        <v>47</v>
      </c>
    </row>
    <row r="85" spans="2:4">
      <c r="B85" s="92"/>
      <c r="C85" s="92"/>
      <c r="D85" s="92"/>
    </row>
  </sheetData>
  <sortState ref="A9:H78">
    <sortCondition ref="A9:A78"/>
  </sortState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85"/>
  <sheetViews>
    <sheetView workbookViewId="0">
      <selection activeCell="E6" sqref="E6"/>
    </sheetView>
  </sheetViews>
  <sheetFormatPr defaultRowHeight="15"/>
  <cols>
    <col min="1" max="1" width="5.5703125" customWidth="1"/>
    <col min="2" max="2" width="14.5703125" customWidth="1"/>
    <col min="3" max="3" width="17.140625" customWidth="1"/>
    <col min="4" max="4" width="10" customWidth="1"/>
  </cols>
  <sheetData>
    <row r="1" spans="1:13" ht="15.75">
      <c r="A1" s="65" t="s">
        <v>135</v>
      </c>
      <c r="C1" s="66"/>
      <c r="I1" s="65" t="s">
        <v>232</v>
      </c>
    </row>
    <row r="2" spans="1:13" ht="15.75">
      <c r="A2" s="65" t="s">
        <v>134</v>
      </c>
      <c r="B2" s="65"/>
      <c r="C2" s="66"/>
      <c r="E2" s="65" t="s">
        <v>141</v>
      </c>
      <c r="F2" s="66" t="s">
        <v>234</v>
      </c>
    </row>
    <row r="3" spans="1:13" ht="15.75">
      <c r="A3" s="65" t="s">
        <v>233</v>
      </c>
      <c r="B3" s="65"/>
      <c r="C3" s="65"/>
    </row>
    <row r="4" spans="1:13" ht="15.75">
      <c r="A4" s="87" t="s">
        <v>137</v>
      </c>
      <c r="C4" s="67"/>
    </row>
    <row r="5" spans="1:13" ht="15.75">
      <c r="A5" s="65"/>
      <c r="C5" s="67"/>
    </row>
    <row r="6" spans="1:13" ht="15.75">
      <c r="A6" s="65"/>
      <c r="B6" s="65"/>
      <c r="C6" s="67"/>
      <c r="E6" s="203" t="s">
        <v>384</v>
      </c>
    </row>
    <row r="7" spans="1:13" ht="15.75">
      <c r="A7" s="65"/>
      <c r="B7" s="65"/>
      <c r="C7" s="67"/>
    </row>
    <row r="8" spans="1:13" ht="38.25">
      <c r="A8" s="17" t="s">
        <v>93</v>
      </c>
      <c r="B8" s="17" t="s">
        <v>94</v>
      </c>
      <c r="C8" s="17" t="s">
        <v>95</v>
      </c>
      <c r="D8" s="19" t="s">
        <v>138</v>
      </c>
      <c r="E8" s="19" t="s">
        <v>139</v>
      </c>
      <c r="F8" s="19" t="s">
        <v>140</v>
      </c>
      <c r="G8" s="52" t="s">
        <v>230</v>
      </c>
      <c r="H8" s="19" t="s">
        <v>231</v>
      </c>
    </row>
    <row r="9" spans="1:13" ht="25.5">
      <c r="A9" s="7">
        <v>1</v>
      </c>
      <c r="B9" s="37">
        <v>1102721070</v>
      </c>
      <c r="C9" s="105" t="s">
        <v>151</v>
      </c>
      <c r="D9" s="14">
        <v>4</v>
      </c>
      <c r="E9" s="14">
        <v>1.5</v>
      </c>
      <c r="F9" s="14">
        <v>3.5</v>
      </c>
      <c r="G9" s="93">
        <v>9</v>
      </c>
      <c r="H9" s="114">
        <f>(G9+2)</f>
        <v>11</v>
      </c>
      <c r="I9" s="91"/>
      <c r="J9" s="179"/>
      <c r="K9" s="24"/>
      <c r="L9" s="180"/>
      <c r="M9" s="24"/>
    </row>
    <row r="10" spans="1:13" ht="25.5">
      <c r="A10" s="7">
        <v>2</v>
      </c>
      <c r="B10" s="37">
        <v>1202721057</v>
      </c>
      <c r="C10" s="105" t="s">
        <v>152</v>
      </c>
      <c r="D10" s="14">
        <v>4.5</v>
      </c>
      <c r="E10" s="14">
        <v>2</v>
      </c>
      <c r="F10" s="14">
        <v>3.5</v>
      </c>
      <c r="G10" s="93">
        <v>10</v>
      </c>
      <c r="H10" s="114">
        <f t="shared" ref="H10:H73" si="0">(G10+2)</f>
        <v>12</v>
      </c>
      <c r="I10" s="91"/>
      <c r="J10" s="179"/>
      <c r="K10" s="24"/>
      <c r="L10" s="180"/>
      <c r="M10" s="24"/>
    </row>
    <row r="11" spans="1:13" ht="25.5">
      <c r="A11" s="7">
        <v>3</v>
      </c>
      <c r="B11" s="37">
        <v>1202721059</v>
      </c>
      <c r="C11" s="106" t="s">
        <v>153</v>
      </c>
      <c r="D11" s="14">
        <v>4.5</v>
      </c>
      <c r="E11" s="14">
        <v>2.5</v>
      </c>
      <c r="F11" s="14">
        <v>2</v>
      </c>
      <c r="G11" s="94">
        <v>9</v>
      </c>
      <c r="H11" s="114">
        <f t="shared" si="0"/>
        <v>11</v>
      </c>
      <c r="I11" s="91"/>
      <c r="J11" s="181"/>
      <c r="K11" s="24"/>
      <c r="L11" s="180"/>
      <c r="M11" s="24"/>
    </row>
    <row r="12" spans="1:13" ht="25.5">
      <c r="A12" s="7">
        <v>4</v>
      </c>
      <c r="B12" s="37">
        <v>1202721060</v>
      </c>
      <c r="C12" s="105" t="s">
        <v>46</v>
      </c>
      <c r="D12" s="14">
        <v>5.5</v>
      </c>
      <c r="E12" s="14">
        <v>2.5</v>
      </c>
      <c r="F12" s="14">
        <v>2</v>
      </c>
      <c r="G12" s="94">
        <v>10</v>
      </c>
      <c r="H12" s="114">
        <f t="shared" si="0"/>
        <v>12</v>
      </c>
      <c r="I12" s="91"/>
      <c r="J12" s="181"/>
      <c r="K12" s="24"/>
      <c r="L12" s="180"/>
      <c r="M12" s="24"/>
    </row>
    <row r="13" spans="1:13">
      <c r="A13" s="7">
        <v>5</v>
      </c>
      <c r="B13" s="37">
        <v>1202721061</v>
      </c>
      <c r="C13" s="105" t="s">
        <v>154</v>
      </c>
      <c r="D13" s="14">
        <v>3</v>
      </c>
      <c r="E13" s="14">
        <v>3</v>
      </c>
      <c r="F13" s="14">
        <v>3</v>
      </c>
      <c r="G13" s="90">
        <v>9</v>
      </c>
      <c r="H13" s="114">
        <f t="shared" si="0"/>
        <v>11</v>
      </c>
      <c r="I13" s="91"/>
      <c r="J13" s="181"/>
      <c r="K13" s="24"/>
      <c r="L13" s="180"/>
      <c r="M13" s="24"/>
    </row>
    <row r="14" spans="1:13" ht="25.5">
      <c r="A14" s="7">
        <v>6</v>
      </c>
      <c r="B14" s="37">
        <v>1202721062</v>
      </c>
      <c r="C14" s="105" t="s">
        <v>155</v>
      </c>
      <c r="D14" s="14">
        <v>6.5</v>
      </c>
      <c r="E14" s="14">
        <v>4.5</v>
      </c>
      <c r="F14" s="14">
        <v>2</v>
      </c>
      <c r="G14" s="90">
        <v>13</v>
      </c>
      <c r="H14" s="114">
        <f t="shared" si="0"/>
        <v>15</v>
      </c>
      <c r="I14" s="91"/>
      <c r="J14" s="181"/>
      <c r="K14" s="24"/>
      <c r="L14" s="180"/>
      <c r="M14" s="24"/>
    </row>
    <row r="15" spans="1:13">
      <c r="A15" s="7">
        <v>7</v>
      </c>
      <c r="B15" s="37">
        <v>1202721064</v>
      </c>
      <c r="C15" s="105" t="s">
        <v>156</v>
      </c>
      <c r="D15" s="14">
        <v>5</v>
      </c>
      <c r="E15" s="14">
        <v>4</v>
      </c>
      <c r="F15" s="14">
        <v>4</v>
      </c>
      <c r="G15" s="90">
        <v>13</v>
      </c>
      <c r="H15" s="114">
        <f t="shared" si="0"/>
        <v>15</v>
      </c>
      <c r="I15" s="91"/>
      <c r="J15" s="181"/>
      <c r="K15" s="24"/>
      <c r="L15" s="180"/>
      <c r="M15" s="24"/>
    </row>
    <row r="16" spans="1:13" ht="25.5">
      <c r="A16" s="7">
        <v>8</v>
      </c>
      <c r="B16" s="37">
        <v>1202721065</v>
      </c>
      <c r="C16" s="105" t="s">
        <v>157</v>
      </c>
      <c r="D16" s="14">
        <v>3.5</v>
      </c>
      <c r="E16" s="14">
        <v>1.5</v>
      </c>
      <c r="F16" s="14">
        <v>2</v>
      </c>
      <c r="G16" s="90">
        <v>7</v>
      </c>
      <c r="H16" s="114">
        <f t="shared" si="0"/>
        <v>9</v>
      </c>
      <c r="I16" s="91"/>
      <c r="J16" s="181"/>
      <c r="K16" s="24"/>
      <c r="L16" s="180"/>
      <c r="M16" s="24"/>
    </row>
    <row r="17" spans="1:13" ht="25.5">
      <c r="A17" s="7">
        <v>9</v>
      </c>
      <c r="B17" s="37">
        <v>1202721066</v>
      </c>
      <c r="C17" s="105" t="s">
        <v>158</v>
      </c>
      <c r="D17" s="14">
        <v>4</v>
      </c>
      <c r="E17" s="14">
        <v>2.5</v>
      </c>
      <c r="F17" s="112">
        <v>2.5</v>
      </c>
      <c r="G17" s="90">
        <v>9</v>
      </c>
      <c r="H17" s="114">
        <f t="shared" si="0"/>
        <v>11</v>
      </c>
      <c r="I17" s="91"/>
      <c r="J17" s="181"/>
      <c r="K17" s="24"/>
      <c r="L17" s="180"/>
      <c r="M17" s="24"/>
    </row>
    <row r="18" spans="1:13">
      <c r="A18" s="7">
        <v>10</v>
      </c>
      <c r="B18" s="37">
        <v>1202721067</v>
      </c>
      <c r="C18" s="107" t="s">
        <v>159</v>
      </c>
      <c r="D18" s="14">
        <v>6.5</v>
      </c>
      <c r="E18" s="14">
        <v>3</v>
      </c>
      <c r="F18" s="14">
        <v>2.5</v>
      </c>
      <c r="G18" s="90">
        <v>12</v>
      </c>
      <c r="H18" s="114">
        <f t="shared" si="0"/>
        <v>14</v>
      </c>
      <c r="I18" s="91"/>
      <c r="J18" s="181"/>
      <c r="K18" s="24"/>
      <c r="L18" s="180"/>
      <c r="M18" s="24"/>
    </row>
    <row r="19" spans="1:13">
      <c r="A19" s="7">
        <v>11</v>
      </c>
      <c r="B19" s="37">
        <v>1202721068</v>
      </c>
      <c r="C19" s="105" t="s">
        <v>160</v>
      </c>
      <c r="D19" s="14">
        <v>6</v>
      </c>
      <c r="E19" s="14">
        <v>3.5</v>
      </c>
      <c r="F19" s="14">
        <v>2.5</v>
      </c>
      <c r="G19" s="90">
        <v>12</v>
      </c>
      <c r="H19" s="114">
        <f t="shared" si="0"/>
        <v>14</v>
      </c>
      <c r="I19" s="91"/>
      <c r="J19" s="181"/>
      <c r="K19" s="24"/>
      <c r="L19" s="180"/>
      <c r="M19" s="24"/>
    </row>
    <row r="20" spans="1:13">
      <c r="A20" s="7">
        <v>12</v>
      </c>
      <c r="B20" s="37">
        <v>1202721069</v>
      </c>
      <c r="C20" s="106" t="s">
        <v>161</v>
      </c>
      <c r="D20" s="14">
        <v>2.5</v>
      </c>
      <c r="E20" s="14">
        <v>3</v>
      </c>
      <c r="F20" s="14">
        <v>2.5</v>
      </c>
      <c r="G20" s="90">
        <v>8</v>
      </c>
      <c r="H20" s="114">
        <f t="shared" si="0"/>
        <v>10</v>
      </c>
      <c r="I20" s="91"/>
      <c r="J20" s="181"/>
      <c r="K20" s="24"/>
      <c r="L20" s="180"/>
      <c r="M20" s="24"/>
    </row>
    <row r="21" spans="1:13">
      <c r="A21" s="7">
        <v>13</v>
      </c>
      <c r="B21" s="37">
        <v>1202721070</v>
      </c>
      <c r="C21" s="105" t="s">
        <v>162</v>
      </c>
      <c r="D21" s="14">
        <v>5</v>
      </c>
      <c r="E21" s="14">
        <v>4</v>
      </c>
      <c r="F21" s="14">
        <v>3</v>
      </c>
      <c r="G21" s="90">
        <v>12</v>
      </c>
      <c r="H21" s="114">
        <f t="shared" si="0"/>
        <v>14</v>
      </c>
      <c r="I21" s="91"/>
      <c r="J21" s="181"/>
      <c r="K21" s="24"/>
      <c r="L21" s="180"/>
      <c r="M21" s="24"/>
    </row>
    <row r="22" spans="1:13">
      <c r="A22" s="7">
        <v>14</v>
      </c>
      <c r="B22" s="37">
        <v>1202721071</v>
      </c>
      <c r="C22" s="105" t="s">
        <v>163</v>
      </c>
      <c r="D22" s="14">
        <v>6</v>
      </c>
      <c r="E22" s="14">
        <v>3.5</v>
      </c>
      <c r="F22" s="14">
        <v>2.5</v>
      </c>
      <c r="G22" s="90">
        <v>12</v>
      </c>
      <c r="H22" s="114">
        <f t="shared" si="0"/>
        <v>14</v>
      </c>
      <c r="I22" s="91"/>
      <c r="J22" s="181"/>
      <c r="K22" s="24"/>
      <c r="L22" s="180"/>
      <c r="M22" s="24"/>
    </row>
    <row r="23" spans="1:13" ht="25.5">
      <c r="A23" s="7">
        <v>15</v>
      </c>
      <c r="B23" s="37">
        <v>1202721073</v>
      </c>
      <c r="C23" s="105" t="s">
        <v>164</v>
      </c>
      <c r="D23" s="14">
        <v>2.5</v>
      </c>
      <c r="E23" s="14">
        <v>2</v>
      </c>
      <c r="F23" s="14">
        <v>2.5</v>
      </c>
      <c r="G23" s="90">
        <v>7</v>
      </c>
      <c r="H23" s="114">
        <f t="shared" si="0"/>
        <v>9</v>
      </c>
      <c r="I23" s="91"/>
      <c r="J23" s="181"/>
      <c r="K23" s="24"/>
      <c r="L23" s="180"/>
      <c r="M23" s="24"/>
    </row>
    <row r="24" spans="1:13">
      <c r="A24" s="7">
        <v>16</v>
      </c>
      <c r="B24" s="37">
        <v>1202721074</v>
      </c>
      <c r="C24" s="105" t="s">
        <v>165</v>
      </c>
      <c r="D24" s="14">
        <v>4.5</v>
      </c>
      <c r="E24" s="14">
        <v>4</v>
      </c>
      <c r="F24" s="14">
        <v>3.5</v>
      </c>
      <c r="G24" s="90">
        <v>12</v>
      </c>
      <c r="H24" s="114">
        <f t="shared" si="0"/>
        <v>14</v>
      </c>
      <c r="I24" s="91"/>
      <c r="J24" s="181"/>
      <c r="K24" s="24"/>
      <c r="L24" s="180"/>
      <c r="M24" s="24"/>
    </row>
    <row r="25" spans="1:13" ht="25.5">
      <c r="A25" s="7">
        <v>17</v>
      </c>
      <c r="B25" s="37">
        <v>1202721075</v>
      </c>
      <c r="C25" s="107" t="s">
        <v>166</v>
      </c>
      <c r="D25" s="14">
        <v>5.5</v>
      </c>
      <c r="E25" s="14">
        <v>3</v>
      </c>
      <c r="F25" s="14">
        <v>2.5</v>
      </c>
      <c r="G25" s="90">
        <v>11</v>
      </c>
      <c r="H25" s="114">
        <f t="shared" si="0"/>
        <v>13</v>
      </c>
      <c r="I25" s="91"/>
      <c r="J25" s="181"/>
      <c r="K25" s="24"/>
      <c r="L25" s="180"/>
      <c r="M25" s="24"/>
    </row>
    <row r="26" spans="1:13" ht="25.5">
      <c r="A26" s="7">
        <v>18</v>
      </c>
      <c r="B26" s="37">
        <v>1202721076</v>
      </c>
      <c r="C26" s="105" t="s">
        <v>167</v>
      </c>
      <c r="D26" s="14">
        <v>5.5</v>
      </c>
      <c r="E26" s="14">
        <v>3.5</v>
      </c>
      <c r="F26" s="14">
        <v>3</v>
      </c>
      <c r="G26" s="90">
        <v>12</v>
      </c>
      <c r="H26" s="114">
        <f t="shared" si="0"/>
        <v>14</v>
      </c>
      <c r="I26" s="91"/>
      <c r="J26" s="181"/>
      <c r="K26" s="24"/>
      <c r="L26" s="180"/>
      <c r="M26" s="24"/>
    </row>
    <row r="27" spans="1:13" ht="25.5">
      <c r="A27" s="7">
        <v>19</v>
      </c>
      <c r="B27" s="37">
        <v>1202721077</v>
      </c>
      <c r="C27" s="105" t="s">
        <v>168</v>
      </c>
      <c r="D27" s="14">
        <v>5</v>
      </c>
      <c r="E27" s="14">
        <v>2.5</v>
      </c>
      <c r="F27" s="14">
        <v>2.5</v>
      </c>
      <c r="G27" s="90">
        <v>10</v>
      </c>
      <c r="H27" s="114">
        <f t="shared" si="0"/>
        <v>12</v>
      </c>
      <c r="I27" s="91"/>
      <c r="J27" s="181"/>
      <c r="K27" s="24"/>
      <c r="L27" s="180"/>
      <c r="M27" s="24"/>
    </row>
    <row r="28" spans="1:13">
      <c r="A28" s="7">
        <v>20</v>
      </c>
      <c r="B28" s="37">
        <v>1202721079</v>
      </c>
      <c r="C28" s="105" t="s">
        <v>169</v>
      </c>
      <c r="D28" s="14">
        <v>3</v>
      </c>
      <c r="E28" s="14">
        <v>2</v>
      </c>
      <c r="F28" s="14">
        <v>3</v>
      </c>
      <c r="G28" s="90">
        <v>8</v>
      </c>
      <c r="H28" s="114">
        <f t="shared" si="0"/>
        <v>10</v>
      </c>
      <c r="I28" s="91"/>
      <c r="J28" s="181"/>
      <c r="K28" s="24"/>
      <c r="L28" s="180"/>
      <c r="M28" s="24"/>
    </row>
    <row r="29" spans="1:13" ht="25.5">
      <c r="A29" s="7">
        <v>21</v>
      </c>
      <c r="B29" s="37">
        <v>1202721080</v>
      </c>
      <c r="C29" s="105" t="s">
        <v>170</v>
      </c>
      <c r="D29" s="14">
        <v>3</v>
      </c>
      <c r="E29" s="14">
        <v>2</v>
      </c>
      <c r="F29" s="14">
        <v>3</v>
      </c>
      <c r="G29" s="90">
        <v>8</v>
      </c>
      <c r="H29" s="114">
        <f t="shared" si="0"/>
        <v>10</v>
      </c>
      <c r="I29" s="91"/>
      <c r="J29" s="181"/>
      <c r="K29" s="24"/>
      <c r="L29" s="180"/>
      <c r="M29" s="24"/>
    </row>
    <row r="30" spans="1:13" ht="25.5">
      <c r="A30" s="7">
        <v>22</v>
      </c>
      <c r="B30" s="37">
        <v>1202721081</v>
      </c>
      <c r="C30" s="105" t="s">
        <v>171</v>
      </c>
      <c r="D30" s="14">
        <v>5.5</v>
      </c>
      <c r="E30" s="14">
        <v>4</v>
      </c>
      <c r="F30" s="14">
        <v>3.5</v>
      </c>
      <c r="G30" s="90">
        <v>13</v>
      </c>
      <c r="H30" s="114">
        <f t="shared" si="0"/>
        <v>15</v>
      </c>
      <c r="I30" s="91"/>
      <c r="J30" s="181"/>
      <c r="K30" s="24"/>
      <c r="L30" s="180"/>
      <c r="M30" s="24"/>
    </row>
    <row r="31" spans="1:13">
      <c r="A31" s="7">
        <v>23</v>
      </c>
      <c r="B31" s="37">
        <v>1202721082</v>
      </c>
      <c r="C31" s="105" t="s">
        <v>172</v>
      </c>
      <c r="D31" s="14">
        <v>6</v>
      </c>
      <c r="E31" s="14">
        <v>3</v>
      </c>
      <c r="F31" s="14">
        <v>2</v>
      </c>
      <c r="G31" s="90">
        <v>11</v>
      </c>
      <c r="H31" s="114">
        <f t="shared" si="0"/>
        <v>13</v>
      </c>
      <c r="I31" s="91"/>
      <c r="J31" s="181"/>
      <c r="K31" s="24"/>
      <c r="L31" s="180"/>
      <c r="M31" s="24"/>
    </row>
    <row r="32" spans="1:13">
      <c r="A32" s="7">
        <v>24</v>
      </c>
      <c r="B32" s="37">
        <v>1202721083</v>
      </c>
      <c r="C32" s="105" t="s">
        <v>173</v>
      </c>
      <c r="D32" s="14">
        <v>4.5</v>
      </c>
      <c r="E32" s="14">
        <v>2</v>
      </c>
      <c r="F32" s="14">
        <v>2.5</v>
      </c>
      <c r="G32" s="90">
        <v>9</v>
      </c>
      <c r="H32" s="114">
        <f t="shared" si="0"/>
        <v>11</v>
      </c>
      <c r="I32" s="91"/>
      <c r="J32" s="181"/>
      <c r="K32" s="24"/>
      <c r="L32" s="180"/>
      <c r="M32" s="24"/>
    </row>
    <row r="33" spans="1:13">
      <c r="A33" s="7">
        <v>25</v>
      </c>
      <c r="B33" s="37">
        <v>1202721084</v>
      </c>
      <c r="C33" s="107" t="s">
        <v>173</v>
      </c>
      <c r="D33" s="14">
        <v>3</v>
      </c>
      <c r="E33" s="14">
        <v>2</v>
      </c>
      <c r="F33" s="14">
        <v>3</v>
      </c>
      <c r="G33" s="90">
        <v>8</v>
      </c>
      <c r="H33" s="114">
        <f t="shared" si="0"/>
        <v>10</v>
      </c>
      <c r="I33" s="91"/>
      <c r="J33" s="181"/>
      <c r="K33" s="24"/>
      <c r="L33" s="180"/>
      <c r="M33" s="24"/>
    </row>
    <row r="34" spans="1:13">
      <c r="A34" s="7">
        <v>26</v>
      </c>
      <c r="B34" s="37">
        <v>1202721085</v>
      </c>
      <c r="C34" s="105" t="s">
        <v>174</v>
      </c>
      <c r="D34" s="14">
        <v>3.5</v>
      </c>
      <c r="E34" s="14">
        <v>3</v>
      </c>
      <c r="F34" s="14">
        <v>2.5</v>
      </c>
      <c r="G34" s="90">
        <v>9</v>
      </c>
      <c r="H34" s="114">
        <f t="shared" si="0"/>
        <v>11</v>
      </c>
      <c r="I34" s="91"/>
      <c r="J34" s="181"/>
      <c r="K34" s="24"/>
      <c r="L34" s="180"/>
      <c r="M34" s="24"/>
    </row>
    <row r="35" spans="1:13" ht="25.5">
      <c r="A35" s="7">
        <v>27</v>
      </c>
      <c r="B35" s="37">
        <v>1202721086</v>
      </c>
      <c r="C35" s="105" t="s">
        <v>175</v>
      </c>
      <c r="D35" s="14">
        <v>6</v>
      </c>
      <c r="E35" s="14">
        <v>2.5</v>
      </c>
      <c r="F35" s="14">
        <v>3.5</v>
      </c>
      <c r="G35" s="90">
        <v>12</v>
      </c>
      <c r="H35" s="114">
        <f t="shared" si="0"/>
        <v>14</v>
      </c>
      <c r="I35" s="91"/>
      <c r="J35" s="181"/>
      <c r="K35" s="24"/>
      <c r="L35" s="180"/>
      <c r="M35" s="24"/>
    </row>
    <row r="36" spans="1:13" ht="25.5">
      <c r="A36" s="7">
        <v>28</v>
      </c>
      <c r="B36" s="37">
        <v>1202721087</v>
      </c>
      <c r="C36" s="105" t="s">
        <v>176</v>
      </c>
      <c r="D36" s="14">
        <v>6</v>
      </c>
      <c r="E36" s="14">
        <v>4</v>
      </c>
      <c r="F36" s="14">
        <v>3</v>
      </c>
      <c r="G36" s="90">
        <v>13</v>
      </c>
      <c r="H36" s="114">
        <f t="shared" si="0"/>
        <v>15</v>
      </c>
      <c r="I36" s="91"/>
      <c r="J36" s="181"/>
      <c r="K36" s="24"/>
      <c r="L36" s="180"/>
      <c r="M36" s="24"/>
    </row>
    <row r="37" spans="1:13">
      <c r="A37" s="7">
        <v>29</v>
      </c>
      <c r="B37" s="37">
        <v>1202721088</v>
      </c>
      <c r="C37" s="107" t="s">
        <v>177</v>
      </c>
      <c r="D37" s="14">
        <v>5.5</v>
      </c>
      <c r="E37" s="14">
        <v>2.5</v>
      </c>
      <c r="F37" s="14">
        <v>3</v>
      </c>
      <c r="G37" s="90">
        <v>11</v>
      </c>
      <c r="H37" s="114">
        <f t="shared" si="0"/>
        <v>13</v>
      </c>
      <c r="I37" s="91"/>
      <c r="J37" s="181"/>
      <c r="K37" s="24"/>
      <c r="L37" s="180"/>
      <c r="M37" s="24"/>
    </row>
    <row r="38" spans="1:13" ht="25.5">
      <c r="A38" s="7">
        <v>30</v>
      </c>
      <c r="B38" s="37">
        <v>1202721089</v>
      </c>
      <c r="C38" s="105" t="s">
        <v>178</v>
      </c>
      <c r="D38" s="14">
        <v>6</v>
      </c>
      <c r="E38" s="14">
        <v>4</v>
      </c>
      <c r="F38" s="14">
        <v>3</v>
      </c>
      <c r="G38" s="90">
        <v>13</v>
      </c>
      <c r="H38" s="114">
        <f t="shared" si="0"/>
        <v>15</v>
      </c>
      <c r="I38" s="91"/>
      <c r="J38" s="181"/>
      <c r="K38" s="24"/>
      <c r="L38" s="180"/>
      <c r="M38" s="24"/>
    </row>
    <row r="39" spans="1:13" ht="25.5">
      <c r="A39" s="7">
        <v>31</v>
      </c>
      <c r="B39" s="37">
        <v>1202721090</v>
      </c>
      <c r="C39" s="107" t="s">
        <v>179</v>
      </c>
      <c r="D39" s="14">
        <v>5</v>
      </c>
      <c r="E39" s="14">
        <v>3.5</v>
      </c>
      <c r="F39" s="14">
        <v>2.5</v>
      </c>
      <c r="G39" s="90">
        <v>11</v>
      </c>
      <c r="H39" s="114">
        <f t="shared" si="0"/>
        <v>13</v>
      </c>
      <c r="I39" s="91"/>
      <c r="J39" s="181"/>
      <c r="K39" s="24"/>
      <c r="L39" s="180"/>
      <c r="M39" s="24"/>
    </row>
    <row r="40" spans="1:13" ht="25.5">
      <c r="A40" s="7">
        <v>32</v>
      </c>
      <c r="B40" s="37">
        <v>1202721091</v>
      </c>
      <c r="C40" s="105" t="s">
        <v>180</v>
      </c>
      <c r="D40" s="14">
        <v>4</v>
      </c>
      <c r="E40" s="14">
        <v>2.5</v>
      </c>
      <c r="F40" s="14">
        <v>3.5</v>
      </c>
      <c r="G40" s="90">
        <v>10</v>
      </c>
      <c r="H40" s="114">
        <f t="shared" si="0"/>
        <v>12</v>
      </c>
      <c r="I40" s="91"/>
      <c r="J40" s="181"/>
      <c r="K40" s="24"/>
      <c r="L40" s="180"/>
      <c r="M40" s="24"/>
    </row>
    <row r="41" spans="1:13">
      <c r="A41" s="7">
        <v>33</v>
      </c>
      <c r="B41" s="37">
        <v>1202721092</v>
      </c>
      <c r="C41" s="105" t="s">
        <v>181</v>
      </c>
      <c r="D41" s="14">
        <v>5</v>
      </c>
      <c r="E41" s="14">
        <v>4</v>
      </c>
      <c r="F41" s="14">
        <v>4</v>
      </c>
      <c r="G41" s="90">
        <v>13</v>
      </c>
      <c r="H41" s="114">
        <f t="shared" si="0"/>
        <v>15</v>
      </c>
      <c r="I41" s="91"/>
      <c r="J41" s="181"/>
      <c r="K41" s="24"/>
      <c r="L41" s="180"/>
      <c r="M41" s="24"/>
    </row>
    <row r="42" spans="1:13" ht="25.5">
      <c r="A42" s="7">
        <v>34</v>
      </c>
      <c r="B42" s="37">
        <v>1202721093</v>
      </c>
      <c r="C42" s="106" t="s">
        <v>182</v>
      </c>
      <c r="D42" s="14">
        <v>6</v>
      </c>
      <c r="E42" s="14">
        <v>4</v>
      </c>
      <c r="F42" s="14">
        <v>3</v>
      </c>
      <c r="G42" s="90">
        <v>13</v>
      </c>
      <c r="H42" s="114">
        <f t="shared" si="0"/>
        <v>15</v>
      </c>
      <c r="I42" s="91"/>
      <c r="J42" s="181"/>
      <c r="K42" s="24"/>
      <c r="L42" s="180"/>
      <c r="M42" s="24"/>
    </row>
    <row r="43" spans="1:13">
      <c r="A43" s="7">
        <v>35</v>
      </c>
      <c r="B43" s="37">
        <v>1202721094</v>
      </c>
      <c r="C43" s="105" t="s">
        <v>183</v>
      </c>
      <c r="D43" s="14">
        <v>5</v>
      </c>
      <c r="E43" s="14">
        <v>4</v>
      </c>
      <c r="F43" s="14">
        <v>4</v>
      </c>
      <c r="G43" s="90">
        <v>13</v>
      </c>
      <c r="H43" s="114">
        <f t="shared" si="0"/>
        <v>15</v>
      </c>
      <c r="I43" s="91"/>
      <c r="J43" s="181"/>
      <c r="K43" s="24"/>
      <c r="L43" s="180"/>
      <c r="M43" s="24"/>
    </row>
    <row r="44" spans="1:13">
      <c r="A44" s="7">
        <v>36</v>
      </c>
      <c r="B44" s="37">
        <v>1202721096</v>
      </c>
      <c r="C44" s="105" t="s">
        <v>184</v>
      </c>
      <c r="D44" s="14">
        <v>4.5</v>
      </c>
      <c r="E44" s="14">
        <v>1.5</v>
      </c>
      <c r="F44" s="14">
        <v>3</v>
      </c>
      <c r="G44" s="90">
        <v>9</v>
      </c>
      <c r="H44" s="114">
        <f t="shared" si="0"/>
        <v>11</v>
      </c>
      <c r="I44" s="91"/>
      <c r="J44" s="181"/>
      <c r="K44" s="24"/>
      <c r="L44" s="180"/>
      <c r="M44" s="24"/>
    </row>
    <row r="45" spans="1:13">
      <c r="A45" s="7">
        <v>37</v>
      </c>
      <c r="B45" s="37">
        <v>1202721097</v>
      </c>
      <c r="C45" s="105" t="s">
        <v>185</v>
      </c>
      <c r="D45" s="14">
        <v>6</v>
      </c>
      <c r="E45" s="14">
        <v>1</v>
      </c>
      <c r="F45" s="14">
        <v>3</v>
      </c>
      <c r="G45" s="90">
        <v>10</v>
      </c>
      <c r="H45" s="114">
        <f t="shared" si="0"/>
        <v>12</v>
      </c>
      <c r="I45" s="91"/>
      <c r="J45" s="181"/>
      <c r="K45" s="24"/>
      <c r="L45" s="180"/>
      <c r="M45" s="24"/>
    </row>
    <row r="46" spans="1:13" ht="25.5">
      <c r="A46" s="7">
        <v>38</v>
      </c>
      <c r="B46" s="37">
        <v>1202721098</v>
      </c>
      <c r="C46" s="105" t="s">
        <v>186</v>
      </c>
      <c r="D46" s="14">
        <v>6</v>
      </c>
      <c r="E46" s="14">
        <v>3.5</v>
      </c>
      <c r="F46" s="14">
        <v>3.5</v>
      </c>
      <c r="G46" s="90">
        <v>13</v>
      </c>
      <c r="H46" s="114">
        <f t="shared" si="0"/>
        <v>15</v>
      </c>
      <c r="I46" s="91"/>
      <c r="J46" s="181"/>
      <c r="K46" s="24"/>
      <c r="L46" s="180"/>
      <c r="M46" s="24"/>
    </row>
    <row r="47" spans="1:13">
      <c r="A47" s="7">
        <v>39</v>
      </c>
      <c r="B47" s="37">
        <v>1202721099</v>
      </c>
      <c r="C47" s="107" t="s">
        <v>187</v>
      </c>
      <c r="D47" s="14">
        <v>6.5</v>
      </c>
      <c r="E47" s="14">
        <v>3.5</v>
      </c>
      <c r="F47" s="14">
        <v>3</v>
      </c>
      <c r="G47" s="90">
        <v>13</v>
      </c>
      <c r="H47" s="114">
        <f t="shared" si="0"/>
        <v>15</v>
      </c>
      <c r="I47" s="91"/>
      <c r="J47" s="181"/>
      <c r="K47" s="24"/>
      <c r="L47" s="180"/>
      <c r="M47" s="24"/>
    </row>
    <row r="48" spans="1:13">
      <c r="A48" s="7">
        <v>40</v>
      </c>
      <c r="B48" s="37">
        <v>1202721100</v>
      </c>
      <c r="C48" s="105" t="s">
        <v>188</v>
      </c>
      <c r="D48" s="14">
        <v>2.5</v>
      </c>
      <c r="E48" s="14">
        <v>1.5</v>
      </c>
      <c r="F48" s="14">
        <v>3</v>
      </c>
      <c r="G48" s="90">
        <v>7</v>
      </c>
      <c r="H48" s="114">
        <f t="shared" si="0"/>
        <v>9</v>
      </c>
      <c r="I48" s="91"/>
      <c r="J48" s="181"/>
      <c r="K48" s="24"/>
      <c r="L48" s="180"/>
      <c r="M48" s="24"/>
    </row>
    <row r="49" spans="1:13" ht="25.5">
      <c r="A49" s="7">
        <v>41</v>
      </c>
      <c r="B49" s="37">
        <v>1202721101</v>
      </c>
      <c r="C49" s="105" t="s">
        <v>189</v>
      </c>
      <c r="D49" s="14">
        <v>4</v>
      </c>
      <c r="E49" s="14">
        <v>1.5</v>
      </c>
      <c r="F49" s="14">
        <v>2.5</v>
      </c>
      <c r="G49" s="90">
        <v>8</v>
      </c>
      <c r="H49" s="114">
        <f t="shared" si="0"/>
        <v>10</v>
      </c>
      <c r="I49" s="91"/>
      <c r="J49" s="181"/>
      <c r="K49" s="24"/>
      <c r="L49" s="180"/>
      <c r="M49" s="24"/>
    </row>
    <row r="50" spans="1:13">
      <c r="A50" s="7">
        <v>42</v>
      </c>
      <c r="B50" s="37">
        <v>1202721102</v>
      </c>
      <c r="C50" s="105" t="s">
        <v>190</v>
      </c>
      <c r="D50" s="14">
        <v>5</v>
      </c>
      <c r="E50" s="14">
        <v>3</v>
      </c>
      <c r="F50" s="14">
        <v>3</v>
      </c>
      <c r="G50" s="90">
        <v>11</v>
      </c>
      <c r="H50" s="114">
        <f t="shared" si="0"/>
        <v>13</v>
      </c>
      <c r="I50" s="91"/>
      <c r="J50" s="181"/>
      <c r="K50" s="24"/>
      <c r="L50" s="180"/>
      <c r="M50" s="24"/>
    </row>
    <row r="51" spans="1:13">
      <c r="A51" s="7">
        <v>43</v>
      </c>
      <c r="B51" s="37">
        <v>1202721103</v>
      </c>
      <c r="C51" s="105" t="s">
        <v>191</v>
      </c>
      <c r="D51" s="14">
        <v>3.5</v>
      </c>
      <c r="E51" s="14">
        <v>1.5</v>
      </c>
      <c r="F51" s="14">
        <v>2</v>
      </c>
      <c r="G51" s="90">
        <v>7</v>
      </c>
      <c r="H51" s="114">
        <f t="shared" si="0"/>
        <v>9</v>
      </c>
      <c r="I51" s="91"/>
      <c r="J51" s="181"/>
      <c r="K51" s="24"/>
      <c r="L51" s="180"/>
      <c r="M51" s="24"/>
    </row>
    <row r="52" spans="1:13">
      <c r="A52" s="7">
        <v>44</v>
      </c>
      <c r="B52" s="37">
        <v>1202721104</v>
      </c>
      <c r="C52" s="105" t="s">
        <v>192</v>
      </c>
      <c r="D52" s="14">
        <v>3.5</v>
      </c>
      <c r="E52" s="14">
        <v>3.5</v>
      </c>
      <c r="F52" s="14">
        <v>3</v>
      </c>
      <c r="G52" s="90">
        <v>10</v>
      </c>
      <c r="H52" s="114">
        <f t="shared" si="0"/>
        <v>12</v>
      </c>
      <c r="I52" s="91"/>
      <c r="J52" s="181"/>
      <c r="K52" s="24"/>
      <c r="L52" s="180"/>
      <c r="M52" s="24"/>
    </row>
    <row r="53" spans="1:13" ht="25.5">
      <c r="A53" s="7">
        <v>45</v>
      </c>
      <c r="B53" s="37">
        <v>1202721105</v>
      </c>
      <c r="C53" s="105" t="s">
        <v>193</v>
      </c>
      <c r="D53" s="14">
        <v>6</v>
      </c>
      <c r="E53" s="14">
        <v>3.5</v>
      </c>
      <c r="F53" s="14">
        <v>3.5</v>
      </c>
      <c r="G53" s="90">
        <v>13</v>
      </c>
      <c r="H53" s="114">
        <f t="shared" si="0"/>
        <v>15</v>
      </c>
      <c r="I53" s="91"/>
      <c r="J53" s="181"/>
      <c r="K53" s="24"/>
      <c r="L53" s="180"/>
      <c r="M53" s="24"/>
    </row>
    <row r="54" spans="1:13" ht="25.5">
      <c r="A54" s="7">
        <v>46</v>
      </c>
      <c r="B54" s="37">
        <v>1202721106</v>
      </c>
      <c r="C54" s="108" t="s">
        <v>194</v>
      </c>
      <c r="D54" s="14">
        <v>4</v>
      </c>
      <c r="E54" s="14">
        <v>4</v>
      </c>
      <c r="F54" s="14">
        <v>4</v>
      </c>
      <c r="G54" s="90">
        <v>12</v>
      </c>
      <c r="H54" s="114">
        <f t="shared" si="0"/>
        <v>14</v>
      </c>
      <c r="I54" s="91"/>
      <c r="J54" s="181"/>
      <c r="K54" s="24"/>
      <c r="L54" s="180"/>
      <c r="M54" s="24"/>
    </row>
    <row r="55" spans="1:13" ht="25.5">
      <c r="A55" s="7">
        <v>47</v>
      </c>
      <c r="B55" s="37">
        <v>1202721107</v>
      </c>
      <c r="C55" s="105" t="s">
        <v>195</v>
      </c>
      <c r="D55" s="14">
        <v>5</v>
      </c>
      <c r="E55" s="14">
        <v>2</v>
      </c>
      <c r="F55" s="14">
        <v>3</v>
      </c>
      <c r="G55" s="94">
        <v>10</v>
      </c>
      <c r="H55" s="114">
        <f t="shared" si="0"/>
        <v>12</v>
      </c>
      <c r="I55" s="91"/>
      <c r="J55" s="181"/>
      <c r="K55" s="24"/>
      <c r="L55" s="180"/>
      <c r="M55" s="24"/>
    </row>
    <row r="56" spans="1:13">
      <c r="A56" s="7">
        <v>48</v>
      </c>
      <c r="B56" s="37">
        <v>1202721108</v>
      </c>
      <c r="C56" s="105" t="s">
        <v>196</v>
      </c>
      <c r="D56" s="14">
        <v>4.5</v>
      </c>
      <c r="E56" s="14">
        <v>2.5</v>
      </c>
      <c r="F56" s="14">
        <v>3</v>
      </c>
      <c r="G56" s="94">
        <v>10</v>
      </c>
      <c r="H56" s="114">
        <f t="shared" si="0"/>
        <v>12</v>
      </c>
      <c r="J56" s="181"/>
      <c r="K56" s="24"/>
      <c r="L56" s="180"/>
      <c r="M56" s="24"/>
    </row>
    <row r="57" spans="1:13">
      <c r="A57" s="7">
        <v>49</v>
      </c>
      <c r="B57" s="37">
        <v>1202721109</v>
      </c>
      <c r="C57" s="107" t="s">
        <v>197</v>
      </c>
      <c r="D57" s="14">
        <v>5.5</v>
      </c>
      <c r="E57" s="14">
        <v>3.5</v>
      </c>
      <c r="F57" s="14">
        <v>3</v>
      </c>
      <c r="G57" s="94">
        <v>12</v>
      </c>
      <c r="H57" s="114">
        <f t="shared" si="0"/>
        <v>14</v>
      </c>
      <c r="J57" s="181"/>
      <c r="K57" s="24"/>
      <c r="L57" s="180"/>
      <c r="M57" s="24"/>
    </row>
    <row r="58" spans="1:13" ht="25.5">
      <c r="A58" s="7">
        <v>50</v>
      </c>
      <c r="B58" s="37">
        <v>1202721110</v>
      </c>
      <c r="C58" s="106" t="s">
        <v>198</v>
      </c>
      <c r="D58" s="14">
        <v>6</v>
      </c>
      <c r="E58" s="14">
        <v>3</v>
      </c>
      <c r="F58" s="14">
        <v>3</v>
      </c>
      <c r="G58" s="94">
        <v>12</v>
      </c>
      <c r="H58" s="114">
        <f t="shared" si="0"/>
        <v>14</v>
      </c>
      <c r="J58" s="181"/>
      <c r="K58" s="24"/>
      <c r="L58" s="180"/>
      <c r="M58" s="24"/>
    </row>
    <row r="59" spans="1:13">
      <c r="A59" s="7">
        <v>51</v>
      </c>
      <c r="B59" s="37">
        <v>1202721111</v>
      </c>
      <c r="C59" s="105" t="s">
        <v>199</v>
      </c>
      <c r="D59" s="14">
        <v>6.5</v>
      </c>
      <c r="E59" s="14">
        <v>3.5</v>
      </c>
      <c r="F59" s="14">
        <v>3</v>
      </c>
      <c r="G59" s="94">
        <v>13</v>
      </c>
      <c r="H59" s="114">
        <f t="shared" si="0"/>
        <v>15</v>
      </c>
      <c r="J59" s="181"/>
      <c r="K59" s="24"/>
      <c r="L59" s="180"/>
      <c r="M59" s="24"/>
    </row>
    <row r="60" spans="1:13">
      <c r="A60" s="7">
        <v>52</v>
      </c>
      <c r="B60" s="37">
        <v>1202721112</v>
      </c>
      <c r="C60" s="105" t="s">
        <v>200</v>
      </c>
      <c r="D60" s="14">
        <v>6.5</v>
      </c>
      <c r="E60" s="14">
        <v>4</v>
      </c>
      <c r="F60" s="14">
        <v>2.5</v>
      </c>
      <c r="G60" s="94">
        <v>13</v>
      </c>
      <c r="H60" s="114">
        <f t="shared" si="0"/>
        <v>15</v>
      </c>
      <c r="J60" s="181"/>
      <c r="K60" s="24"/>
      <c r="L60" s="180"/>
      <c r="M60" s="24"/>
    </row>
    <row r="61" spans="1:13">
      <c r="A61" s="7">
        <v>53</v>
      </c>
      <c r="B61" s="37">
        <v>1202721113</v>
      </c>
      <c r="C61" s="105" t="s">
        <v>201</v>
      </c>
      <c r="D61" s="14">
        <v>6.5</v>
      </c>
      <c r="E61" s="14">
        <v>1.5</v>
      </c>
      <c r="F61" s="14">
        <v>3</v>
      </c>
      <c r="G61" s="94">
        <v>11</v>
      </c>
      <c r="H61" s="114">
        <f t="shared" si="0"/>
        <v>13</v>
      </c>
      <c r="J61" s="181"/>
      <c r="K61" s="24"/>
      <c r="L61" s="180"/>
      <c r="M61" s="24"/>
    </row>
    <row r="62" spans="1:13">
      <c r="A62" s="7">
        <v>54</v>
      </c>
      <c r="B62" s="37">
        <v>1202721114</v>
      </c>
      <c r="C62" s="105" t="s">
        <v>202</v>
      </c>
      <c r="D62" s="14">
        <v>4.5</v>
      </c>
      <c r="E62" s="14">
        <v>2</v>
      </c>
      <c r="F62" s="14">
        <v>2.5</v>
      </c>
      <c r="G62" s="94">
        <v>9</v>
      </c>
      <c r="H62" s="114">
        <f t="shared" si="0"/>
        <v>11</v>
      </c>
      <c r="J62" s="181"/>
      <c r="K62" s="24"/>
      <c r="L62" s="180"/>
      <c r="M62" s="24"/>
    </row>
    <row r="63" spans="1:13">
      <c r="A63" s="7">
        <v>55</v>
      </c>
      <c r="B63" s="37">
        <v>1202721115</v>
      </c>
      <c r="C63" s="105" t="s">
        <v>203</v>
      </c>
      <c r="D63" s="14">
        <v>3.5</v>
      </c>
      <c r="E63" s="14">
        <v>1.5</v>
      </c>
      <c r="F63" s="14">
        <v>2</v>
      </c>
      <c r="G63" s="94">
        <v>7</v>
      </c>
      <c r="H63" s="114">
        <f t="shared" si="0"/>
        <v>9</v>
      </c>
      <c r="J63" s="181"/>
      <c r="K63" s="24"/>
      <c r="L63" s="180"/>
      <c r="M63" s="24"/>
    </row>
    <row r="64" spans="1:13" ht="25.5">
      <c r="A64" s="7">
        <v>56</v>
      </c>
      <c r="B64" s="37">
        <v>1202721305</v>
      </c>
      <c r="C64" s="105" t="s">
        <v>204</v>
      </c>
      <c r="D64" s="14">
        <v>6</v>
      </c>
      <c r="E64" s="14">
        <v>4</v>
      </c>
      <c r="F64" s="14">
        <v>3</v>
      </c>
      <c r="G64" s="94">
        <v>13</v>
      </c>
      <c r="H64" s="114">
        <f t="shared" si="0"/>
        <v>15</v>
      </c>
      <c r="J64" s="181"/>
      <c r="K64" s="24"/>
      <c r="L64" s="180"/>
      <c r="M64" s="24"/>
    </row>
    <row r="65" spans="1:13" ht="25.5">
      <c r="A65" s="7">
        <v>57</v>
      </c>
      <c r="B65" s="109">
        <v>1202710107</v>
      </c>
      <c r="C65" s="105" t="s">
        <v>205</v>
      </c>
      <c r="D65" s="14">
        <v>5.5</v>
      </c>
      <c r="E65" s="14">
        <v>2.5</v>
      </c>
      <c r="F65" s="14">
        <v>3</v>
      </c>
      <c r="G65" s="94">
        <v>11</v>
      </c>
      <c r="H65" s="114">
        <f t="shared" si="0"/>
        <v>13</v>
      </c>
      <c r="J65" s="181"/>
      <c r="K65" s="24"/>
      <c r="L65" s="180"/>
      <c r="M65" s="24"/>
    </row>
    <row r="66" spans="1:13" ht="25.5">
      <c r="A66" s="7">
        <v>58</v>
      </c>
      <c r="B66" s="37">
        <v>1202713116</v>
      </c>
      <c r="C66" s="105" t="s">
        <v>206</v>
      </c>
      <c r="D66" s="14">
        <v>5.5</v>
      </c>
      <c r="E66" s="14">
        <v>2.5</v>
      </c>
      <c r="F66" s="14">
        <v>3</v>
      </c>
      <c r="G66" s="94">
        <v>11</v>
      </c>
      <c r="H66" s="114">
        <f t="shared" si="0"/>
        <v>13</v>
      </c>
      <c r="J66" s="181"/>
      <c r="K66" s="24"/>
      <c r="L66" s="180"/>
      <c r="M66" s="24"/>
    </row>
    <row r="67" spans="1:13" ht="25.5">
      <c r="A67" s="7">
        <v>59</v>
      </c>
      <c r="B67" s="109">
        <v>1202731109</v>
      </c>
      <c r="C67" s="105" t="s">
        <v>207</v>
      </c>
      <c r="D67" s="14">
        <v>3</v>
      </c>
      <c r="E67" s="14">
        <v>1.5</v>
      </c>
      <c r="F67" s="14">
        <v>2.5</v>
      </c>
      <c r="G67" s="94">
        <v>7</v>
      </c>
      <c r="H67" s="114">
        <f t="shared" si="0"/>
        <v>9</v>
      </c>
      <c r="J67" s="181"/>
      <c r="K67" s="24"/>
      <c r="L67" s="180"/>
      <c r="M67" s="24"/>
    </row>
    <row r="68" spans="1:13" ht="25.5">
      <c r="A68" s="7">
        <v>60</v>
      </c>
      <c r="B68" s="110" t="s">
        <v>208</v>
      </c>
      <c r="C68" s="107" t="s">
        <v>209</v>
      </c>
      <c r="D68" s="14">
        <v>7</v>
      </c>
      <c r="E68" s="14">
        <v>2</v>
      </c>
      <c r="F68" s="14">
        <v>2</v>
      </c>
      <c r="G68" s="94">
        <v>11</v>
      </c>
      <c r="H68" s="114">
        <f t="shared" si="0"/>
        <v>13</v>
      </c>
      <c r="J68" s="181"/>
      <c r="K68" s="24"/>
      <c r="L68" s="180"/>
      <c r="M68" s="24"/>
    </row>
    <row r="69" spans="1:13" ht="25.5">
      <c r="A69" s="7">
        <v>61</v>
      </c>
      <c r="B69" s="110" t="s">
        <v>210</v>
      </c>
      <c r="C69" s="105" t="s">
        <v>211</v>
      </c>
      <c r="D69" s="14">
        <v>5</v>
      </c>
      <c r="E69" s="14">
        <v>2</v>
      </c>
      <c r="F69" s="14">
        <v>3</v>
      </c>
      <c r="G69" s="94">
        <v>10</v>
      </c>
      <c r="H69" s="114">
        <f t="shared" si="0"/>
        <v>12</v>
      </c>
      <c r="J69" s="181"/>
      <c r="K69" s="24"/>
      <c r="L69" s="180"/>
      <c r="M69" s="24"/>
    </row>
    <row r="70" spans="1:13">
      <c r="A70" s="7">
        <v>62</v>
      </c>
      <c r="B70" s="110" t="s">
        <v>212</v>
      </c>
      <c r="C70" s="105" t="s">
        <v>213</v>
      </c>
      <c r="D70" s="14">
        <v>5</v>
      </c>
      <c r="E70" s="14">
        <v>3.5</v>
      </c>
      <c r="F70" s="14">
        <v>2.5</v>
      </c>
      <c r="G70" s="94">
        <v>11</v>
      </c>
      <c r="H70" s="114">
        <f t="shared" si="0"/>
        <v>13</v>
      </c>
      <c r="J70" s="181"/>
      <c r="K70" s="24"/>
      <c r="L70" s="180"/>
      <c r="M70" s="24"/>
    </row>
    <row r="71" spans="1:13" ht="25.5">
      <c r="A71" s="7">
        <v>63</v>
      </c>
      <c r="B71" s="110" t="s">
        <v>214</v>
      </c>
      <c r="C71" s="105" t="s">
        <v>215</v>
      </c>
      <c r="D71" s="14">
        <v>3</v>
      </c>
      <c r="E71" s="14">
        <v>3</v>
      </c>
      <c r="F71" s="14">
        <v>3</v>
      </c>
      <c r="G71" s="94">
        <v>9</v>
      </c>
      <c r="H71" s="114">
        <f t="shared" si="0"/>
        <v>11</v>
      </c>
      <c r="J71" s="181"/>
      <c r="K71" s="24"/>
      <c r="L71" s="180"/>
      <c r="M71" s="24"/>
    </row>
    <row r="72" spans="1:13" ht="25.5">
      <c r="A72" s="7">
        <v>64</v>
      </c>
      <c r="B72" s="110" t="s">
        <v>216</v>
      </c>
      <c r="C72" s="105" t="s">
        <v>217</v>
      </c>
      <c r="D72" s="14">
        <v>5.5</v>
      </c>
      <c r="E72" s="14">
        <v>2</v>
      </c>
      <c r="F72" s="113">
        <v>2.5</v>
      </c>
      <c r="G72" s="94">
        <v>10</v>
      </c>
      <c r="H72" s="114">
        <f t="shared" si="0"/>
        <v>12</v>
      </c>
      <c r="J72" s="181"/>
      <c r="K72" s="24"/>
      <c r="L72" s="180"/>
      <c r="M72" s="24"/>
    </row>
    <row r="73" spans="1:13">
      <c r="A73" s="7">
        <v>65</v>
      </c>
      <c r="B73" s="110" t="s">
        <v>218</v>
      </c>
      <c r="C73" s="105" t="s">
        <v>219</v>
      </c>
      <c r="D73" s="14">
        <v>5</v>
      </c>
      <c r="E73" s="14">
        <v>3</v>
      </c>
      <c r="F73" s="113">
        <v>3</v>
      </c>
      <c r="G73" s="94">
        <v>11</v>
      </c>
      <c r="H73" s="114">
        <f t="shared" si="0"/>
        <v>13</v>
      </c>
      <c r="J73" s="181"/>
      <c r="K73" s="24"/>
      <c r="L73" s="180"/>
      <c r="M73" s="24"/>
    </row>
    <row r="74" spans="1:13" ht="25.5">
      <c r="A74" s="7">
        <v>66</v>
      </c>
      <c r="B74" s="110" t="s">
        <v>220</v>
      </c>
      <c r="C74" s="105" t="s">
        <v>221</v>
      </c>
      <c r="D74" s="14">
        <v>5.5</v>
      </c>
      <c r="E74" s="14">
        <v>4</v>
      </c>
      <c r="F74" s="14">
        <v>2.5</v>
      </c>
      <c r="G74" s="94">
        <v>12</v>
      </c>
      <c r="H74" s="114">
        <f t="shared" ref="H74:H78" si="1">(G74+2)</f>
        <v>14</v>
      </c>
      <c r="J74" s="181"/>
      <c r="K74" s="24"/>
      <c r="L74" s="180"/>
      <c r="M74" s="24"/>
    </row>
    <row r="75" spans="1:13">
      <c r="A75" s="7">
        <v>67</v>
      </c>
      <c r="B75" s="110" t="s">
        <v>222</v>
      </c>
      <c r="C75" s="105" t="s">
        <v>223</v>
      </c>
      <c r="D75" s="14">
        <v>2</v>
      </c>
      <c r="E75" s="14">
        <v>2</v>
      </c>
      <c r="F75" s="14">
        <v>3</v>
      </c>
      <c r="G75" s="94">
        <v>7</v>
      </c>
      <c r="H75" s="114">
        <f t="shared" si="1"/>
        <v>9</v>
      </c>
      <c r="J75" s="181"/>
      <c r="K75" s="24"/>
      <c r="L75" s="180"/>
      <c r="M75" s="24"/>
    </row>
    <row r="76" spans="1:13" ht="25.5">
      <c r="A76" s="7">
        <v>68</v>
      </c>
      <c r="B76" s="110" t="s">
        <v>224</v>
      </c>
      <c r="C76" s="105" t="s">
        <v>225</v>
      </c>
      <c r="D76" s="14">
        <v>5</v>
      </c>
      <c r="E76" s="14">
        <v>1.5</v>
      </c>
      <c r="F76" s="14">
        <v>2.5</v>
      </c>
      <c r="G76" s="94">
        <v>9</v>
      </c>
      <c r="H76" s="114">
        <f t="shared" si="1"/>
        <v>11</v>
      </c>
      <c r="J76" s="181"/>
      <c r="K76" s="24"/>
      <c r="L76" s="180"/>
      <c r="M76" s="24"/>
    </row>
    <row r="77" spans="1:13" ht="25.5">
      <c r="A77" s="7">
        <v>69</v>
      </c>
      <c r="B77" s="110" t="s">
        <v>226</v>
      </c>
      <c r="C77" s="105" t="s">
        <v>227</v>
      </c>
      <c r="D77" s="14">
        <v>2.5</v>
      </c>
      <c r="E77" s="14">
        <v>2.5</v>
      </c>
      <c r="F77" s="14">
        <v>3</v>
      </c>
      <c r="G77" s="94">
        <v>8</v>
      </c>
      <c r="H77" s="114">
        <f t="shared" si="1"/>
        <v>10</v>
      </c>
      <c r="J77" s="181"/>
      <c r="K77" s="24"/>
      <c r="L77" s="180"/>
      <c r="M77" s="24"/>
    </row>
    <row r="78" spans="1:13" ht="25.5">
      <c r="A78" s="7">
        <v>70</v>
      </c>
      <c r="B78" s="110" t="s">
        <v>228</v>
      </c>
      <c r="C78" s="105" t="s">
        <v>229</v>
      </c>
      <c r="D78" s="14">
        <v>2.5</v>
      </c>
      <c r="E78" s="14">
        <v>2.5</v>
      </c>
      <c r="F78" s="14">
        <v>3</v>
      </c>
      <c r="G78" s="94">
        <v>8</v>
      </c>
      <c r="H78" s="114">
        <f t="shared" si="1"/>
        <v>10</v>
      </c>
      <c r="J78" s="181"/>
      <c r="K78" s="24"/>
      <c r="L78" s="180"/>
      <c r="M78" s="24"/>
    </row>
    <row r="80" spans="1:13" ht="45">
      <c r="B80" s="98" t="s">
        <v>148</v>
      </c>
      <c r="C80" s="97" t="s">
        <v>147</v>
      </c>
      <c r="D80" s="99" t="s">
        <v>149</v>
      </c>
    </row>
    <row r="81" spans="2:4">
      <c r="B81" s="100">
        <v>0.2</v>
      </c>
      <c r="C81" s="34">
        <v>15</v>
      </c>
      <c r="D81" s="34">
        <v>14</v>
      </c>
    </row>
    <row r="82" spans="2:4">
      <c r="B82" s="100">
        <v>0.6</v>
      </c>
      <c r="C82" s="34" t="s">
        <v>145</v>
      </c>
      <c r="D82" s="34">
        <v>42</v>
      </c>
    </row>
    <row r="83" spans="2:4">
      <c r="B83" s="100">
        <v>0.2</v>
      </c>
      <c r="C83" s="102" t="s">
        <v>150</v>
      </c>
      <c r="D83" s="34">
        <v>14</v>
      </c>
    </row>
    <row r="84" spans="2:4">
      <c r="B84" s="175"/>
      <c r="C84" s="176" t="s">
        <v>128</v>
      </c>
      <c r="D84" s="175">
        <v>47</v>
      </c>
    </row>
    <row r="85" spans="2:4">
      <c r="B85" s="177"/>
      <c r="C85" s="177"/>
      <c r="D85" s="177"/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85"/>
  <sheetViews>
    <sheetView workbookViewId="0">
      <selection activeCell="J11" sqref="J11"/>
    </sheetView>
  </sheetViews>
  <sheetFormatPr defaultRowHeight="15"/>
  <cols>
    <col min="1" max="1" width="5.5703125" customWidth="1"/>
    <col min="2" max="2" width="14.5703125" customWidth="1"/>
    <col min="3" max="3" width="17.140625" customWidth="1"/>
    <col min="4" max="4" width="10" customWidth="1"/>
  </cols>
  <sheetData>
    <row r="1" spans="1:10" ht="15.75">
      <c r="A1" s="65" t="s">
        <v>135</v>
      </c>
      <c r="C1" s="66"/>
      <c r="I1" s="65" t="s">
        <v>232</v>
      </c>
    </row>
    <row r="2" spans="1:10" ht="15.75">
      <c r="A2" s="65" t="s">
        <v>134</v>
      </c>
      <c r="B2" s="65"/>
      <c r="C2" s="66"/>
      <c r="E2" s="65" t="s">
        <v>141</v>
      </c>
      <c r="F2" s="66" t="s">
        <v>234</v>
      </c>
    </row>
    <row r="3" spans="1:10" ht="15.75">
      <c r="A3" s="65" t="s">
        <v>233</v>
      </c>
      <c r="B3" s="65"/>
      <c r="C3" s="65"/>
    </row>
    <row r="4" spans="1:10" ht="15.75">
      <c r="A4" s="87" t="s">
        <v>137</v>
      </c>
      <c r="C4" s="67"/>
    </row>
    <row r="5" spans="1:10" ht="15.75">
      <c r="A5" s="65"/>
      <c r="C5" s="67"/>
    </row>
    <row r="6" spans="1:10" ht="15.75">
      <c r="A6" s="65"/>
      <c r="B6" s="65"/>
      <c r="C6" s="67"/>
      <c r="F6" s="376" t="s">
        <v>242</v>
      </c>
      <c r="G6" s="376"/>
      <c r="H6" s="376"/>
      <c r="I6" s="376"/>
    </row>
    <row r="7" spans="1:10" ht="15.75">
      <c r="A7" s="65"/>
      <c r="B7" s="65"/>
      <c r="C7" s="67"/>
    </row>
    <row r="8" spans="1:10" ht="38.25">
      <c r="A8" s="17" t="s">
        <v>93</v>
      </c>
      <c r="B8" s="17" t="s">
        <v>94</v>
      </c>
      <c r="C8" s="19" t="s">
        <v>235</v>
      </c>
      <c r="D8" s="19" t="s">
        <v>138</v>
      </c>
      <c r="E8" s="19" t="s">
        <v>139</v>
      </c>
      <c r="F8" s="19" t="s">
        <v>140</v>
      </c>
      <c r="G8" s="52" t="s">
        <v>230</v>
      </c>
      <c r="H8" s="19" t="s">
        <v>231</v>
      </c>
    </row>
    <row r="9" spans="1:10" ht="25.5">
      <c r="A9" s="128">
        <v>6</v>
      </c>
      <c r="B9" s="129">
        <v>1202721062</v>
      </c>
      <c r="C9" s="130" t="s">
        <v>155</v>
      </c>
      <c r="D9" s="131">
        <v>6.5</v>
      </c>
      <c r="E9" s="131">
        <v>4.5</v>
      </c>
      <c r="F9" s="131">
        <v>2</v>
      </c>
      <c r="G9" s="132">
        <v>13</v>
      </c>
      <c r="H9" s="133">
        <f t="shared" ref="H9:H40" si="0">(G9+2)</f>
        <v>15</v>
      </c>
      <c r="I9" s="91"/>
      <c r="J9" s="91"/>
    </row>
    <row r="10" spans="1:10">
      <c r="A10" s="128">
        <v>7</v>
      </c>
      <c r="B10" s="129">
        <v>1202721064</v>
      </c>
      <c r="C10" s="130" t="s">
        <v>156</v>
      </c>
      <c r="D10" s="131">
        <v>5</v>
      </c>
      <c r="E10" s="131">
        <v>4</v>
      </c>
      <c r="F10" s="131">
        <v>4</v>
      </c>
      <c r="G10" s="132">
        <v>13</v>
      </c>
      <c r="H10" s="133">
        <f t="shared" si="0"/>
        <v>15</v>
      </c>
      <c r="I10" s="91"/>
      <c r="J10" s="91"/>
    </row>
    <row r="11" spans="1:10" ht="25.5">
      <c r="A11" s="128">
        <v>22</v>
      </c>
      <c r="B11" s="129">
        <v>1202721081</v>
      </c>
      <c r="C11" s="130" t="s">
        <v>171</v>
      </c>
      <c r="D11" s="131">
        <v>5.5</v>
      </c>
      <c r="E11" s="131">
        <v>4</v>
      </c>
      <c r="F11" s="131">
        <v>3.5</v>
      </c>
      <c r="G11" s="132">
        <v>13</v>
      </c>
      <c r="H11" s="133">
        <f t="shared" si="0"/>
        <v>15</v>
      </c>
      <c r="I11" s="91"/>
      <c r="J11" s="91"/>
    </row>
    <row r="12" spans="1:10" ht="25.5">
      <c r="A12" s="128">
        <v>28</v>
      </c>
      <c r="B12" s="129">
        <v>1202721087</v>
      </c>
      <c r="C12" s="130" t="s">
        <v>176</v>
      </c>
      <c r="D12" s="131">
        <v>6</v>
      </c>
      <c r="E12" s="131">
        <v>4</v>
      </c>
      <c r="F12" s="131">
        <v>3</v>
      </c>
      <c r="G12" s="132">
        <v>13</v>
      </c>
      <c r="H12" s="133">
        <f t="shared" si="0"/>
        <v>15</v>
      </c>
      <c r="I12" s="91"/>
      <c r="J12" s="91"/>
    </row>
    <row r="13" spans="1:10" ht="25.5">
      <c r="A13" s="128">
        <v>30</v>
      </c>
      <c r="B13" s="129">
        <v>1202721089</v>
      </c>
      <c r="C13" s="130" t="s">
        <v>178</v>
      </c>
      <c r="D13" s="131">
        <v>6</v>
      </c>
      <c r="E13" s="131">
        <v>4</v>
      </c>
      <c r="F13" s="131">
        <v>3</v>
      </c>
      <c r="G13" s="134">
        <v>13</v>
      </c>
      <c r="H13" s="133">
        <f t="shared" si="0"/>
        <v>15</v>
      </c>
      <c r="I13" s="91"/>
      <c r="J13" s="91"/>
    </row>
    <row r="14" spans="1:10">
      <c r="A14" s="128">
        <v>33</v>
      </c>
      <c r="B14" s="129">
        <v>1202721092</v>
      </c>
      <c r="C14" s="130" t="s">
        <v>181</v>
      </c>
      <c r="D14" s="131">
        <v>5</v>
      </c>
      <c r="E14" s="131">
        <v>4</v>
      </c>
      <c r="F14" s="131">
        <v>4</v>
      </c>
      <c r="G14" s="134">
        <v>13</v>
      </c>
      <c r="H14" s="133">
        <f t="shared" si="0"/>
        <v>15</v>
      </c>
      <c r="I14" s="91"/>
      <c r="J14" s="91"/>
    </row>
    <row r="15" spans="1:10" ht="25.5">
      <c r="A15" s="128">
        <v>34</v>
      </c>
      <c r="B15" s="129">
        <v>1202721093</v>
      </c>
      <c r="C15" s="135" t="s">
        <v>182</v>
      </c>
      <c r="D15" s="131">
        <v>6</v>
      </c>
      <c r="E15" s="131">
        <v>4</v>
      </c>
      <c r="F15" s="131">
        <v>3</v>
      </c>
      <c r="G15" s="134">
        <v>13</v>
      </c>
      <c r="H15" s="133">
        <f t="shared" si="0"/>
        <v>15</v>
      </c>
      <c r="I15" s="91"/>
      <c r="J15" s="91"/>
    </row>
    <row r="16" spans="1:10">
      <c r="A16" s="128">
        <v>35</v>
      </c>
      <c r="B16" s="129">
        <v>1202721094</v>
      </c>
      <c r="C16" s="130" t="s">
        <v>183</v>
      </c>
      <c r="D16" s="131">
        <v>5</v>
      </c>
      <c r="E16" s="131">
        <v>4</v>
      </c>
      <c r="F16" s="131">
        <v>4</v>
      </c>
      <c r="G16" s="134">
        <v>13</v>
      </c>
      <c r="H16" s="133">
        <f t="shared" si="0"/>
        <v>15</v>
      </c>
      <c r="I16" s="91"/>
      <c r="J16" s="91"/>
    </row>
    <row r="17" spans="1:10" ht="25.5">
      <c r="A17" s="128">
        <v>38</v>
      </c>
      <c r="B17" s="129">
        <v>1202721098</v>
      </c>
      <c r="C17" s="130" t="s">
        <v>186</v>
      </c>
      <c r="D17" s="131">
        <v>6</v>
      </c>
      <c r="E17" s="131">
        <v>3.5</v>
      </c>
      <c r="F17" s="136">
        <v>3.5</v>
      </c>
      <c r="G17" s="134">
        <v>13</v>
      </c>
      <c r="H17" s="133">
        <f t="shared" si="0"/>
        <v>15</v>
      </c>
      <c r="I17" s="91"/>
      <c r="J17" s="91"/>
    </row>
    <row r="18" spans="1:10">
      <c r="A18" s="128">
        <v>39</v>
      </c>
      <c r="B18" s="129">
        <v>1202721099</v>
      </c>
      <c r="C18" s="137" t="s">
        <v>187</v>
      </c>
      <c r="D18" s="131">
        <v>6.5</v>
      </c>
      <c r="E18" s="131">
        <v>3.5</v>
      </c>
      <c r="F18" s="131">
        <v>3</v>
      </c>
      <c r="G18" s="134">
        <v>13</v>
      </c>
      <c r="H18" s="133">
        <f t="shared" si="0"/>
        <v>15</v>
      </c>
      <c r="I18" s="91"/>
      <c r="J18" s="91"/>
    </row>
    <row r="19" spans="1:10" ht="25.5">
      <c r="A19" s="128">
        <v>45</v>
      </c>
      <c r="B19" s="129">
        <v>1202721105</v>
      </c>
      <c r="C19" s="130" t="s">
        <v>193</v>
      </c>
      <c r="D19" s="131">
        <v>6</v>
      </c>
      <c r="E19" s="131">
        <v>3.5</v>
      </c>
      <c r="F19" s="131">
        <v>3.5</v>
      </c>
      <c r="G19" s="134">
        <v>13</v>
      </c>
      <c r="H19" s="133">
        <f t="shared" si="0"/>
        <v>15</v>
      </c>
      <c r="I19" s="91"/>
      <c r="J19" s="91"/>
    </row>
    <row r="20" spans="1:10">
      <c r="A20" s="128">
        <v>51</v>
      </c>
      <c r="B20" s="129">
        <v>1202721111</v>
      </c>
      <c r="C20" s="130" t="s">
        <v>199</v>
      </c>
      <c r="D20" s="131">
        <v>6.5</v>
      </c>
      <c r="E20" s="131">
        <v>3.5</v>
      </c>
      <c r="F20" s="131">
        <v>3</v>
      </c>
      <c r="G20" s="134">
        <v>13</v>
      </c>
      <c r="H20" s="133">
        <f t="shared" si="0"/>
        <v>15</v>
      </c>
      <c r="I20" s="91"/>
      <c r="J20" s="91"/>
    </row>
    <row r="21" spans="1:10">
      <c r="A21" s="128">
        <v>52</v>
      </c>
      <c r="B21" s="129">
        <v>1202721112</v>
      </c>
      <c r="C21" s="130" t="s">
        <v>200</v>
      </c>
      <c r="D21" s="131">
        <v>6.5</v>
      </c>
      <c r="E21" s="131">
        <v>4</v>
      </c>
      <c r="F21" s="131">
        <v>2.5</v>
      </c>
      <c r="G21" s="134">
        <v>13</v>
      </c>
      <c r="H21" s="133">
        <f t="shared" si="0"/>
        <v>15</v>
      </c>
      <c r="I21" s="91"/>
      <c r="J21" s="91"/>
    </row>
    <row r="22" spans="1:10" ht="25.5">
      <c r="A22" s="128">
        <v>56</v>
      </c>
      <c r="B22" s="129">
        <v>1202721305</v>
      </c>
      <c r="C22" s="130" t="s">
        <v>204</v>
      </c>
      <c r="D22" s="131">
        <v>6</v>
      </c>
      <c r="E22" s="131">
        <v>4</v>
      </c>
      <c r="F22" s="131">
        <v>3</v>
      </c>
      <c r="G22" s="134">
        <v>13</v>
      </c>
      <c r="H22" s="133">
        <f t="shared" si="0"/>
        <v>15</v>
      </c>
      <c r="I22" s="91"/>
      <c r="J22" s="91"/>
    </row>
    <row r="23" spans="1:10">
      <c r="A23" s="138">
        <v>10</v>
      </c>
      <c r="B23" s="49">
        <v>1202721067</v>
      </c>
      <c r="C23" s="139" t="s">
        <v>159</v>
      </c>
      <c r="D23" s="140">
        <v>6.5</v>
      </c>
      <c r="E23" s="140">
        <v>3</v>
      </c>
      <c r="F23" s="140">
        <v>2.5</v>
      </c>
      <c r="G23" s="141">
        <v>12</v>
      </c>
      <c r="H23" s="142">
        <f t="shared" si="0"/>
        <v>14</v>
      </c>
      <c r="I23" s="91"/>
      <c r="J23" s="91"/>
    </row>
    <row r="24" spans="1:10">
      <c r="A24" s="138">
        <v>11</v>
      </c>
      <c r="B24" s="49">
        <v>1202721068</v>
      </c>
      <c r="C24" s="143" t="s">
        <v>160</v>
      </c>
      <c r="D24" s="140">
        <v>6</v>
      </c>
      <c r="E24" s="140">
        <v>3.5</v>
      </c>
      <c r="F24" s="140">
        <v>2.5</v>
      </c>
      <c r="G24" s="141">
        <v>12</v>
      </c>
      <c r="H24" s="142">
        <f t="shared" si="0"/>
        <v>14</v>
      </c>
      <c r="I24" s="91"/>
      <c r="J24" s="91"/>
    </row>
    <row r="25" spans="1:10">
      <c r="A25" s="138">
        <v>13</v>
      </c>
      <c r="B25" s="49">
        <v>1202721070</v>
      </c>
      <c r="C25" s="143" t="s">
        <v>162</v>
      </c>
      <c r="D25" s="140">
        <v>5</v>
      </c>
      <c r="E25" s="140">
        <v>4</v>
      </c>
      <c r="F25" s="140">
        <v>3</v>
      </c>
      <c r="G25" s="141">
        <v>12</v>
      </c>
      <c r="H25" s="142">
        <f t="shared" si="0"/>
        <v>14</v>
      </c>
      <c r="I25" s="91"/>
      <c r="J25" s="91"/>
    </row>
    <row r="26" spans="1:10">
      <c r="A26" s="138">
        <v>14</v>
      </c>
      <c r="B26" s="49">
        <v>1202721071</v>
      </c>
      <c r="C26" s="143" t="s">
        <v>163</v>
      </c>
      <c r="D26" s="140">
        <v>6</v>
      </c>
      <c r="E26" s="140">
        <v>3.5</v>
      </c>
      <c r="F26" s="140">
        <v>2.5</v>
      </c>
      <c r="G26" s="141">
        <v>12</v>
      </c>
      <c r="H26" s="142">
        <f t="shared" si="0"/>
        <v>14</v>
      </c>
      <c r="I26" s="91"/>
      <c r="J26" s="91"/>
    </row>
    <row r="27" spans="1:10">
      <c r="A27" s="138">
        <v>16</v>
      </c>
      <c r="B27" s="49">
        <v>1202721074</v>
      </c>
      <c r="C27" s="143" t="s">
        <v>165</v>
      </c>
      <c r="D27" s="140">
        <v>4.5</v>
      </c>
      <c r="E27" s="140">
        <v>4</v>
      </c>
      <c r="F27" s="140">
        <v>3.5</v>
      </c>
      <c r="G27" s="141">
        <v>12</v>
      </c>
      <c r="H27" s="142">
        <f t="shared" si="0"/>
        <v>14</v>
      </c>
      <c r="I27" s="91"/>
      <c r="J27" s="91"/>
    </row>
    <row r="28" spans="1:10" ht="25.5">
      <c r="A28" s="138">
        <v>18</v>
      </c>
      <c r="B28" s="49">
        <v>1202721076</v>
      </c>
      <c r="C28" s="143" t="s">
        <v>167</v>
      </c>
      <c r="D28" s="140">
        <v>5.5</v>
      </c>
      <c r="E28" s="140">
        <v>3.5</v>
      </c>
      <c r="F28" s="140">
        <v>3</v>
      </c>
      <c r="G28" s="141">
        <v>12</v>
      </c>
      <c r="H28" s="142">
        <f t="shared" si="0"/>
        <v>14</v>
      </c>
      <c r="I28" s="91"/>
      <c r="J28" s="91"/>
    </row>
    <row r="29" spans="1:10" ht="25.5">
      <c r="A29" s="138">
        <v>27</v>
      </c>
      <c r="B29" s="49">
        <v>1202721086</v>
      </c>
      <c r="C29" s="143" t="s">
        <v>175</v>
      </c>
      <c r="D29" s="140">
        <v>6</v>
      </c>
      <c r="E29" s="140">
        <v>2.5</v>
      </c>
      <c r="F29" s="140">
        <v>3.5</v>
      </c>
      <c r="G29" s="141">
        <v>12</v>
      </c>
      <c r="H29" s="142">
        <f t="shared" si="0"/>
        <v>14</v>
      </c>
      <c r="I29" s="91"/>
      <c r="J29" s="91"/>
    </row>
    <row r="30" spans="1:10" ht="25.5">
      <c r="A30" s="138">
        <v>46</v>
      </c>
      <c r="B30" s="49">
        <v>1202721106</v>
      </c>
      <c r="C30" s="143" t="s">
        <v>194</v>
      </c>
      <c r="D30" s="140">
        <v>4</v>
      </c>
      <c r="E30" s="140">
        <v>4</v>
      </c>
      <c r="F30" s="140">
        <v>4</v>
      </c>
      <c r="G30" s="141">
        <v>12</v>
      </c>
      <c r="H30" s="142">
        <f t="shared" si="0"/>
        <v>14</v>
      </c>
      <c r="I30" s="91"/>
      <c r="J30" s="91"/>
    </row>
    <row r="31" spans="1:10">
      <c r="A31" s="138">
        <v>49</v>
      </c>
      <c r="B31" s="49">
        <v>1202721109</v>
      </c>
      <c r="C31" s="139" t="s">
        <v>197</v>
      </c>
      <c r="D31" s="140">
        <v>5.5</v>
      </c>
      <c r="E31" s="140">
        <v>3.5</v>
      </c>
      <c r="F31" s="140">
        <v>3</v>
      </c>
      <c r="G31" s="141">
        <v>12</v>
      </c>
      <c r="H31" s="142">
        <f t="shared" si="0"/>
        <v>14</v>
      </c>
      <c r="I31" s="91"/>
      <c r="J31" s="91"/>
    </row>
    <row r="32" spans="1:10" ht="25.5">
      <c r="A32" s="138">
        <v>50</v>
      </c>
      <c r="B32" s="49">
        <v>1202721110</v>
      </c>
      <c r="C32" s="144" t="s">
        <v>198</v>
      </c>
      <c r="D32" s="140">
        <v>6</v>
      </c>
      <c r="E32" s="140">
        <v>3</v>
      </c>
      <c r="F32" s="140">
        <v>3</v>
      </c>
      <c r="G32" s="141">
        <v>12</v>
      </c>
      <c r="H32" s="142">
        <f t="shared" si="0"/>
        <v>14</v>
      </c>
      <c r="I32" s="91"/>
      <c r="J32" s="91"/>
    </row>
    <row r="33" spans="1:10" ht="25.5">
      <c r="A33" s="138">
        <v>66</v>
      </c>
      <c r="B33" s="145" t="s">
        <v>220</v>
      </c>
      <c r="C33" s="143" t="s">
        <v>221</v>
      </c>
      <c r="D33" s="140">
        <v>5.5</v>
      </c>
      <c r="E33" s="140">
        <v>4</v>
      </c>
      <c r="F33" s="140">
        <v>2.5</v>
      </c>
      <c r="G33" s="141">
        <v>12</v>
      </c>
      <c r="H33" s="142">
        <f t="shared" si="0"/>
        <v>14</v>
      </c>
      <c r="I33" s="91"/>
      <c r="J33" s="91"/>
    </row>
    <row r="34" spans="1:10" ht="25.5">
      <c r="A34" s="152">
        <v>17</v>
      </c>
      <c r="B34" s="153">
        <v>1202721075</v>
      </c>
      <c r="C34" s="154" t="s">
        <v>166</v>
      </c>
      <c r="D34" s="155">
        <v>5.5</v>
      </c>
      <c r="E34" s="155">
        <v>3</v>
      </c>
      <c r="F34" s="155">
        <v>2.5</v>
      </c>
      <c r="G34" s="156">
        <v>11</v>
      </c>
      <c r="H34" s="157">
        <f t="shared" si="0"/>
        <v>13</v>
      </c>
      <c r="I34" s="91"/>
      <c r="J34" s="91"/>
    </row>
    <row r="35" spans="1:10">
      <c r="A35" s="152">
        <v>23</v>
      </c>
      <c r="B35" s="153">
        <v>1202721082</v>
      </c>
      <c r="C35" s="158" t="s">
        <v>172</v>
      </c>
      <c r="D35" s="155">
        <v>6</v>
      </c>
      <c r="E35" s="155">
        <v>3</v>
      </c>
      <c r="F35" s="155">
        <v>2</v>
      </c>
      <c r="G35" s="156">
        <v>11</v>
      </c>
      <c r="H35" s="157">
        <f t="shared" si="0"/>
        <v>13</v>
      </c>
      <c r="I35" s="91"/>
      <c r="J35" s="91"/>
    </row>
    <row r="36" spans="1:10">
      <c r="A36" s="152">
        <v>29</v>
      </c>
      <c r="B36" s="153">
        <v>1202721088</v>
      </c>
      <c r="C36" s="154" t="s">
        <v>177</v>
      </c>
      <c r="D36" s="155">
        <v>5.5</v>
      </c>
      <c r="E36" s="155">
        <v>2.5</v>
      </c>
      <c r="F36" s="155">
        <v>3</v>
      </c>
      <c r="G36" s="156">
        <v>11</v>
      </c>
      <c r="H36" s="157">
        <f t="shared" si="0"/>
        <v>13</v>
      </c>
      <c r="I36" s="91"/>
      <c r="J36" s="91"/>
    </row>
    <row r="37" spans="1:10" ht="25.5">
      <c r="A37" s="152">
        <v>31</v>
      </c>
      <c r="B37" s="153">
        <v>1202721090</v>
      </c>
      <c r="C37" s="154" t="s">
        <v>179</v>
      </c>
      <c r="D37" s="155">
        <v>5</v>
      </c>
      <c r="E37" s="155">
        <v>3.5</v>
      </c>
      <c r="F37" s="155">
        <v>2.5</v>
      </c>
      <c r="G37" s="156">
        <v>11</v>
      </c>
      <c r="H37" s="157">
        <f t="shared" si="0"/>
        <v>13</v>
      </c>
      <c r="I37" s="91"/>
      <c r="J37" s="91"/>
    </row>
    <row r="38" spans="1:10">
      <c r="A38" s="152">
        <v>42</v>
      </c>
      <c r="B38" s="153">
        <v>1202721102</v>
      </c>
      <c r="C38" s="158" t="s">
        <v>190</v>
      </c>
      <c r="D38" s="155">
        <v>5</v>
      </c>
      <c r="E38" s="155">
        <v>3</v>
      </c>
      <c r="F38" s="155">
        <v>3</v>
      </c>
      <c r="G38" s="156">
        <v>11</v>
      </c>
      <c r="H38" s="157">
        <f t="shared" si="0"/>
        <v>13</v>
      </c>
      <c r="I38" s="91"/>
      <c r="J38" s="91"/>
    </row>
    <row r="39" spans="1:10">
      <c r="A39" s="152">
        <v>53</v>
      </c>
      <c r="B39" s="153">
        <v>1202721113</v>
      </c>
      <c r="C39" s="158" t="s">
        <v>201</v>
      </c>
      <c r="D39" s="155">
        <v>6.5</v>
      </c>
      <c r="E39" s="155">
        <v>1.5</v>
      </c>
      <c r="F39" s="155">
        <v>3</v>
      </c>
      <c r="G39" s="156">
        <v>11</v>
      </c>
      <c r="H39" s="157">
        <f t="shared" si="0"/>
        <v>13</v>
      </c>
      <c r="I39" s="91"/>
      <c r="J39" s="91"/>
    </row>
    <row r="40" spans="1:10" ht="25.5">
      <c r="A40" s="152">
        <v>57</v>
      </c>
      <c r="B40" s="159">
        <v>1202710107</v>
      </c>
      <c r="C40" s="158" t="s">
        <v>205</v>
      </c>
      <c r="D40" s="155">
        <v>5.5</v>
      </c>
      <c r="E40" s="155">
        <v>2.5</v>
      </c>
      <c r="F40" s="155">
        <v>3</v>
      </c>
      <c r="G40" s="156">
        <v>11</v>
      </c>
      <c r="H40" s="157">
        <f t="shared" si="0"/>
        <v>13</v>
      </c>
      <c r="I40" s="91"/>
      <c r="J40" s="91"/>
    </row>
    <row r="41" spans="1:10" ht="25.5">
      <c r="A41" s="152">
        <v>58</v>
      </c>
      <c r="B41" s="153">
        <v>1202713116</v>
      </c>
      <c r="C41" s="158" t="s">
        <v>206</v>
      </c>
      <c r="D41" s="155">
        <v>5.5</v>
      </c>
      <c r="E41" s="155">
        <v>2.5</v>
      </c>
      <c r="F41" s="155">
        <v>3</v>
      </c>
      <c r="G41" s="156">
        <v>11</v>
      </c>
      <c r="H41" s="157">
        <f t="shared" ref="H41:H72" si="1">(G41+2)</f>
        <v>13</v>
      </c>
      <c r="I41" s="91"/>
      <c r="J41" s="91"/>
    </row>
    <row r="42" spans="1:10" ht="25.5">
      <c r="A42" s="152">
        <v>60</v>
      </c>
      <c r="B42" s="160" t="s">
        <v>208</v>
      </c>
      <c r="C42" s="154" t="s">
        <v>209</v>
      </c>
      <c r="D42" s="155">
        <v>7</v>
      </c>
      <c r="E42" s="155">
        <v>2</v>
      </c>
      <c r="F42" s="155">
        <v>2</v>
      </c>
      <c r="G42" s="156">
        <v>11</v>
      </c>
      <c r="H42" s="157">
        <f t="shared" si="1"/>
        <v>13</v>
      </c>
      <c r="I42" s="91"/>
      <c r="J42" s="91"/>
    </row>
    <row r="43" spans="1:10">
      <c r="A43" s="152">
        <v>62</v>
      </c>
      <c r="B43" s="160" t="s">
        <v>212</v>
      </c>
      <c r="C43" s="158" t="s">
        <v>213</v>
      </c>
      <c r="D43" s="155">
        <v>5</v>
      </c>
      <c r="E43" s="155">
        <v>3.5</v>
      </c>
      <c r="F43" s="155">
        <v>2.5</v>
      </c>
      <c r="G43" s="156">
        <v>11</v>
      </c>
      <c r="H43" s="157">
        <f t="shared" si="1"/>
        <v>13</v>
      </c>
      <c r="I43" s="91"/>
      <c r="J43" s="91"/>
    </row>
    <row r="44" spans="1:10">
      <c r="A44" s="152">
        <v>65</v>
      </c>
      <c r="B44" s="160" t="s">
        <v>218</v>
      </c>
      <c r="C44" s="158" t="s">
        <v>219</v>
      </c>
      <c r="D44" s="155">
        <v>5</v>
      </c>
      <c r="E44" s="155">
        <v>3</v>
      </c>
      <c r="F44" s="155">
        <v>3</v>
      </c>
      <c r="G44" s="156">
        <v>11</v>
      </c>
      <c r="H44" s="157">
        <f t="shared" si="1"/>
        <v>13</v>
      </c>
      <c r="I44" s="91"/>
      <c r="J44" s="91"/>
    </row>
    <row r="45" spans="1:10" ht="25.5">
      <c r="A45" s="161">
        <v>2</v>
      </c>
      <c r="B45" s="162">
        <v>1202721057</v>
      </c>
      <c r="C45" s="163" t="s">
        <v>152</v>
      </c>
      <c r="D45" s="164">
        <v>4.5</v>
      </c>
      <c r="E45" s="164">
        <v>2</v>
      </c>
      <c r="F45" s="164">
        <v>3.5</v>
      </c>
      <c r="G45" s="165">
        <v>10</v>
      </c>
      <c r="H45" s="166">
        <f t="shared" si="1"/>
        <v>12</v>
      </c>
      <c r="I45" s="91"/>
      <c r="J45" s="91"/>
    </row>
    <row r="46" spans="1:10" ht="25.5">
      <c r="A46" s="161">
        <v>4</v>
      </c>
      <c r="B46" s="162">
        <v>1202721060</v>
      </c>
      <c r="C46" s="163" t="s">
        <v>46</v>
      </c>
      <c r="D46" s="164">
        <v>5.5</v>
      </c>
      <c r="E46" s="164">
        <v>2.5</v>
      </c>
      <c r="F46" s="164">
        <v>2</v>
      </c>
      <c r="G46" s="167">
        <v>10</v>
      </c>
      <c r="H46" s="166">
        <f t="shared" si="1"/>
        <v>12</v>
      </c>
      <c r="I46" s="91"/>
      <c r="J46" s="91"/>
    </row>
    <row r="47" spans="1:10" ht="25.5">
      <c r="A47" s="161">
        <v>19</v>
      </c>
      <c r="B47" s="162">
        <v>1202721077</v>
      </c>
      <c r="C47" s="163" t="s">
        <v>168</v>
      </c>
      <c r="D47" s="164">
        <v>5</v>
      </c>
      <c r="E47" s="164">
        <v>2.5</v>
      </c>
      <c r="F47" s="164">
        <v>2.5</v>
      </c>
      <c r="G47" s="167">
        <v>10</v>
      </c>
      <c r="H47" s="166">
        <f t="shared" si="1"/>
        <v>12</v>
      </c>
      <c r="I47" s="91"/>
      <c r="J47" s="91"/>
    </row>
    <row r="48" spans="1:10" ht="25.5">
      <c r="A48" s="161">
        <v>32</v>
      </c>
      <c r="B48" s="162">
        <v>1202721091</v>
      </c>
      <c r="C48" s="163" t="s">
        <v>180</v>
      </c>
      <c r="D48" s="164">
        <v>4</v>
      </c>
      <c r="E48" s="164">
        <v>2.5</v>
      </c>
      <c r="F48" s="164">
        <v>3.5</v>
      </c>
      <c r="G48" s="167">
        <v>10</v>
      </c>
      <c r="H48" s="166">
        <f t="shared" si="1"/>
        <v>12</v>
      </c>
      <c r="I48" s="91"/>
      <c r="J48" s="91"/>
    </row>
    <row r="49" spans="1:10">
      <c r="A49" s="161">
        <v>37</v>
      </c>
      <c r="B49" s="162">
        <v>1202721097</v>
      </c>
      <c r="C49" s="163" t="s">
        <v>185</v>
      </c>
      <c r="D49" s="164">
        <v>6</v>
      </c>
      <c r="E49" s="164">
        <v>1</v>
      </c>
      <c r="F49" s="164">
        <v>3</v>
      </c>
      <c r="G49" s="167">
        <v>10</v>
      </c>
      <c r="H49" s="166">
        <f t="shared" si="1"/>
        <v>12</v>
      </c>
      <c r="I49" s="91"/>
      <c r="J49" s="91"/>
    </row>
    <row r="50" spans="1:10">
      <c r="A50" s="161">
        <v>44</v>
      </c>
      <c r="B50" s="162">
        <v>1202721104</v>
      </c>
      <c r="C50" s="163" t="s">
        <v>192</v>
      </c>
      <c r="D50" s="164">
        <v>3.5</v>
      </c>
      <c r="E50" s="164">
        <v>3.5</v>
      </c>
      <c r="F50" s="164">
        <v>3</v>
      </c>
      <c r="G50" s="167">
        <v>10</v>
      </c>
      <c r="H50" s="166">
        <f t="shared" si="1"/>
        <v>12</v>
      </c>
      <c r="I50" s="91"/>
      <c r="J50" s="91"/>
    </row>
    <row r="51" spans="1:10" ht="25.5">
      <c r="A51" s="161">
        <v>47</v>
      </c>
      <c r="B51" s="162">
        <v>1202721107</v>
      </c>
      <c r="C51" s="163" t="s">
        <v>195</v>
      </c>
      <c r="D51" s="164">
        <v>5</v>
      </c>
      <c r="E51" s="164">
        <v>2</v>
      </c>
      <c r="F51" s="164">
        <v>3</v>
      </c>
      <c r="G51" s="167">
        <v>10</v>
      </c>
      <c r="H51" s="166">
        <f t="shared" si="1"/>
        <v>12</v>
      </c>
      <c r="I51" s="91"/>
      <c r="J51" s="91"/>
    </row>
    <row r="52" spans="1:10">
      <c r="A52" s="161">
        <v>48</v>
      </c>
      <c r="B52" s="162">
        <v>1202721108</v>
      </c>
      <c r="C52" s="163" t="s">
        <v>196</v>
      </c>
      <c r="D52" s="164">
        <v>4.5</v>
      </c>
      <c r="E52" s="164">
        <v>2.5</v>
      </c>
      <c r="F52" s="164">
        <v>3</v>
      </c>
      <c r="G52" s="167">
        <v>10</v>
      </c>
      <c r="H52" s="166">
        <f t="shared" si="1"/>
        <v>12</v>
      </c>
      <c r="I52" s="91"/>
      <c r="J52" s="91"/>
    </row>
    <row r="53" spans="1:10" ht="25.5">
      <c r="A53" s="161">
        <v>61</v>
      </c>
      <c r="B53" s="168" t="s">
        <v>210</v>
      </c>
      <c r="C53" s="163" t="s">
        <v>211</v>
      </c>
      <c r="D53" s="164">
        <v>5</v>
      </c>
      <c r="E53" s="164">
        <v>2</v>
      </c>
      <c r="F53" s="164">
        <v>3</v>
      </c>
      <c r="G53" s="167">
        <v>10</v>
      </c>
      <c r="H53" s="166">
        <f t="shared" si="1"/>
        <v>12</v>
      </c>
      <c r="I53" s="91"/>
      <c r="J53" s="91"/>
    </row>
    <row r="54" spans="1:10" ht="25.5">
      <c r="A54" s="161">
        <v>64</v>
      </c>
      <c r="B54" s="168" t="s">
        <v>216</v>
      </c>
      <c r="C54" s="163" t="s">
        <v>217</v>
      </c>
      <c r="D54" s="164">
        <v>5.5</v>
      </c>
      <c r="E54" s="164">
        <v>2</v>
      </c>
      <c r="F54" s="164">
        <v>2.5</v>
      </c>
      <c r="G54" s="167">
        <v>10</v>
      </c>
      <c r="H54" s="166">
        <f t="shared" si="1"/>
        <v>12</v>
      </c>
      <c r="I54" s="91"/>
      <c r="J54" s="91"/>
    </row>
    <row r="55" spans="1:10" ht="25.5">
      <c r="A55" s="146">
        <v>1</v>
      </c>
      <c r="B55" s="147">
        <v>1102721070</v>
      </c>
      <c r="C55" s="150" t="s">
        <v>151</v>
      </c>
      <c r="D55" s="148">
        <v>4</v>
      </c>
      <c r="E55" s="148">
        <v>1.5</v>
      </c>
      <c r="F55" s="148">
        <v>3.5</v>
      </c>
      <c r="G55" s="169">
        <v>9</v>
      </c>
      <c r="H55" s="149">
        <f t="shared" si="1"/>
        <v>11</v>
      </c>
      <c r="I55" s="91"/>
      <c r="J55" s="91"/>
    </row>
    <row r="56" spans="1:10" ht="25.5">
      <c r="A56" s="146">
        <v>3</v>
      </c>
      <c r="B56" s="147">
        <v>1202721059</v>
      </c>
      <c r="C56" s="170" t="s">
        <v>153</v>
      </c>
      <c r="D56" s="148">
        <v>4.5</v>
      </c>
      <c r="E56" s="148">
        <v>2.5</v>
      </c>
      <c r="F56" s="148">
        <v>2</v>
      </c>
      <c r="G56" s="171">
        <v>9</v>
      </c>
      <c r="H56" s="149">
        <f t="shared" si="1"/>
        <v>11</v>
      </c>
      <c r="J56" s="91"/>
    </row>
    <row r="57" spans="1:10">
      <c r="A57" s="146">
        <v>5</v>
      </c>
      <c r="B57" s="147">
        <v>1202721061</v>
      </c>
      <c r="C57" s="150" t="s">
        <v>154</v>
      </c>
      <c r="D57" s="148">
        <v>3</v>
      </c>
      <c r="E57" s="148">
        <v>3</v>
      </c>
      <c r="F57" s="148">
        <v>3</v>
      </c>
      <c r="G57" s="171">
        <v>9</v>
      </c>
      <c r="H57" s="149">
        <f t="shared" si="1"/>
        <v>11</v>
      </c>
      <c r="J57" s="91"/>
    </row>
    <row r="58" spans="1:10" ht="25.5">
      <c r="A58" s="146">
        <v>9</v>
      </c>
      <c r="B58" s="147">
        <v>1202721066</v>
      </c>
      <c r="C58" s="150" t="s">
        <v>158</v>
      </c>
      <c r="D58" s="148">
        <v>4</v>
      </c>
      <c r="E58" s="148">
        <v>2.5</v>
      </c>
      <c r="F58" s="148">
        <v>2.5</v>
      </c>
      <c r="G58" s="171">
        <v>9</v>
      </c>
      <c r="H58" s="149">
        <f t="shared" si="1"/>
        <v>11</v>
      </c>
      <c r="J58" s="91"/>
    </row>
    <row r="59" spans="1:10">
      <c r="A59" s="146">
        <v>24</v>
      </c>
      <c r="B59" s="147">
        <v>1202721083</v>
      </c>
      <c r="C59" s="150" t="s">
        <v>173</v>
      </c>
      <c r="D59" s="148">
        <v>4.5</v>
      </c>
      <c r="E59" s="148">
        <v>2</v>
      </c>
      <c r="F59" s="148">
        <v>2.5</v>
      </c>
      <c r="G59" s="171">
        <v>9</v>
      </c>
      <c r="H59" s="149">
        <f t="shared" si="1"/>
        <v>11</v>
      </c>
      <c r="J59" s="91"/>
    </row>
    <row r="60" spans="1:10">
      <c r="A60" s="146">
        <v>26</v>
      </c>
      <c r="B60" s="147">
        <v>1202721085</v>
      </c>
      <c r="C60" s="150" t="s">
        <v>174</v>
      </c>
      <c r="D60" s="148">
        <v>3.5</v>
      </c>
      <c r="E60" s="148">
        <v>3</v>
      </c>
      <c r="F60" s="148">
        <v>2.5</v>
      </c>
      <c r="G60" s="171">
        <v>9</v>
      </c>
      <c r="H60" s="149">
        <f t="shared" si="1"/>
        <v>11</v>
      </c>
      <c r="J60" s="91"/>
    </row>
    <row r="61" spans="1:10">
      <c r="A61" s="146">
        <v>36</v>
      </c>
      <c r="B61" s="147">
        <v>1202721096</v>
      </c>
      <c r="C61" s="150" t="s">
        <v>184</v>
      </c>
      <c r="D61" s="148">
        <v>4.5</v>
      </c>
      <c r="E61" s="148">
        <v>1.5</v>
      </c>
      <c r="F61" s="148">
        <v>3</v>
      </c>
      <c r="G61" s="171">
        <v>9</v>
      </c>
      <c r="H61" s="149">
        <f t="shared" si="1"/>
        <v>11</v>
      </c>
      <c r="J61" s="91"/>
    </row>
    <row r="62" spans="1:10">
      <c r="A62" s="146">
        <v>54</v>
      </c>
      <c r="B62" s="147">
        <v>1202721114</v>
      </c>
      <c r="C62" s="150" t="s">
        <v>202</v>
      </c>
      <c r="D62" s="148">
        <v>4.5</v>
      </c>
      <c r="E62" s="148">
        <v>2</v>
      </c>
      <c r="F62" s="148">
        <v>2.5</v>
      </c>
      <c r="G62" s="171">
        <v>9</v>
      </c>
      <c r="H62" s="149">
        <f t="shared" si="1"/>
        <v>11</v>
      </c>
      <c r="J62" s="91"/>
    </row>
    <row r="63" spans="1:10" ht="25.5">
      <c r="A63" s="146">
        <v>63</v>
      </c>
      <c r="B63" s="151" t="s">
        <v>214</v>
      </c>
      <c r="C63" s="150" t="s">
        <v>215</v>
      </c>
      <c r="D63" s="148">
        <v>3</v>
      </c>
      <c r="E63" s="148">
        <v>3</v>
      </c>
      <c r="F63" s="148">
        <v>3</v>
      </c>
      <c r="G63" s="171">
        <v>9</v>
      </c>
      <c r="H63" s="149">
        <f t="shared" si="1"/>
        <v>11</v>
      </c>
      <c r="J63" s="91"/>
    </row>
    <row r="64" spans="1:10" ht="25.5">
      <c r="A64" s="146">
        <v>68</v>
      </c>
      <c r="B64" s="151" t="s">
        <v>224</v>
      </c>
      <c r="C64" s="150" t="s">
        <v>225</v>
      </c>
      <c r="D64" s="148">
        <v>5</v>
      </c>
      <c r="E64" s="148">
        <v>1.5</v>
      </c>
      <c r="F64" s="148">
        <v>2.5</v>
      </c>
      <c r="G64" s="171">
        <v>9</v>
      </c>
      <c r="H64" s="149">
        <f t="shared" si="1"/>
        <v>11</v>
      </c>
      <c r="J64" s="91"/>
    </row>
    <row r="65" spans="1:10">
      <c r="A65" s="128">
        <v>12</v>
      </c>
      <c r="B65" s="129">
        <v>1202721069</v>
      </c>
      <c r="C65" s="135" t="s">
        <v>161</v>
      </c>
      <c r="D65" s="131">
        <v>2.5</v>
      </c>
      <c r="E65" s="131">
        <v>3</v>
      </c>
      <c r="F65" s="131">
        <v>2.5</v>
      </c>
      <c r="G65" s="132">
        <v>8</v>
      </c>
      <c r="H65" s="133">
        <f t="shared" si="1"/>
        <v>10</v>
      </c>
      <c r="J65" s="91"/>
    </row>
    <row r="66" spans="1:10">
      <c r="A66" s="128">
        <v>20</v>
      </c>
      <c r="B66" s="129">
        <v>1202721079</v>
      </c>
      <c r="C66" s="130" t="s">
        <v>169</v>
      </c>
      <c r="D66" s="131">
        <v>3</v>
      </c>
      <c r="E66" s="131">
        <v>2</v>
      </c>
      <c r="F66" s="131">
        <v>3</v>
      </c>
      <c r="G66" s="132">
        <v>8</v>
      </c>
      <c r="H66" s="133">
        <f t="shared" si="1"/>
        <v>10</v>
      </c>
      <c r="J66" s="91"/>
    </row>
    <row r="67" spans="1:10" ht="25.5">
      <c r="A67" s="128">
        <v>21</v>
      </c>
      <c r="B67" s="129">
        <v>1202721080</v>
      </c>
      <c r="C67" s="130" t="s">
        <v>170</v>
      </c>
      <c r="D67" s="131">
        <v>3</v>
      </c>
      <c r="E67" s="131">
        <v>2</v>
      </c>
      <c r="F67" s="131">
        <v>3</v>
      </c>
      <c r="G67" s="132">
        <v>8</v>
      </c>
      <c r="H67" s="133">
        <f t="shared" si="1"/>
        <v>10</v>
      </c>
      <c r="J67" s="91"/>
    </row>
    <row r="68" spans="1:10">
      <c r="A68" s="128">
        <v>25</v>
      </c>
      <c r="B68" s="129">
        <v>1202721084</v>
      </c>
      <c r="C68" s="137" t="s">
        <v>173</v>
      </c>
      <c r="D68" s="131">
        <v>3</v>
      </c>
      <c r="E68" s="131">
        <v>2</v>
      </c>
      <c r="F68" s="131">
        <v>3</v>
      </c>
      <c r="G68" s="132">
        <v>8</v>
      </c>
      <c r="H68" s="133">
        <f t="shared" si="1"/>
        <v>10</v>
      </c>
      <c r="J68" s="91"/>
    </row>
    <row r="69" spans="1:10" ht="25.5">
      <c r="A69" s="128">
        <v>41</v>
      </c>
      <c r="B69" s="129">
        <v>1202721101</v>
      </c>
      <c r="C69" s="130" t="s">
        <v>189</v>
      </c>
      <c r="D69" s="131">
        <v>4</v>
      </c>
      <c r="E69" s="131">
        <v>1.5</v>
      </c>
      <c r="F69" s="131">
        <v>2.5</v>
      </c>
      <c r="G69" s="132">
        <v>8</v>
      </c>
      <c r="H69" s="133">
        <f t="shared" si="1"/>
        <v>10</v>
      </c>
      <c r="J69" s="91"/>
    </row>
    <row r="70" spans="1:10" ht="25.5">
      <c r="A70" s="128">
        <v>69</v>
      </c>
      <c r="B70" s="172" t="s">
        <v>226</v>
      </c>
      <c r="C70" s="130" t="s">
        <v>227</v>
      </c>
      <c r="D70" s="131">
        <v>2.5</v>
      </c>
      <c r="E70" s="131">
        <v>2.5</v>
      </c>
      <c r="F70" s="131">
        <v>3</v>
      </c>
      <c r="G70" s="132">
        <v>8</v>
      </c>
      <c r="H70" s="133">
        <f t="shared" si="1"/>
        <v>10</v>
      </c>
      <c r="J70" s="91"/>
    </row>
    <row r="71" spans="1:10" ht="25.5">
      <c r="A71" s="128">
        <v>70</v>
      </c>
      <c r="B71" s="172" t="s">
        <v>228</v>
      </c>
      <c r="C71" s="130" t="s">
        <v>229</v>
      </c>
      <c r="D71" s="131">
        <v>2.5</v>
      </c>
      <c r="E71" s="131">
        <v>2.5</v>
      </c>
      <c r="F71" s="131">
        <v>3</v>
      </c>
      <c r="G71" s="132">
        <v>8</v>
      </c>
      <c r="H71" s="133">
        <f t="shared" si="1"/>
        <v>10</v>
      </c>
      <c r="J71" s="91"/>
    </row>
    <row r="72" spans="1:10" ht="25.5">
      <c r="A72" s="138">
        <v>8</v>
      </c>
      <c r="B72" s="49">
        <v>1202721065</v>
      </c>
      <c r="C72" s="143" t="s">
        <v>157</v>
      </c>
      <c r="D72" s="140">
        <v>3.5</v>
      </c>
      <c r="E72" s="140">
        <v>1.5</v>
      </c>
      <c r="F72" s="140">
        <v>2</v>
      </c>
      <c r="G72" s="173">
        <v>7</v>
      </c>
      <c r="H72" s="142">
        <f t="shared" si="1"/>
        <v>9</v>
      </c>
      <c r="J72" s="91"/>
    </row>
    <row r="73" spans="1:10" ht="25.5">
      <c r="A73" s="138">
        <v>15</v>
      </c>
      <c r="B73" s="49">
        <v>1202721073</v>
      </c>
      <c r="C73" s="143" t="s">
        <v>164</v>
      </c>
      <c r="D73" s="140">
        <v>2.5</v>
      </c>
      <c r="E73" s="140">
        <v>2</v>
      </c>
      <c r="F73" s="140">
        <v>2.5</v>
      </c>
      <c r="G73" s="173">
        <v>7</v>
      </c>
      <c r="H73" s="142">
        <f t="shared" ref="H73:H78" si="2">(G73+2)</f>
        <v>9</v>
      </c>
      <c r="J73" s="91"/>
    </row>
    <row r="74" spans="1:10">
      <c r="A74" s="138">
        <v>40</v>
      </c>
      <c r="B74" s="49">
        <v>1202721100</v>
      </c>
      <c r="C74" s="143" t="s">
        <v>188</v>
      </c>
      <c r="D74" s="140">
        <v>2.5</v>
      </c>
      <c r="E74" s="140">
        <v>1.5</v>
      </c>
      <c r="F74" s="140">
        <v>3</v>
      </c>
      <c r="G74" s="173">
        <v>7</v>
      </c>
      <c r="H74" s="142">
        <f t="shared" si="2"/>
        <v>9</v>
      </c>
      <c r="J74" s="91"/>
    </row>
    <row r="75" spans="1:10">
      <c r="A75" s="138">
        <v>43</v>
      </c>
      <c r="B75" s="49">
        <v>1202721103</v>
      </c>
      <c r="C75" s="143" t="s">
        <v>191</v>
      </c>
      <c r="D75" s="140">
        <v>3.5</v>
      </c>
      <c r="E75" s="140">
        <v>1.5</v>
      </c>
      <c r="F75" s="140">
        <v>2</v>
      </c>
      <c r="G75" s="173">
        <v>7</v>
      </c>
      <c r="H75" s="142">
        <f t="shared" si="2"/>
        <v>9</v>
      </c>
      <c r="J75" s="91"/>
    </row>
    <row r="76" spans="1:10">
      <c r="A76" s="138">
        <v>55</v>
      </c>
      <c r="B76" s="49">
        <v>1202721115</v>
      </c>
      <c r="C76" s="143" t="s">
        <v>203</v>
      </c>
      <c r="D76" s="140">
        <v>3.5</v>
      </c>
      <c r="E76" s="140">
        <v>1.5</v>
      </c>
      <c r="F76" s="140">
        <v>2</v>
      </c>
      <c r="G76" s="173">
        <v>7</v>
      </c>
      <c r="H76" s="142">
        <f t="shared" si="2"/>
        <v>9</v>
      </c>
      <c r="J76" s="91"/>
    </row>
    <row r="77" spans="1:10" ht="25.5">
      <c r="A77" s="138">
        <v>59</v>
      </c>
      <c r="B77" s="174">
        <v>1202731109</v>
      </c>
      <c r="C77" s="143" t="s">
        <v>207</v>
      </c>
      <c r="D77" s="140">
        <v>3</v>
      </c>
      <c r="E77" s="140">
        <v>1.5</v>
      </c>
      <c r="F77" s="140">
        <v>2.5</v>
      </c>
      <c r="G77" s="173">
        <v>7</v>
      </c>
      <c r="H77" s="142">
        <f t="shared" si="2"/>
        <v>9</v>
      </c>
      <c r="J77" s="91"/>
    </row>
    <row r="78" spans="1:10">
      <c r="A78" s="138">
        <v>67</v>
      </c>
      <c r="B78" s="145" t="s">
        <v>222</v>
      </c>
      <c r="C78" s="143" t="s">
        <v>223</v>
      </c>
      <c r="D78" s="140">
        <v>2</v>
      </c>
      <c r="E78" s="140">
        <v>2</v>
      </c>
      <c r="F78" s="140">
        <v>3</v>
      </c>
      <c r="G78" s="173">
        <v>7</v>
      </c>
      <c r="H78" s="142">
        <f t="shared" si="2"/>
        <v>9</v>
      </c>
      <c r="J78" s="91"/>
    </row>
    <row r="80" spans="1:10" ht="45">
      <c r="B80" s="98" t="s">
        <v>148</v>
      </c>
      <c r="C80" s="97" t="s">
        <v>147</v>
      </c>
      <c r="D80" s="99" t="s">
        <v>149</v>
      </c>
    </row>
    <row r="81" spans="2:4">
      <c r="B81" s="100">
        <v>0.2</v>
      </c>
      <c r="C81" s="34">
        <v>15</v>
      </c>
      <c r="D81" s="34">
        <v>14</v>
      </c>
    </row>
    <row r="82" spans="2:4">
      <c r="B82" s="100">
        <v>0.6</v>
      </c>
      <c r="C82" s="34" t="s">
        <v>145</v>
      </c>
      <c r="D82" s="34">
        <v>42</v>
      </c>
    </row>
    <row r="83" spans="2:4">
      <c r="B83" s="100">
        <v>0.2</v>
      </c>
      <c r="C83" s="102" t="s">
        <v>150</v>
      </c>
      <c r="D83" s="34">
        <v>14</v>
      </c>
    </row>
    <row r="84" spans="2:4">
      <c r="B84" s="34"/>
      <c r="C84" s="101" t="s">
        <v>128</v>
      </c>
      <c r="D84" s="34">
        <v>47</v>
      </c>
    </row>
    <row r="85" spans="2:4">
      <c r="B85" s="92"/>
      <c r="C85" s="92"/>
      <c r="D85" s="92"/>
    </row>
  </sheetData>
  <sortState ref="A9:H78">
    <sortCondition descending="1" ref="H9:H78"/>
  </sortState>
  <mergeCells count="1">
    <mergeCell ref="F6:I6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61"/>
  <sheetViews>
    <sheetView topLeftCell="A43" workbookViewId="0">
      <selection activeCell="B58" sqref="B58:D63"/>
    </sheetView>
  </sheetViews>
  <sheetFormatPr defaultRowHeight="15"/>
  <cols>
    <col min="1" max="1" width="5.5703125" customWidth="1"/>
    <col min="2" max="2" width="14.5703125" customWidth="1"/>
    <col min="3" max="3" width="22.5703125" customWidth="1"/>
    <col min="4" max="4" width="10.42578125" customWidth="1"/>
  </cols>
  <sheetData>
    <row r="1" spans="1:10" ht="15.75">
      <c r="A1" s="65" t="s">
        <v>135</v>
      </c>
      <c r="C1" s="66"/>
      <c r="I1" s="65" t="s">
        <v>142</v>
      </c>
    </row>
    <row r="2" spans="1:10" ht="15.75">
      <c r="A2" s="65" t="s">
        <v>134</v>
      </c>
      <c r="B2" s="65"/>
      <c r="C2" s="66"/>
      <c r="E2" s="65" t="s">
        <v>141</v>
      </c>
      <c r="F2" s="66" t="s">
        <v>131</v>
      </c>
    </row>
    <row r="3" spans="1:10" ht="15.75">
      <c r="A3" s="65" t="s">
        <v>136</v>
      </c>
      <c r="B3" s="65"/>
      <c r="C3" s="65"/>
    </row>
    <row r="4" spans="1:10" ht="15.75">
      <c r="A4" s="87" t="s">
        <v>137</v>
      </c>
      <c r="C4" s="67"/>
    </row>
    <row r="5" spans="1:10" ht="15.75">
      <c r="A5" s="65"/>
      <c r="C5" s="67"/>
    </row>
    <row r="6" spans="1:10" ht="15.75">
      <c r="A6" s="65"/>
      <c r="B6" s="65"/>
      <c r="C6" s="67"/>
    </row>
    <row r="7" spans="1:10" ht="15.75">
      <c r="A7" s="65"/>
      <c r="B7" s="65"/>
      <c r="C7" s="67"/>
    </row>
    <row r="8" spans="1:10" ht="38.25">
      <c r="A8" s="17" t="s">
        <v>93</v>
      </c>
      <c r="B8" s="17" t="s">
        <v>94</v>
      </c>
      <c r="C8" s="17" t="s">
        <v>95</v>
      </c>
      <c r="D8" s="19" t="s">
        <v>138</v>
      </c>
      <c r="E8" s="19" t="s">
        <v>139</v>
      </c>
      <c r="F8" s="19" t="s">
        <v>140</v>
      </c>
      <c r="G8" s="52" t="s">
        <v>143</v>
      </c>
      <c r="H8" s="19" t="s">
        <v>144</v>
      </c>
    </row>
    <row r="9" spans="1:10">
      <c r="A9" s="7">
        <v>4</v>
      </c>
      <c r="B9" s="8" t="s">
        <v>5</v>
      </c>
      <c r="C9" s="2" t="s">
        <v>6</v>
      </c>
      <c r="D9" s="14">
        <v>6</v>
      </c>
      <c r="E9" s="14">
        <v>4</v>
      </c>
      <c r="F9" s="14">
        <v>3</v>
      </c>
      <c r="G9" s="94">
        <v>13</v>
      </c>
      <c r="H9" s="14">
        <v>15</v>
      </c>
      <c r="I9" s="91"/>
      <c r="J9" s="91"/>
    </row>
    <row r="10" spans="1:10">
      <c r="A10" s="7">
        <v>7</v>
      </c>
      <c r="B10" s="8" t="s">
        <v>11</v>
      </c>
      <c r="C10" s="1" t="s">
        <v>12</v>
      </c>
      <c r="D10" s="14">
        <v>5.5</v>
      </c>
      <c r="E10" s="14">
        <v>4</v>
      </c>
      <c r="F10" s="14">
        <v>3.5</v>
      </c>
      <c r="G10" s="94">
        <v>13</v>
      </c>
      <c r="H10" s="14">
        <v>15</v>
      </c>
      <c r="I10" s="91"/>
      <c r="J10" s="91"/>
    </row>
    <row r="11" spans="1:10">
      <c r="A11" s="7">
        <v>12</v>
      </c>
      <c r="B11" s="8" t="s">
        <v>21</v>
      </c>
      <c r="C11" s="1" t="s">
        <v>22</v>
      </c>
      <c r="D11" s="14">
        <v>6</v>
      </c>
      <c r="E11" s="14">
        <v>4</v>
      </c>
      <c r="F11" s="14">
        <v>3</v>
      </c>
      <c r="G11" s="94">
        <v>13</v>
      </c>
      <c r="H11" s="14">
        <v>15</v>
      </c>
      <c r="I11" s="91"/>
      <c r="J11" s="91"/>
    </row>
    <row r="12" spans="1:10">
      <c r="A12" s="7">
        <v>19</v>
      </c>
      <c r="B12" s="8" t="s">
        <v>35</v>
      </c>
      <c r="C12" s="1" t="s">
        <v>36</v>
      </c>
      <c r="D12" s="14">
        <v>5.5</v>
      </c>
      <c r="E12" s="14">
        <v>4</v>
      </c>
      <c r="F12" s="14">
        <v>3.5</v>
      </c>
      <c r="G12" s="94">
        <v>13</v>
      </c>
      <c r="H12" s="14">
        <v>15</v>
      </c>
      <c r="I12" s="91"/>
      <c r="J12" s="91"/>
    </row>
    <row r="13" spans="1:10">
      <c r="A13" s="7">
        <v>23</v>
      </c>
      <c r="B13" s="8" t="s">
        <v>43</v>
      </c>
      <c r="C13" s="1" t="s">
        <v>44</v>
      </c>
      <c r="D13" s="14">
        <v>6</v>
      </c>
      <c r="E13" s="14">
        <v>4</v>
      </c>
      <c r="F13" s="14">
        <v>3</v>
      </c>
      <c r="G13" s="90">
        <v>13</v>
      </c>
      <c r="H13" s="14">
        <v>15</v>
      </c>
      <c r="I13" s="91"/>
      <c r="J13" s="91"/>
    </row>
    <row r="14" spans="1:10">
      <c r="A14" s="7">
        <v>36</v>
      </c>
      <c r="B14" s="9" t="s">
        <v>69</v>
      </c>
      <c r="C14" s="4" t="s">
        <v>70</v>
      </c>
      <c r="D14" s="14">
        <v>6</v>
      </c>
      <c r="E14" s="14">
        <v>4</v>
      </c>
      <c r="F14" s="14">
        <v>3</v>
      </c>
      <c r="G14" s="90">
        <v>13</v>
      </c>
      <c r="H14" s="14">
        <v>15</v>
      </c>
      <c r="I14" s="91"/>
      <c r="J14" s="91"/>
    </row>
    <row r="15" spans="1:10">
      <c r="A15" s="7">
        <v>37</v>
      </c>
      <c r="B15" s="9" t="s">
        <v>71</v>
      </c>
      <c r="C15" s="3" t="s">
        <v>72</v>
      </c>
      <c r="D15" s="14">
        <v>6</v>
      </c>
      <c r="E15" s="14">
        <v>3.5</v>
      </c>
      <c r="F15" s="14">
        <v>3.5</v>
      </c>
      <c r="G15" s="90">
        <v>13</v>
      </c>
      <c r="H15" s="14">
        <v>15</v>
      </c>
      <c r="I15" s="91"/>
      <c r="J15" s="91"/>
    </row>
    <row r="16" spans="1:10" ht="25.5">
      <c r="A16" s="7">
        <v>40</v>
      </c>
      <c r="B16" s="9" t="s">
        <v>77</v>
      </c>
      <c r="C16" s="5" t="s">
        <v>78</v>
      </c>
      <c r="D16" s="14">
        <v>6</v>
      </c>
      <c r="E16" s="14">
        <v>3.5</v>
      </c>
      <c r="F16" s="14">
        <v>3.5</v>
      </c>
      <c r="G16" s="90">
        <v>13</v>
      </c>
      <c r="H16" s="14">
        <v>15</v>
      </c>
      <c r="I16" s="91"/>
      <c r="J16" s="91"/>
    </row>
    <row r="17" spans="1:10">
      <c r="A17" s="7">
        <v>43</v>
      </c>
      <c r="B17" s="9" t="s">
        <v>83</v>
      </c>
      <c r="C17" s="4" t="s">
        <v>84</v>
      </c>
      <c r="D17" s="14">
        <v>7.5</v>
      </c>
      <c r="E17" s="14">
        <v>3</v>
      </c>
      <c r="F17" s="14">
        <v>2.5</v>
      </c>
      <c r="G17" s="90">
        <v>13</v>
      </c>
      <c r="H17" s="14">
        <v>15</v>
      </c>
      <c r="I17" s="91"/>
      <c r="J17" s="91"/>
    </row>
    <row r="18" spans="1:10">
      <c r="A18" s="7">
        <v>3</v>
      </c>
      <c r="B18" s="8" t="s">
        <v>3</v>
      </c>
      <c r="C18" s="1" t="s">
        <v>4</v>
      </c>
      <c r="D18" s="14">
        <v>4.5</v>
      </c>
      <c r="E18" s="14">
        <v>3.5</v>
      </c>
      <c r="F18" s="14">
        <v>4</v>
      </c>
      <c r="G18" s="90">
        <v>12</v>
      </c>
      <c r="H18" s="14">
        <v>14</v>
      </c>
      <c r="I18" s="91"/>
      <c r="J18" s="91"/>
    </row>
    <row r="19" spans="1:10">
      <c r="A19" s="7">
        <v>6</v>
      </c>
      <c r="B19" s="8" t="s">
        <v>9</v>
      </c>
      <c r="C19" s="1" t="s">
        <v>10</v>
      </c>
      <c r="D19" s="14">
        <v>4.5</v>
      </c>
      <c r="E19" s="14">
        <v>4</v>
      </c>
      <c r="F19" s="14">
        <v>3.5</v>
      </c>
      <c r="G19" s="90">
        <v>12</v>
      </c>
      <c r="H19" s="14">
        <v>14</v>
      </c>
      <c r="I19" s="91"/>
      <c r="J19" s="91"/>
    </row>
    <row r="20" spans="1:10">
      <c r="A20" s="7">
        <v>8</v>
      </c>
      <c r="B20" s="8" t="s">
        <v>13</v>
      </c>
      <c r="C20" s="2" t="s">
        <v>14</v>
      </c>
      <c r="D20" s="14">
        <v>4.5</v>
      </c>
      <c r="E20" s="14">
        <v>4</v>
      </c>
      <c r="F20" s="14">
        <v>3.5</v>
      </c>
      <c r="G20" s="90">
        <v>12</v>
      </c>
      <c r="H20" s="14">
        <v>14</v>
      </c>
      <c r="I20" s="91"/>
      <c r="J20" s="91"/>
    </row>
    <row r="21" spans="1:10">
      <c r="A21" s="7">
        <v>21</v>
      </c>
      <c r="B21" s="8" t="s">
        <v>39</v>
      </c>
      <c r="C21" s="1" t="s">
        <v>40</v>
      </c>
      <c r="D21" s="14">
        <v>5</v>
      </c>
      <c r="E21" s="14">
        <v>4</v>
      </c>
      <c r="F21" s="14">
        <v>3</v>
      </c>
      <c r="G21" s="90">
        <v>12</v>
      </c>
      <c r="H21" s="14">
        <v>14</v>
      </c>
      <c r="I21" s="91"/>
      <c r="J21" s="91"/>
    </row>
    <row r="22" spans="1:10">
      <c r="A22" s="7">
        <v>24</v>
      </c>
      <c r="B22" s="8" t="s">
        <v>45</v>
      </c>
      <c r="C22" s="1" t="s">
        <v>46</v>
      </c>
      <c r="D22" s="14">
        <v>5</v>
      </c>
      <c r="E22" s="14">
        <v>3.5</v>
      </c>
      <c r="F22" s="14">
        <v>3.5</v>
      </c>
      <c r="G22" s="90">
        <v>12</v>
      </c>
      <c r="H22" s="14">
        <v>14</v>
      </c>
      <c r="I22" s="91"/>
      <c r="J22" s="91"/>
    </row>
    <row r="23" spans="1:10">
      <c r="A23" s="7">
        <v>29</v>
      </c>
      <c r="B23" s="9" t="s">
        <v>55</v>
      </c>
      <c r="C23" s="6" t="s">
        <v>56</v>
      </c>
      <c r="D23" s="14">
        <v>5.5</v>
      </c>
      <c r="E23" s="14">
        <v>3.5</v>
      </c>
      <c r="F23" s="14">
        <v>3</v>
      </c>
      <c r="G23" s="90">
        <v>12</v>
      </c>
      <c r="H23" s="14">
        <v>14</v>
      </c>
      <c r="I23" s="91"/>
      <c r="J23" s="91"/>
    </row>
    <row r="24" spans="1:10">
      <c r="A24" s="7">
        <v>31</v>
      </c>
      <c r="B24" s="9" t="s">
        <v>59</v>
      </c>
      <c r="C24" s="4" t="s">
        <v>60</v>
      </c>
      <c r="D24" s="14">
        <v>5</v>
      </c>
      <c r="E24" s="14">
        <v>3.5</v>
      </c>
      <c r="F24" s="14">
        <v>3.5</v>
      </c>
      <c r="G24" s="90">
        <v>12</v>
      </c>
      <c r="H24" s="14">
        <v>14</v>
      </c>
      <c r="I24" s="91"/>
      <c r="J24" s="91"/>
    </row>
    <row r="25" spans="1:10">
      <c r="A25" s="7">
        <v>5</v>
      </c>
      <c r="B25" s="8" t="s">
        <v>7</v>
      </c>
      <c r="C25" s="1" t="s">
        <v>8</v>
      </c>
      <c r="D25" s="14">
        <v>6.5</v>
      </c>
      <c r="E25" s="14">
        <v>1.5</v>
      </c>
      <c r="F25" s="14">
        <v>3</v>
      </c>
      <c r="G25" s="90">
        <v>11</v>
      </c>
      <c r="H25" s="14">
        <v>13</v>
      </c>
      <c r="I25" s="91"/>
      <c r="J25" s="91"/>
    </row>
    <row r="26" spans="1:10">
      <c r="A26" s="7">
        <v>13</v>
      </c>
      <c r="B26" s="8" t="s">
        <v>23</v>
      </c>
      <c r="C26" s="1" t="s">
        <v>24</v>
      </c>
      <c r="D26" s="14">
        <v>4</v>
      </c>
      <c r="E26" s="14">
        <v>4</v>
      </c>
      <c r="F26" s="14">
        <v>3</v>
      </c>
      <c r="G26" s="90">
        <v>11</v>
      </c>
      <c r="H26" s="14">
        <v>13</v>
      </c>
      <c r="I26" s="91"/>
      <c r="J26" s="91"/>
    </row>
    <row r="27" spans="1:10">
      <c r="A27" s="7">
        <v>14</v>
      </c>
      <c r="B27" s="8" t="s">
        <v>25</v>
      </c>
      <c r="C27" s="1" t="s">
        <v>26</v>
      </c>
      <c r="D27" s="14">
        <v>4.5</v>
      </c>
      <c r="E27" s="14">
        <v>3.5</v>
      </c>
      <c r="F27" s="14">
        <v>3</v>
      </c>
      <c r="G27" s="90">
        <v>11</v>
      </c>
      <c r="H27" s="14">
        <v>13</v>
      </c>
      <c r="I27" s="91"/>
      <c r="J27" s="91"/>
    </row>
    <row r="28" spans="1:10">
      <c r="A28" s="7">
        <v>30</v>
      </c>
      <c r="B28" s="9" t="s">
        <v>57</v>
      </c>
      <c r="C28" s="5" t="s">
        <v>58</v>
      </c>
      <c r="D28" s="14">
        <v>4.5</v>
      </c>
      <c r="E28" s="14">
        <v>3</v>
      </c>
      <c r="F28" s="14">
        <v>3.5</v>
      </c>
      <c r="G28" s="90">
        <v>11</v>
      </c>
      <c r="H28" s="14">
        <v>13</v>
      </c>
      <c r="I28" s="91"/>
      <c r="J28" s="91"/>
    </row>
    <row r="29" spans="1:10">
      <c r="A29" s="7">
        <v>34</v>
      </c>
      <c r="B29" s="9" t="s">
        <v>65</v>
      </c>
      <c r="C29" s="5" t="s">
        <v>66</v>
      </c>
      <c r="D29" s="14">
        <v>6</v>
      </c>
      <c r="E29" s="14">
        <v>2.5</v>
      </c>
      <c r="F29" s="14">
        <v>3.5</v>
      </c>
      <c r="G29" s="90">
        <v>12</v>
      </c>
      <c r="H29" s="103">
        <v>13</v>
      </c>
      <c r="I29" s="91"/>
      <c r="J29" s="91"/>
    </row>
    <row r="30" spans="1:10">
      <c r="A30" s="7">
        <v>44</v>
      </c>
      <c r="B30" s="9" t="s">
        <v>85</v>
      </c>
      <c r="C30" s="4" t="s">
        <v>86</v>
      </c>
      <c r="D30" s="14">
        <v>4.5</v>
      </c>
      <c r="E30" s="14">
        <v>3</v>
      </c>
      <c r="F30" s="14">
        <v>3.5</v>
      </c>
      <c r="G30" s="90">
        <v>11</v>
      </c>
      <c r="H30" s="14">
        <v>13</v>
      </c>
      <c r="I30" s="91"/>
      <c r="J30" s="91"/>
    </row>
    <row r="31" spans="1:10">
      <c r="A31" s="7">
        <v>45</v>
      </c>
      <c r="B31" s="9" t="s">
        <v>87</v>
      </c>
      <c r="C31" s="4" t="s">
        <v>88</v>
      </c>
      <c r="D31" s="14">
        <v>4</v>
      </c>
      <c r="E31" s="14">
        <v>3</v>
      </c>
      <c r="F31" s="14">
        <v>4</v>
      </c>
      <c r="G31" s="90">
        <v>11</v>
      </c>
      <c r="H31" s="14">
        <v>13</v>
      </c>
      <c r="I31" s="91"/>
      <c r="J31" s="91"/>
    </row>
    <row r="32" spans="1:10">
      <c r="A32" s="7">
        <v>9</v>
      </c>
      <c r="B32" s="8" t="s">
        <v>15</v>
      </c>
      <c r="C32" s="1" t="s">
        <v>16</v>
      </c>
      <c r="D32" s="14">
        <v>4.5</v>
      </c>
      <c r="E32" s="14">
        <v>2</v>
      </c>
      <c r="F32" s="14">
        <v>3.5</v>
      </c>
      <c r="G32" s="90">
        <v>10</v>
      </c>
      <c r="H32" s="14">
        <v>12</v>
      </c>
      <c r="I32" s="91"/>
      <c r="J32" s="91"/>
    </row>
    <row r="33" spans="1:10">
      <c r="A33" s="7">
        <v>15</v>
      </c>
      <c r="B33" s="8" t="s">
        <v>27</v>
      </c>
      <c r="C33" s="1" t="s">
        <v>28</v>
      </c>
      <c r="D33" s="14">
        <v>5</v>
      </c>
      <c r="E33" s="14">
        <v>2.5</v>
      </c>
      <c r="F33" s="14">
        <v>2.5</v>
      </c>
      <c r="G33" s="90">
        <v>10</v>
      </c>
      <c r="H33" s="14">
        <v>12</v>
      </c>
      <c r="I33" s="91"/>
      <c r="J33" s="91"/>
    </row>
    <row r="34" spans="1:10">
      <c r="A34" s="7">
        <v>20</v>
      </c>
      <c r="B34" s="8" t="s">
        <v>37</v>
      </c>
      <c r="C34" s="1" t="s">
        <v>38</v>
      </c>
      <c r="D34" s="14">
        <v>5.5</v>
      </c>
      <c r="E34" s="14">
        <v>1.5</v>
      </c>
      <c r="F34" s="14">
        <v>3</v>
      </c>
      <c r="G34" s="90">
        <v>10</v>
      </c>
      <c r="H34" s="14">
        <v>12</v>
      </c>
      <c r="I34" s="91"/>
      <c r="J34" s="91"/>
    </row>
    <row r="35" spans="1:10">
      <c r="A35" s="7">
        <v>32</v>
      </c>
      <c r="B35" s="9" t="s">
        <v>61</v>
      </c>
      <c r="C35" s="4" t="s">
        <v>62</v>
      </c>
      <c r="D35" s="14">
        <v>2.5</v>
      </c>
      <c r="E35" s="14">
        <v>4</v>
      </c>
      <c r="F35" s="14">
        <v>3.5</v>
      </c>
      <c r="G35" s="90">
        <v>10</v>
      </c>
      <c r="H35" s="14">
        <v>12</v>
      </c>
      <c r="I35" s="91"/>
      <c r="J35" s="91"/>
    </row>
    <row r="36" spans="1:10">
      <c r="A36" s="7">
        <v>35</v>
      </c>
      <c r="B36" s="9" t="s">
        <v>67</v>
      </c>
      <c r="C36" s="4" t="s">
        <v>68</v>
      </c>
      <c r="D36" s="14">
        <v>3</v>
      </c>
      <c r="E36" s="14">
        <v>3.5</v>
      </c>
      <c r="F36" s="14">
        <v>3.5</v>
      </c>
      <c r="G36" s="90">
        <v>10</v>
      </c>
      <c r="H36" s="14">
        <v>12</v>
      </c>
      <c r="I36" s="91"/>
      <c r="J36" s="91"/>
    </row>
    <row r="37" spans="1:10" ht="25.5">
      <c r="A37" s="7">
        <v>38</v>
      </c>
      <c r="B37" s="9" t="s">
        <v>73</v>
      </c>
      <c r="C37" s="4" t="s">
        <v>74</v>
      </c>
      <c r="D37" s="14">
        <v>5</v>
      </c>
      <c r="E37" s="14">
        <v>1.5</v>
      </c>
      <c r="F37" s="14">
        <v>3.5</v>
      </c>
      <c r="G37" s="90">
        <v>10</v>
      </c>
      <c r="H37" s="14">
        <v>12</v>
      </c>
      <c r="I37" s="91"/>
      <c r="J37" s="91"/>
    </row>
    <row r="38" spans="1:10">
      <c r="A38" s="7">
        <v>46</v>
      </c>
      <c r="B38" s="9" t="s">
        <v>89</v>
      </c>
      <c r="C38" s="4" t="s">
        <v>90</v>
      </c>
      <c r="D38" s="14">
        <v>4.5</v>
      </c>
      <c r="E38" s="14">
        <v>3</v>
      </c>
      <c r="F38" s="14">
        <v>3.5</v>
      </c>
      <c r="G38" s="90">
        <v>11</v>
      </c>
      <c r="H38" s="103">
        <v>12</v>
      </c>
      <c r="I38" s="91"/>
      <c r="J38" s="91"/>
    </row>
    <row r="39" spans="1:10">
      <c r="A39" s="7">
        <v>10</v>
      </c>
      <c r="B39" s="8" t="s">
        <v>17</v>
      </c>
      <c r="C39" s="1" t="s">
        <v>18</v>
      </c>
      <c r="D39" s="14">
        <v>4</v>
      </c>
      <c r="E39" s="14">
        <v>2</v>
      </c>
      <c r="F39" s="14">
        <v>3</v>
      </c>
      <c r="G39" s="90">
        <v>9</v>
      </c>
      <c r="H39" s="14">
        <v>11</v>
      </c>
      <c r="I39" s="91"/>
      <c r="J39" s="91"/>
    </row>
    <row r="40" spans="1:10">
      <c r="A40" s="7">
        <v>11</v>
      </c>
      <c r="B40" s="8" t="s">
        <v>19</v>
      </c>
      <c r="C40" s="1" t="s">
        <v>20</v>
      </c>
      <c r="D40" s="14">
        <v>2.5</v>
      </c>
      <c r="E40" s="14">
        <v>3</v>
      </c>
      <c r="F40" s="14">
        <v>3.5</v>
      </c>
      <c r="G40" s="90">
        <v>9</v>
      </c>
      <c r="H40" s="14">
        <v>11</v>
      </c>
      <c r="I40" s="91"/>
      <c r="J40" s="91"/>
    </row>
    <row r="41" spans="1:10">
      <c r="A41" s="7">
        <v>18</v>
      </c>
      <c r="B41" s="8" t="s">
        <v>33</v>
      </c>
      <c r="C41" s="1" t="s">
        <v>34</v>
      </c>
      <c r="D41" s="14">
        <v>4</v>
      </c>
      <c r="E41" s="14">
        <v>1.5</v>
      </c>
      <c r="F41" s="14">
        <v>3.5</v>
      </c>
      <c r="G41" s="90">
        <v>9</v>
      </c>
      <c r="H41" s="14">
        <v>11</v>
      </c>
      <c r="I41" s="91"/>
      <c r="J41" s="91"/>
    </row>
    <row r="42" spans="1:10">
      <c r="A42" s="7">
        <v>25</v>
      </c>
      <c r="B42" s="8" t="s">
        <v>47</v>
      </c>
      <c r="C42" s="1" t="s">
        <v>48</v>
      </c>
      <c r="D42" s="14">
        <v>2.5</v>
      </c>
      <c r="E42" s="14">
        <v>3</v>
      </c>
      <c r="F42" s="14">
        <v>3.5</v>
      </c>
      <c r="G42" s="90">
        <v>9</v>
      </c>
      <c r="H42" s="14">
        <v>11</v>
      </c>
      <c r="I42" s="91"/>
      <c r="J42" s="91"/>
    </row>
    <row r="43" spans="1:10">
      <c r="A43" s="7">
        <v>27</v>
      </c>
      <c r="B43" s="9" t="s">
        <v>51</v>
      </c>
      <c r="C43" s="4" t="s">
        <v>52</v>
      </c>
      <c r="D43" s="14">
        <v>3.5</v>
      </c>
      <c r="E43" s="14">
        <v>2</v>
      </c>
      <c r="F43" s="14">
        <v>3.5</v>
      </c>
      <c r="G43" s="90">
        <v>9</v>
      </c>
      <c r="H43" s="14">
        <v>11</v>
      </c>
      <c r="I43" s="91"/>
      <c r="J43" s="91"/>
    </row>
    <row r="44" spans="1:10">
      <c r="A44" s="7">
        <v>42</v>
      </c>
      <c r="B44" s="9" t="s">
        <v>81</v>
      </c>
      <c r="C44" s="5" t="s">
        <v>82</v>
      </c>
      <c r="D44" s="14">
        <v>4</v>
      </c>
      <c r="E44" s="14">
        <v>2.5</v>
      </c>
      <c r="F44" s="14">
        <v>3.5</v>
      </c>
      <c r="G44" s="90">
        <v>10</v>
      </c>
      <c r="H44" s="103">
        <v>11</v>
      </c>
      <c r="I44" s="91"/>
      <c r="J44" s="91"/>
    </row>
    <row r="45" spans="1:10">
      <c r="A45" s="7">
        <v>47</v>
      </c>
      <c r="B45" s="9" t="s">
        <v>99</v>
      </c>
      <c r="C45" s="5" t="s">
        <v>97</v>
      </c>
      <c r="D45" s="14">
        <v>1.5</v>
      </c>
      <c r="E45" s="14">
        <v>4</v>
      </c>
      <c r="F45" s="14">
        <v>3.5</v>
      </c>
      <c r="G45" s="90">
        <v>9</v>
      </c>
      <c r="H45" s="14">
        <v>11</v>
      </c>
      <c r="I45" s="91"/>
      <c r="J45" s="91"/>
    </row>
    <row r="46" spans="1:10">
      <c r="A46" s="7">
        <v>1</v>
      </c>
      <c r="B46" s="8" t="s">
        <v>0</v>
      </c>
      <c r="C46" s="1" t="s">
        <v>1</v>
      </c>
      <c r="D46" s="14">
        <v>4.5</v>
      </c>
      <c r="E46" s="14">
        <v>1.5</v>
      </c>
      <c r="F46" s="14">
        <v>2</v>
      </c>
      <c r="G46" s="95">
        <v>8</v>
      </c>
      <c r="H46" s="14">
        <v>10</v>
      </c>
      <c r="I46" s="91"/>
      <c r="J46" s="91"/>
    </row>
    <row r="47" spans="1:10">
      <c r="A47" s="7">
        <v>2</v>
      </c>
      <c r="B47" s="8" t="s">
        <v>2</v>
      </c>
      <c r="C47" s="1" t="s">
        <v>96</v>
      </c>
      <c r="D47" s="14">
        <v>2.5</v>
      </c>
      <c r="E47" s="14">
        <v>1.5</v>
      </c>
      <c r="F47" s="14">
        <v>4</v>
      </c>
      <c r="G47" s="96">
        <v>8</v>
      </c>
      <c r="H47" s="14">
        <v>10</v>
      </c>
      <c r="I47" s="91"/>
      <c r="J47" s="91"/>
    </row>
    <row r="48" spans="1:10">
      <c r="A48" s="7">
        <v>26</v>
      </c>
      <c r="B48" s="9" t="s">
        <v>49</v>
      </c>
      <c r="C48" s="4" t="s">
        <v>50</v>
      </c>
      <c r="D48" s="14">
        <v>2</v>
      </c>
      <c r="E48" s="14">
        <v>2.5</v>
      </c>
      <c r="F48" s="14">
        <v>3.5</v>
      </c>
      <c r="G48" s="90">
        <v>8</v>
      </c>
      <c r="H48" s="14">
        <v>10</v>
      </c>
      <c r="I48" s="91"/>
      <c r="J48" s="91"/>
    </row>
    <row r="49" spans="1:10">
      <c r="A49" s="7">
        <v>28</v>
      </c>
      <c r="B49" s="9" t="s">
        <v>53</v>
      </c>
      <c r="C49" s="4" t="s">
        <v>54</v>
      </c>
      <c r="D49" s="14">
        <v>3.5</v>
      </c>
      <c r="E49" s="14">
        <v>1.5</v>
      </c>
      <c r="F49" s="14">
        <v>3</v>
      </c>
      <c r="G49" s="90">
        <v>8</v>
      </c>
      <c r="H49" s="14">
        <v>10</v>
      </c>
      <c r="I49" s="91"/>
      <c r="J49" s="91"/>
    </row>
    <row r="50" spans="1:10">
      <c r="A50" s="7">
        <v>39</v>
      </c>
      <c r="B50" s="9" t="s">
        <v>75</v>
      </c>
      <c r="C50" s="5" t="s">
        <v>76</v>
      </c>
      <c r="D50" s="14">
        <v>2.5</v>
      </c>
      <c r="E50" s="14">
        <v>2.5</v>
      </c>
      <c r="F50" s="14">
        <v>3</v>
      </c>
      <c r="G50" s="90">
        <v>8</v>
      </c>
      <c r="H50" s="103">
        <v>10</v>
      </c>
      <c r="I50" s="91"/>
      <c r="J50" s="91"/>
    </row>
    <row r="51" spans="1:10">
      <c r="A51" s="7">
        <v>16</v>
      </c>
      <c r="B51" s="8" t="s">
        <v>29</v>
      </c>
      <c r="C51" s="1" t="s">
        <v>30</v>
      </c>
      <c r="D51" s="14">
        <v>3</v>
      </c>
      <c r="E51" s="14">
        <v>2</v>
      </c>
      <c r="F51" s="14">
        <v>2</v>
      </c>
      <c r="G51" s="90">
        <v>7</v>
      </c>
      <c r="H51" s="14">
        <v>9</v>
      </c>
      <c r="I51" s="91"/>
      <c r="J51" s="91"/>
    </row>
    <row r="52" spans="1:10">
      <c r="A52" s="7">
        <v>17</v>
      </c>
      <c r="B52" s="8" t="s">
        <v>31</v>
      </c>
      <c r="C52" s="1" t="s">
        <v>32</v>
      </c>
      <c r="D52" s="14">
        <v>3.5</v>
      </c>
      <c r="E52" s="14">
        <v>1.5</v>
      </c>
      <c r="F52" s="14">
        <v>2</v>
      </c>
      <c r="G52" s="90">
        <v>7</v>
      </c>
      <c r="H52" s="14">
        <v>9</v>
      </c>
      <c r="I52" s="91"/>
      <c r="J52" s="91"/>
    </row>
    <row r="53" spans="1:10">
      <c r="A53" s="7">
        <v>22</v>
      </c>
      <c r="B53" s="8" t="s">
        <v>41</v>
      </c>
      <c r="C53" s="1" t="s">
        <v>42</v>
      </c>
      <c r="D53" s="14">
        <v>2</v>
      </c>
      <c r="E53" s="14">
        <v>3</v>
      </c>
      <c r="F53" s="14">
        <v>3</v>
      </c>
      <c r="G53" s="90">
        <v>8</v>
      </c>
      <c r="H53" s="103">
        <v>9</v>
      </c>
      <c r="I53" s="91"/>
      <c r="J53" s="91"/>
    </row>
    <row r="54" spans="1:10">
      <c r="A54" s="7">
        <v>33</v>
      </c>
      <c r="B54" s="9" t="s">
        <v>63</v>
      </c>
      <c r="C54" s="4" t="s">
        <v>64</v>
      </c>
      <c r="D54" s="14">
        <v>2.5</v>
      </c>
      <c r="E54" s="14">
        <v>2</v>
      </c>
      <c r="F54" s="14">
        <v>2.5</v>
      </c>
      <c r="G54" s="90">
        <v>7</v>
      </c>
      <c r="H54" s="14">
        <v>9</v>
      </c>
      <c r="I54" s="91"/>
      <c r="J54" s="91"/>
    </row>
    <row r="55" spans="1:10">
      <c r="A55" s="7">
        <v>41</v>
      </c>
      <c r="B55" s="9" t="s">
        <v>79</v>
      </c>
      <c r="C55" s="5" t="s">
        <v>80</v>
      </c>
      <c r="D55" s="14">
        <v>2</v>
      </c>
      <c r="E55" s="14">
        <v>1.5</v>
      </c>
      <c r="F55" s="14">
        <v>3.5</v>
      </c>
      <c r="G55" s="90">
        <v>7</v>
      </c>
      <c r="H55" s="14">
        <v>9</v>
      </c>
      <c r="I55" s="91"/>
      <c r="J55" s="91"/>
    </row>
    <row r="56" spans="1:10">
      <c r="J56" s="91"/>
    </row>
    <row r="57" spans="1:10">
      <c r="J57" s="91"/>
    </row>
    <row r="58" spans="1:10">
      <c r="J58" s="91"/>
    </row>
    <row r="59" spans="1:10">
      <c r="J59" s="91"/>
    </row>
    <row r="60" spans="1:10">
      <c r="J60" s="91"/>
    </row>
    <row r="61" spans="1:10">
      <c r="J61" s="91"/>
    </row>
  </sheetData>
  <sortState ref="A9:H55">
    <sortCondition descending="1" ref="H9:H55"/>
  </sortState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55"/>
  <sheetViews>
    <sheetView topLeftCell="A37" workbookViewId="0">
      <selection activeCell="S7" sqref="S7"/>
    </sheetView>
  </sheetViews>
  <sheetFormatPr defaultRowHeight="15"/>
  <cols>
    <col min="1" max="1" width="5.5703125" customWidth="1"/>
    <col min="2" max="2" width="14.5703125" customWidth="1"/>
    <col min="3" max="3" width="17.140625" customWidth="1"/>
    <col min="6" max="6" width="10.42578125" customWidth="1"/>
    <col min="7" max="7" width="8" customWidth="1"/>
    <col min="8" max="8" width="7.28515625" customWidth="1"/>
    <col min="9" max="9" width="8.28515625" customWidth="1"/>
    <col min="10" max="10" width="6.7109375" customWidth="1"/>
    <col min="11" max="11" width="6.42578125" customWidth="1"/>
    <col min="12" max="12" width="6.7109375" customWidth="1"/>
    <col min="13" max="13" width="6.140625" customWidth="1"/>
    <col min="14" max="14" width="6" customWidth="1"/>
    <col min="15" max="15" width="6.140625" customWidth="1"/>
    <col min="16" max="16" width="7.42578125" customWidth="1"/>
  </cols>
  <sheetData>
    <row r="1" spans="1:20">
      <c r="A1" s="11" t="s">
        <v>91</v>
      </c>
      <c r="B1" s="10"/>
      <c r="C1" s="10"/>
      <c r="D1" s="10"/>
      <c r="E1" s="10"/>
      <c r="F1" s="10"/>
      <c r="G1" s="10"/>
      <c r="H1" s="10"/>
      <c r="I1" s="10"/>
    </row>
    <row r="2" spans="1:20">
      <c r="A2" s="12" t="s">
        <v>92</v>
      </c>
      <c r="B2" s="10"/>
      <c r="C2" s="10"/>
      <c r="D2" s="10"/>
      <c r="E2" s="10"/>
      <c r="F2" s="10"/>
      <c r="G2" s="10"/>
      <c r="H2" s="10"/>
      <c r="I2" s="10"/>
    </row>
    <row r="3" spans="1:20">
      <c r="A3" s="13" t="s">
        <v>98</v>
      </c>
      <c r="B3" s="10"/>
      <c r="C3" s="10"/>
      <c r="D3" s="10"/>
      <c r="E3" s="10"/>
      <c r="F3" s="10"/>
      <c r="G3" s="10"/>
      <c r="H3" s="10"/>
      <c r="I3" s="10"/>
    </row>
    <row r="7" spans="1:20" ht="26.25">
      <c r="A7" s="17" t="s">
        <v>93</v>
      </c>
      <c r="B7" s="17" t="s">
        <v>94</v>
      </c>
      <c r="C7" s="17" t="s">
        <v>100</v>
      </c>
      <c r="D7" s="18" t="s">
        <v>101</v>
      </c>
      <c r="E7" s="18" t="s">
        <v>102</v>
      </c>
      <c r="F7" s="19" t="s">
        <v>106</v>
      </c>
      <c r="G7" s="19" t="s">
        <v>103</v>
      </c>
      <c r="H7" s="19" t="s">
        <v>104</v>
      </c>
      <c r="I7" s="19" t="s">
        <v>105</v>
      </c>
      <c r="J7" s="19" t="s">
        <v>107</v>
      </c>
      <c r="K7" s="19" t="s">
        <v>108</v>
      </c>
      <c r="L7" s="19" t="s">
        <v>109</v>
      </c>
      <c r="M7" s="20" t="s">
        <v>110</v>
      </c>
      <c r="N7" s="20" t="s">
        <v>111</v>
      </c>
      <c r="O7" s="20" t="s">
        <v>112</v>
      </c>
      <c r="P7" s="20" t="s">
        <v>113</v>
      </c>
      <c r="Q7" s="20" t="s">
        <v>114</v>
      </c>
    </row>
    <row r="8" spans="1:20" ht="25.5">
      <c r="A8" s="7">
        <v>1</v>
      </c>
      <c r="B8" s="8" t="s">
        <v>0</v>
      </c>
      <c r="C8" s="1" t="s">
        <v>1</v>
      </c>
      <c r="D8" s="14">
        <v>0</v>
      </c>
      <c r="E8" s="14">
        <v>2</v>
      </c>
      <c r="F8" s="16">
        <f>(E8+D8)/8</f>
        <v>0.25</v>
      </c>
      <c r="G8" s="16">
        <v>0</v>
      </c>
      <c r="H8" s="15">
        <v>2</v>
      </c>
      <c r="I8" s="16">
        <v>15</v>
      </c>
      <c r="J8" s="21">
        <f>(G8/6)</f>
        <v>0</v>
      </c>
      <c r="K8" s="21">
        <f>(H8/6)</f>
        <v>0.33333333333333331</v>
      </c>
      <c r="L8" s="21">
        <f>(I8/10)</f>
        <v>1.5</v>
      </c>
      <c r="M8" s="21">
        <f>(J8+K8+L8)</f>
        <v>1.8333333333333333</v>
      </c>
      <c r="N8" s="22">
        <v>1.5</v>
      </c>
      <c r="O8" s="21">
        <f>(N8+F8)</f>
        <v>1.75</v>
      </c>
      <c r="P8" s="23">
        <f t="shared" ref="P8:P54" si="0">(S8/46)*5</f>
        <v>0</v>
      </c>
      <c r="Q8" s="21">
        <f>(P8+O8+M8)</f>
        <v>3.583333333333333</v>
      </c>
      <c r="S8" s="24"/>
      <c r="T8" s="24"/>
    </row>
    <row r="9" spans="1:20" ht="25.5">
      <c r="A9" s="7">
        <v>2</v>
      </c>
      <c r="B9" s="8" t="s">
        <v>2</v>
      </c>
      <c r="C9" s="1" t="s">
        <v>96</v>
      </c>
      <c r="D9" s="14">
        <v>2</v>
      </c>
      <c r="E9" s="14">
        <v>1</v>
      </c>
      <c r="F9" s="16">
        <f t="shared" ref="F9:F54" si="1">(E9+D9)/8</f>
        <v>0.375</v>
      </c>
      <c r="G9" s="14">
        <v>5</v>
      </c>
      <c r="H9" s="14">
        <v>6</v>
      </c>
      <c r="I9" s="14">
        <v>30</v>
      </c>
      <c r="J9" s="21">
        <f t="shared" ref="J9:K54" si="2">(G9/6)</f>
        <v>0.83333333333333337</v>
      </c>
      <c r="K9" s="21">
        <f t="shared" si="2"/>
        <v>1</v>
      </c>
      <c r="L9" s="21">
        <f t="shared" ref="L9:L54" si="3">(I9/10)</f>
        <v>3</v>
      </c>
      <c r="M9" s="21">
        <f t="shared" ref="M9:M54" si="4">(J9+K9+L9)</f>
        <v>4.8333333333333339</v>
      </c>
      <c r="N9" s="22">
        <v>1.5</v>
      </c>
      <c r="O9" s="21">
        <f t="shared" ref="O9:O54" si="5">(N9+F9)</f>
        <v>1.875</v>
      </c>
      <c r="P9" s="23">
        <f t="shared" si="0"/>
        <v>0</v>
      </c>
      <c r="Q9" s="21">
        <f t="shared" ref="Q9:Q54" si="6">(P9+O9+M9)</f>
        <v>6.7083333333333339</v>
      </c>
      <c r="S9" s="25"/>
      <c r="T9" s="24"/>
    </row>
    <row r="10" spans="1:20" ht="25.5">
      <c r="A10" s="7">
        <v>3</v>
      </c>
      <c r="B10" s="8" t="s">
        <v>3</v>
      </c>
      <c r="C10" s="1" t="s">
        <v>4</v>
      </c>
      <c r="D10" s="14">
        <v>2</v>
      </c>
      <c r="E10" s="14">
        <v>0</v>
      </c>
      <c r="F10" s="16">
        <f t="shared" si="1"/>
        <v>0.25</v>
      </c>
      <c r="G10" s="14">
        <v>8</v>
      </c>
      <c r="H10" s="14">
        <v>11</v>
      </c>
      <c r="I10" s="14">
        <v>24</v>
      </c>
      <c r="J10" s="21">
        <f t="shared" si="2"/>
        <v>1.3333333333333333</v>
      </c>
      <c r="K10" s="21">
        <f t="shared" si="2"/>
        <v>1.8333333333333333</v>
      </c>
      <c r="L10" s="21">
        <f t="shared" si="3"/>
        <v>2.4</v>
      </c>
      <c r="M10" s="21">
        <f t="shared" si="4"/>
        <v>5.5666666666666664</v>
      </c>
      <c r="N10" s="22">
        <v>2.5</v>
      </c>
      <c r="O10" s="21">
        <f t="shared" si="5"/>
        <v>2.75</v>
      </c>
      <c r="P10" s="23">
        <f t="shared" si="0"/>
        <v>0</v>
      </c>
      <c r="Q10" s="21">
        <f t="shared" si="6"/>
        <v>8.3166666666666664</v>
      </c>
      <c r="S10" s="25"/>
      <c r="T10" s="24"/>
    </row>
    <row r="11" spans="1:20" ht="25.5">
      <c r="A11" s="7">
        <v>4</v>
      </c>
      <c r="B11" s="8" t="s">
        <v>5</v>
      </c>
      <c r="C11" s="2" t="s">
        <v>6</v>
      </c>
      <c r="D11" s="14">
        <v>4</v>
      </c>
      <c r="E11" s="14">
        <v>5.5</v>
      </c>
      <c r="F11" s="16">
        <f t="shared" si="1"/>
        <v>1.1875</v>
      </c>
      <c r="G11" s="14">
        <v>16</v>
      </c>
      <c r="H11" s="14">
        <v>15</v>
      </c>
      <c r="I11" s="14">
        <v>72</v>
      </c>
      <c r="J11" s="21">
        <f t="shared" si="2"/>
        <v>2.6666666666666665</v>
      </c>
      <c r="K11" s="21">
        <f t="shared" si="2"/>
        <v>2.5</v>
      </c>
      <c r="L11" s="21">
        <f t="shared" si="3"/>
        <v>7.2</v>
      </c>
      <c r="M11" s="21">
        <f t="shared" si="4"/>
        <v>12.366666666666667</v>
      </c>
      <c r="N11" s="22">
        <v>2.5</v>
      </c>
      <c r="O11" s="21">
        <f t="shared" si="5"/>
        <v>3.6875</v>
      </c>
      <c r="P11" s="23">
        <f t="shared" si="0"/>
        <v>0</v>
      </c>
      <c r="Q11" s="21">
        <f t="shared" si="6"/>
        <v>16.054166666666667</v>
      </c>
      <c r="S11" s="25"/>
      <c r="T11" s="24"/>
    </row>
    <row r="12" spans="1:20">
      <c r="A12" s="7">
        <v>5</v>
      </c>
      <c r="B12" s="8" t="s">
        <v>7</v>
      </c>
      <c r="C12" s="1" t="s">
        <v>8</v>
      </c>
      <c r="D12" s="14">
        <v>5</v>
      </c>
      <c r="E12" s="14">
        <v>4.5</v>
      </c>
      <c r="F12" s="16">
        <f t="shared" si="1"/>
        <v>1.1875</v>
      </c>
      <c r="G12" s="14">
        <v>22</v>
      </c>
      <c r="H12" s="14">
        <v>20</v>
      </c>
      <c r="I12" s="14">
        <v>62</v>
      </c>
      <c r="J12" s="21">
        <f t="shared" si="2"/>
        <v>3.6666666666666665</v>
      </c>
      <c r="K12" s="21">
        <f t="shared" si="2"/>
        <v>3.3333333333333335</v>
      </c>
      <c r="L12" s="21">
        <f t="shared" si="3"/>
        <v>6.2</v>
      </c>
      <c r="M12" s="21">
        <f t="shared" si="4"/>
        <v>13.2</v>
      </c>
      <c r="N12" s="22">
        <v>2.5</v>
      </c>
      <c r="O12" s="21">
        <f t="shared" si="5"/>
        <v>3.6875</v>
      </c>
      <c r="P12" s="23">
        <f t="shared" si="0"/>
        <v>0</v>
      </c>
      <c r="Q12" s="21">
        <f t="shared" si="6"/>
        <v>16.887499999999999</v>
      </c>
      <c r="S12" s="25"/>
      <c r="T12" s="24"/>
    </row>
    <row r="13" spans="1:20">
      <c r="A13" s="7">
        <v>6</v>
      </c>
      <c r="B13" s="8" t="s">
        <v>9</v>
      </c>
      <c r="C13" s="1" t="s">
        <v>10</v>
      </c>
      <c r="D13" s="14">
        <v>4</v>
      </c>
      <c r="E13" s="14">
        <v>2.5</v>
      </c>
      <c r="F13" s="16">
        <f t="shared" si="1"/>
        <v>0.8125</v>
      </c>
      <c r="G13" s="14">
        <v>18</v>
      </c>
      <c r="H13" s="14">
        <v>3</v>
      </c>
      <c r="I13" s="14">
        <v>28</v>
      </c>
      <c r="J13" s="21">
        <f t="shared" si="2"/>
        <v>3</v>
      </c>
      <c r="K13" s="21">
        <f t="shared" si="2"/>
        <v>0.5</v>
      </c>
      <c r="L13" s="21">
        <f t="shared" si="3"/>
        <v>2.8</v>
      </c>
      <c r="M13" s="21">
        <f t="shared" si="4"/>
        <v>6.3</v>
      </c>
      <c r="N13" s="22">
        <v>2</v>
      </c>
      <c r="O13" s="21">
        <f t="shared" si="5"/>
        <v>2.8125</v>
      </c>
      <c r="P13" s="23">
        <f t="shared" si="0"/>
        <v>0</v>
      </c>
      <c r="Q13" s="21">
        <f t="shared" si="6"/>
        <v>9.1125000000000007</v>
      </c>
      <c r="S13" s="25"/>
      <c r="T13" s="24"/>
    </row>
    <row r="14" spans="1:20">
      <c r="A14" s="7">
        <v>7</v>
      </c>
      <c r="B14" s="8" t="s">
        <v>11</v>
      </c>
      <c r="C14" s="1" t="s">
        <v>12</v>
      </c>
      <c r="D14" s="14">
        <v>4</v>
      </c>
      <c r="E14" s="14">
        <v>4</v>
      </c>
      <c r="F14" s="16">
        <f t="shared" si="1"/>
        <v>1</v>
      </c>
      <c r="G14" s="14">
        <v>6</v>
      </c>
      <c r="H14" s="14">
        <v>3</v>
      </c>
      <c r="I14" s="14">
        <v>29</v>
      </c>
      <c r="J14" s="21">
        <f t="shared" si="2"/>
        <v>1</v>
      </c>
      <c r="K14" s="21">
        <f t="shared" si="2"/>
        <v>0.5</v>
      </c>
      <c r="L14" s="21">
        <f t="shared" si="3"/>
        <v>2.9</v>
      </c>
      <c r="M14" s="21">
        <f t="shared" si="4"/>
        <v>4.4000000000000004</v>
      </c>
      <c r="N14" s="22">
        <v>2.5</v>
      </c>
      <c r="O14" s="21">
        <f t="shared" si="5"/>
        <v>3.5</v>
      </c>
      <c r="P14" s="23">
        <f t="shared" si="0"/>
        <v>0</v>
      </c>
      <c r="Q14" s="21">
        <f t="shared" si="6"/>
        <v>7.9</v>
      </c>
      <c r="S14" s="25"/>
      <c r="T14" s="24"/>
    </row>
    <row r="15" spans="1:20">
      <c r="A15" s="7">
        <v>8</v>
      </c>
      <c r="B15" s="8" t="s">
        <v>13</v>
      </c>
      <c r="C15" s="2" t="s">
        <v>14</v>
      </c>
      <c r="D15" s="14">
        <v>4</v>
      </c>
      <c r="E15" s="14">
        <v>6</v>
      </c>
      <c r="F15" s="16">
        <f t="shared" si="1"/>
        <v>1.25</v>
      </c>
      <c r="G15" s="14">
        <v>15</v>
      </c>
      <c r="H15" s="14">
        <v>12</v>
      </c>
      <c r="I15" s="14">
        <v>57</v>
      </c>
      <c r="J15" s="21">
        <f t="shared" si="2"/>
        <v>2.5</v>
      </c>
      <c r="K15" s="21">
        <f t="shared" si="2"/>
        <v>2</v>
      </c>
      <c r="L15" s="21">
        <f t="shared" si="3"/>
        <v>5.7</v>
      </c>
      <c r="M15" s="21">
        <f t="shared" si="4"/>
        <v>10.199999999999999</v>
      </c>
      <c r="N15" s="22">
        <v>2</v>
      </c>
      <c r="O15" s="21">
        <f t="shared" si="5"/>
        <v>3.25</v>
      </c>
      <c r="P15" s="23">
        <f t="shared" si="0"/>
        <v>0</v>
      </c>
      <c r="Q15" s="21">
        <f t="shared" si="6"/>
        <v>13.45</v>
      </c>
      <c r="S15" s="25"/>
      <c r="T15" s="24"/>
    </row>
    <row r="16" spans="1:20" ht="25.5">
      <c r="A16" s="7">
        <v>9</v>
      </c>
      <c r="B16" s="8" t="s">
        <v>15</v>
      </c>
      <c r="C16" s="1" t="s">
        <v>16</v>
      </c>
      <c r="D16" s="14">
        <v>3</v>
      </c>
      <c r="E16" s="14">
        <v>3.5</v>
      </c>
      <c r="F16" s="16">
        <f t="shared" si="1"/>
        <v>0.8125</v>
      </c>
      <c r="G16" s="14">
        <v>12</v>
      </c>
      <c r="H16" s="14">
        <v>7</v>
      </c>
      <c r="I16" s="14">
        <v>49</v>
      </c>
      <c r="J16" s="21">
        <f t="shared" si="2"/>
        <v>2</v>
      </c>
      <c r="K16" s="21">
        <f t="shared" si="2"/>
        <v>1.1666666666666667</v>
      </c>
      <c r="L16" s="21">
        <f t="shared" si="3"/>
        <v>4.9000000000000004</v>
      </c>
      <c r="M16" s="21">
        <f t="shared" si="4"/>
        <v>8.0666666666666664</v>
      </c>
      <c r="N16" s="22">
        <v>2</v>
      </c>
      <c r="O16" s="21">
        <f t="shared" si="5"/>
        <v>2.8125</v>
      </c>
      <c r="P16" s="23">
        <f t="shared" si="0"/>
        <v>0</v>
      </c>
      <c r="Q16" s="21">
        <f t="shared" si="6"/>
        <v>10.879166666666666</v>
      </c>
      <c r="S16" s="25"/>
      <c r="T16" s="24"/>
    </row>
    <row r="17" spans="1:20" ht="25.5">
      <c r="A17" s="7">
        <v>10</v>
      </c>
      <c r="B17" s="8" t="s">
        <v>17</v>
      </c>
      <c r="C17" s="1" t="s">
        <v>18</v>
      </c>
      <c r="D17" s="14">
        <v>2</v>
      </c>
      <c r="E17" s="14">
        <v>4</v>
      </c>
      <c r="F17" s="16">
        <f t="shared" si="1"/>
        <v>0.75</v>
      </c>
      <c r="G17" s="14">
        <v>5</v>
      </c>
      <c r="H17" s="14">
        <v>6</v>
      </c>
      <c r="I17" s="14">
        <v>15</v>
      </c>
      <c r="J17" s="21">
        <f t="shared" si="2"/>
        <v>0.83333333333333337</v>
      </c>
      <c r="K17" s="21">
        <f t="shared" si="2"/>
        <v>1</v>
      </c>
      <c r="L17" s="21">
        <f t="shared" si="3"/>
        <v>1.5</v>
      </c>
      <c r="M17" s="21">
        <f t="shared" si="4"/>
        <v>3.3333333333333335</v>
      </c>
      <c r="N17" s="22">
        <v>1.5</v>
      </c>
      <c r="O17" s="21">
        <f t="shared" si="5"/>
        <v>2.25</v>
      </c>
      <c r="P17" s="23">
        <f t="shared" si="0"/>
        <v>0</v>
      </c>
      <c r="Q17" s="21">
        <f t="shared" si="6"/>
        <v>5.5833333333333339</v>
      </c>
      <c r="S17" s="25"/>
      <c r="T17" s="24"/>
    </row>
    <row r="18" spans="1:20" ht="25.5">
      <c r="A18" s="7">
        <v>11</v>
      </c>
      <c r="B18" s="8" t="s">
        <v>19</v>
      </c>
      <c r="C18" s="1" t="s">
        <v>20</v>
      </c>
      <c r="D18" s="14">
        <v>6</v>
      </c>
      <c r="E18" s="14">
        <v>3</v>
      </c>
      <c r="F18" s="16">
        <f t="shared" si="1"/>
        <v>1.125</v>
      </c>
      <c r="G18" s="14">
        <v>9</v>
      </c>
      <c r="H18" s="14">
        <v>6</v>
      </c>
      <c r="I18" s="14">
        <v>23</v>
      </c>
      <c r="J18" s="21">
        <f t="shared" si="2"/>
        <v>1.5</v>
      </c>
      <c r="K18" s="21">
        <f t="shared" si="2"/>
        <v>1</v>
      </c>
      <c r="L18" s="21">
        <f t="shared" si="3"/>
        <v>2.2999999999999998</v>
      </c>
      <c r="M18" s="21">
        <f t="shared" si="4"/>
        <v>4.8</v>
      </c>
      <c r="N18" s="22">
        <v>2</v>
      </c>
      <c r="O18" s="21">
        <f t="shared" si="5"/>
        <v>3.125</v>
      </c>
      <c r="P18" s="23">
        <f t="shared" si="0"/>
        <v>0</v>
      </c>
      <c r="Q18" s="21">
        <f t="shared" si="6"/>
        <v>7.9249999999999998</v>
      </c>
      <c r="S18" s="25"/>
      <c r="T18" s="24"/>
    </row>
    <row r="19" spans="1:20">
      <c r="A19" s="7">
        <v>12</v>
      </c>
      <c r="B19" s="8" t="s">
        <v>21</v>
      </c>
      <c r="C19" s="1" t="s">
        <v>22</v>
      </c>
      <c r="D19" s="14">
        <v>10</v>
      </c>
      <c r="E19" s="14">
        <v>6.5</v>
      </c>
      <c r="F19" s="16">
        <f t="shared" si="1"/>
        <v>2.0625</v>
      </c>
      <c r="G19" s="14">
        <v>17</v>
      </c>
      <c r="H19" s="14">
        <v>15</v>
      </c>
      <c r="I19" s="14">
        <v>59</v>
      </c>
      <c r="J19" s="21">
        <f t="shared" si="2"/>
        <v>2.8333333333333335</v>
      </c>
      <c r="K19" s="21">
        <f t="shared" si="2"/>
        <v>2.5</v>
      </c>
      <c r="L19" s="21">
        <f t="shared" si="3"/>
        <v>5.9</v>
      </c>
      <c r="M19" s="21">
        <f t="shared" si="4"/>
        <v>11.233333333333334</v>
      </c>
      <c r="N19" s="22">
        <v>2.5</v>
      </c>
      <c r="O19" s="21">
        <f t="shared" si="5"/>
        <v>4.5625</v>
      </c>
      <c r="P19" s="23">
        <f t="shared" si="0"/>
        <v>0</v>
      </c>
      <c r="Q19" s="21">
        <f t="shared" si="6"/>
        <v>15.795833333333334</v>
      </c>
      <c r="S19" s="25"/>
      <c r="T19" s="24"/>
    </row>
    <row r="20" spans="1:20" ht="25.5">
      <c r="A20" s="7">
        <v>13</v>
      </c>
      <c r="B20" s="8" t="s">
        <v>23</v>
      </c>
      <c r="C20" s="1" t="s">
        <v>24</v>
      </c>
      <c r="D20" s="14">
        <v>4</v>
      </c>
      <c r="E20" s="14">
        <v>3.5</v>
      </c>
      <c r="F20" s="16">
        <f t="shared" si="1"/>
        <v>0.9375</v>
      </c>
      <c r="G20" s="14">
        <v>6</v>
      </c>
      <c r="H20" s="14">
        <v>10</v>
      </c>
      <c r="I20" s="14">
        <v>29</v>
      </c>
      <c r="J20" s="21">
        <f t="shared" si="2"/>
        <v>1</v>
      </c>
      <c r="K20" s="21">
        <f t="shared" si="2"/>
        <v>1.6666666666666667</v>
      </c>
      <c r="L20" s="21">
        <f t="shared" si="3"/>
        <v>2.9</v>
      </c>
      <c r="M20" s="21">
        <f t="shared" si="4"/>
        <v>5.5666666666666664</v>
      </c>
      <c r="N20" s="22">
        <v>2.5</v>
      </c>
      <c r="O20" s="21">
        <f t="shared" si="5"/>
        <v>3.4375</v>
      </c>
      <c r="P20" s="23">
        <f t="shared" si="0"/>
        <v>0</v>
      </c>
      <c r="Q20" s="21">
        <f t="shared" si="6"/>
        <v>9.0041666666666664</v>
      </c>
      <c r="S20" s="25"/>
      <c r="T20" s="24"/>
    </row>
    <row r="21" spans="1:20">
      <c r="A21" s="7">
        <v>14</v>
      </c>
      <c r="B21" s="8" t="s">
        <v>25</v>
      </c>
      <c r="C21" s="1" t="s">
        <v>26</v>
      </c>
      <c r="D21" s="14">
        <v>6</v>
      </c>
      <c r="E21" s="14">
        <v>2.5</v>
      </c>
      <c r="F21" s="16">
        <f t="shared" si="1"/>
        <v>1.0625</v>
      </c>
      <c r="G21" s="14">
        <v>6</v>
      </c>
      <c r="H21" s="14">
        <v>5</v>
      </c>
      <c r="I21" s="14">
        <v>47</v>
      </c>
      <c r="J21" s="21">
        <f t="shared" si="2"/>
        <v>1</v>
      </c>
      <c r="K21" s="21">
        <f t="shared" si="2"/>
        <v>0.83333333333333337</v>
      </c>
      <c r="L21" s="21">
        <f t="shared" si="3"/>
        <v>4.7</v>
      </c>
      <c r="M21" s="21">
        <f t="shared" si="4"/>
        <v>6.5333333333333332</v>
      </c>
      <c r="N21" s="22">
        <v>2.5</v>
      </c>
      <c r="O21" s="21">
        <f t="shared" si="5"/>
        <v>3.5625</v>
      </c>
      <c r="P21" s="23">
        <f t="shared" si="0"/>
        <v>0</v>
      </c>
      <c r="Q21" s="21">
        <f t="shared" si="6"/>
        <v>10.095833333333333</v>
      </c>
      <c r="S21" s="25"/>
      <c r="T21" s="24"/>
    </row>
    <row r="22" spans="1:20">
      <c r="A22" s="7">
        <v>15</v>
      </c>
      <c r="B22" s="8" t="s">
        <v>27</v>
      </c>
      <c r="C22" s="1" t="s">
        <v>28</v>
      </c>
      <c r="D22" s="14">
        <v>7</v>
      </c>
      <c r="E22" s="14">
        <v>2</v>
      </c>
      <c r="F22" s="16">
        <f t="shared" si="1"/>
        <v>1.125</v>
      </c>
      <c r="G22" s="14">
        <v>16</v>
      </c>
      <c r="H22" s="14">
        <v>3</v>
      </c>
      <c r="I22" s="14">
        <v>46</v>
      </c>
      <c r="J22" s="21">
        <f t="shared" si="2"/>
        <v>2.6666666666666665</v>
      </c>
      <c r="K22" s="21">
        <f t="shared" si="2"/>
        <v>0.5</v>
      </c>
      <c r="L22" s="21">
        <f t="shared" si="3"/>
        <v>4.5999999999999996</v>
      </c>
      <c r="M22" s="21">
        <f t="shared" si="4"/>
        <v>7.7666666666666657</v>
      </c>
      <c r="N22" s="22">
        <v>2.5</v>
      </c>
      <c r="O22" s="21">
        <f t="shared" si="5"/>
        <v>3.625</v>
      </c>
      <c r="P22" s="23">
        <f t="shared" si="0"/>
        <v>0</v>
      </c>
      <c r="Q22" s="21">
        <f t="shared" si="6"/>
        <v>11.391666666666666</v>
      </c>
      <c r="S22" s="25"/>
      <c r="T22" s="24"/>
    </row>
    <row r="23" spans="1:20">
      <c r="A23" s="7">
        <v>16</v>
      </c>
      <c r="B23" s="8" t="s">
        <v>29</v>
      </c>
      <c r="C23" s="1" t="s">
        <v>30</v>
      </c>
      <c r="D23" s="14">
        <v>0</v>
      </c>
      <c r="E23" s="14">
        <v>1.5</v>
      </c>
      <c r="F23" s="16">
        <f t="shared" si="1"/>
        <v>0.1875</v>
      </c>
      <c r="G23" s="14">
        <v>0</v>
      </c>
      <c r="H23" s="14">
        <v>0</v>
      </c>
      <c r="I23" s="14">
        <v>10</v>
      </c>
      <c r="J23" s="21">
        <f t="shared" si="2"/>
        <v>0</v>
      </c>
      <c r="K23" s="21">
        <f t="shared" si="2"/>
        <v>0</v>
      </c>
      <c r="L23" s="21">
        <f t="shared" si="3"/>
        <v>1</v>
      </c>
      <c r="M23" s="21">
        <f t="shared" si="4"/>
        <v>1</v>
      </c>
      <c r="N23" s="22">
        <v>1.5</v>
      </c>
      <c r="O23" s="21">
        <f t="shared" si="5"/>
        <v>1.6875</v>
      </c>
      <c r="P23" s="23">
        <f t="shared" si="0"/>
        <v>0</v>
      </c>
      <c r="Q23" s="21">
        <f t="shared" si="6"/>
        <v>2.6875</v>
      </c>
      <c r="S23" s="25"/>
      <c r="T23" s="24"/>
    </row>
    <row r="24" spans="1:20" ht="25.5">
      <c r="A24" s="7">
        <v>17</v>
      </c>
      <c r="B24" s="8" t="s">
        <v>31</v>
      </c>
      <c r="C24" s="1" t="s">
        <v>32</v>
      </c>
      <c r="D24" s="14">
        <v>0</v>
      </c>
      <c r="E24" s="14">
        <v>2</v>
      </c>
      <c r="F24" s="16">
        <f t="shared" si="1"/>
        <v>0.25</v>
      </c>
      <c r="G24" s="14">
        <v>0</v>
      </c>
      <c r="H24" s="14">
        <v>0</v>
      </c>
      <c r="I24" s="14">
        <v>17</v>
      </c>
      <c r="J24" s="21">
        <f t="shared" si="2"/>
        <v>0</v>
      </c>
      <c r="K24" s="21">
        <f t="shared" si="2"/>
        <v>0</v>
      </c>
      <c r="L24" s="21">
        <f t="shared" si="3"/>
        <v>1.7</v>
      </c>
      <c r="M24" s="21">
        <f t="shared" si="4"/>
        <v>1.7</v>
      </c>
      <c r="N24" s="22">
        <v>1.5</v>
      </c>
      <c r="O24" s="21">
        <f t="shared" si="5"/>
        <v>1.75</v>
      </c>
      <c r="P24" s="23">
        <f t="shared" si="0"/>
        <v>0</v>
      </c>
      <c r="Q24" s="21">
        <f t="shared" si="6"/>
        <v>3.45</v>
      </c>
      <c r="S24" s="25"/>
      <c r="T24" s="24"/>
    </row>
    <row r="25" spans="1:20">
      <c r="A25" s="7">
        <v>18</v>
      </c>
      <c r="B25" s="8" t="s">
        <v>33</v>
      </c>
      <c r="C25" s="1" t="s">
        <v>34</v>
      </c>
      <c r="D25" s="14">
        <v>0</v>
      </c>
      <c r="E25" s="14">
        <v>4.5</v>
      </c>
      <c r="F25" s="16">
        <f t="shared" si="1"/>
        <v>0.5625</v>
      </c>
      <c r="G25" s="14">
        <v>2</v>
      </c>
      <c r="H25" s="14">
        <v>9</v>
      </c>
      <c r="I25" s="14">
        <v>30</v>
      </c>
      <c r="J25" s="21">
        <f t="shared" si="2"/>
        <v>0.33333333333333331</v>
      </c>
      <c r="K25" s="21">
        <f t="shared" si="2"/>
        <v>1.5</v>
      </c>
      <c r="L25" s="21">
        <f t="shared" si="3"/>
        <v>3</v>
      </c>
      <c r="M25" s="21">
        <f t="shared" si="4"/>
        <v>4.833333333333333</v>
      </c>
      <c r="N25" s="22">
        <v>2</v>
      </c>
      <c r="O25" s="21">
        <f t="shared" si="5"/>
        <v>2.5625</v>
      </c>
      <c r="P25" s="23">
        <f t="shared" si="0"/>
        <v>0</v>
      </c>
      <c r="Q25" s="21">
        <f t="shared" si="6"/>
        <v>7.395833333333333</v>
      </c>
      <c r="S25" s="25"/>
      <c r="T25" s="24"/>
    </row>
    <row r="26" spans="1:20">
      <c r="A26" s="7">
        <v>19</v>
      </c>
      <c r="B26" s="8" t="s">
        <v>35</v>
      </c>
      <c r="C26" s="1" t="s">
        <v>36</v>
      </c>
      <c r="D26" s="14">
        <v>6</v>
      </c>
      <c r="E26" s="14">
        <v>5</v>
      </c>
      <c r="F26" s="16">
        <f t="shared" si="1"/>
        <v>1.375</v>
      </c>
      <c r="G26" s="14">
        <v>18</v>
      </c>
      <c r="H26" s="14">
        <v>16</v>
      </c>
      <c r="I26" s="14">
        <v>67</v>
      </c>
      <c r="J26" s="21">
        <f t="shared" si="2"/>
        <v>3</v>
      </c>
      <c r="K26" s="21">
        <f t="shared" si="2"/>
        <v>2.6666666666666665</v>
      </c>
      <c r="L26" s="21">
        <f t="shared" si="3"/>
        <v>6.7</v>
      </c>
      <c r="M26" s="21">
        <f t="shared" si="4"/>
        <v>12.366666666666667</v>
      </c>
      <c r="N26" s="22">
        <v>2.5</v>
      </c>
      <c r="O26" s="21">
        <f t="shared" si="5"/>
        <v>3.875</v>
      </c>
      <c r="P26" s="23">
        <f t="shared" si="0"/>
        <v>0</v>
      </c>
      <c r="Q26" s="21">
        <f t="shared" si="6"/>
        <v>16.241666666666667</v>
      </c>
      <c r="S26" s="25"/>
      <c r="T26" s="24"/>
    </row>
    <row r="27" spans="1:20" ht="25.5">
      <c r="A27" s="7">
        <v>20</v>
      </c>
      <c r="B27" s="8" t="s">
        <v>37</v>
      </c>
      <c r="C27" s="1" t="s">
        <v>38</v>
      </c>
      <c r="D27" s="14">
        <v>0</v>
      </c>
      <c r="E27" s="14">
        <v>3.5</v>
      </c>
      <c r="F27" s="16">
        <f t="shared" si="1"/>
        <v>0.4375</v>
      </c>
      <c r="G27" s="14">
        <v>5</v>
      </c>
      <c r="H27" s="14">
        <v>8</v>
      </c>
      <c r="I27" s="14">
        <v>36</v>
      </c>
      <c r="J27" s="21">
        <f t="shared" si="2"/>
        <v>0.83333333333333337</v>
      </c>
      <c r="K27" s="21">
        <f t="shared" si="2"/>
        <v>1.3333333333333333</v>
      </c>
      <c r="L27" s="21">
        <f t="shared" si="3"/>
        <v>3.6</v>
      </c>
      <c r="M27" s="21">
        <f t="shared" si="4"/>
        <v>5.7666666666666666</v>
      </c>
      <c r="N27" s="22">
        <v>2.5</v>
      </c>
      <c r="O27" s="21">
        <f t="shared" si="5"/>
        <v>2.9375</v>
      </c>
      <c r="P27" s="23">
        <f t="shared" si="0"/>
        <v>0</v>
      </c>
      <c r="Q27" s="21">
        <f t="shared" si="6"/>
        <v>8.7041666666666657</v>
      </c>
      <c r="S27" s="25"/>
      <c r="T27" s="24"/>
    </row>
    <row r="28" spans="1:20">
      <c r="A28" s="7">
        <v>21</v>
      </c>
      <c r="B28" s="8" t="s">
        <v>39</v>
      </c>
      <c r="C28" s="1" t="s">
        <v>40</v>
      </c>
      <c r="D28" s="14">
        <v>4</v>
      </c>
      <c r="E28" s="14">
        <v>2</v>
      </c>
      <c r="F28" s="16">
        <f t="shared" si="1"/>
        <v>0.75</v>
      </c>
      <c r="G28" s="14">
        <v>12</v>
      </c>
      <c r="H28" s="14">
        <v>8</v>
      </c>
      <c r="I28" s="14">
        <v>42</v>
      </c>
      <c r="J28" s="21">
        <f t="shared" si="2"/>
        <v>2</v>
      </c>
      <c r="K28" s="21">
        <f t="shared" si="2"/>
        <v>1.3333333333333333</v>
      </c>
      <c r="L28" s="21">
        <f t="shared" si="3"/>
        <v>4.2</v>
      </c>
      <c r="M28" s="21">
        <f t="shared" si="4"/>
        <v>7.5333333333333332</v>
      </c>
      <c r="N28" s="22">
        <v>2.5</v>
      </c>
      <c r="O28" s="21">
        <f t="shared" si="5"/>
        <v>3.25</v>
      </c>
      <c r="P28" s="23">
        <f t="shared" si="0"/>
        <v>0</v>
      </c>
      <c r="Q28" s="21">
        <f t="shared" si="6"/>
        <v>10.783333333333333</v>
      </c>
      <c r="S28" s="25"/>
      <c r="T28" s="24"/>
    </row>
    <row r="29" spans="1:20">
      <c r="A29" s="7">
        <v>22</v>
      </c>
      <c r="B29" s="8" t="s">
        <v>41</v>
      </c>
      <c r="C29" s="1" t="s">
        <v>42</v>
      </c>
      <c r="D29" s="14">
        <v>0</v>
      </c>
      <c r="E29" s="14">
        <v>1</v>
      </c>
      <c r="F29" s="16">
        <f t="shared" si="1"/>
        <v>0.125</v>
      </c>
      <c r="G29" s="14">
        <v>0</v>
      </c>
      <c r="H29" s="14">
        <v>3</v>
      </c>
      <c r="I29" s="14">
        <v>8</v>
      </c>
      <c r="J29" s="21">
        <f t="shared" si="2"/>
        <v>0</v>
      </c>
      <c r="K29" s="21">
        <f t="shared" si="2"/>
        <v>0.5</v>
      </c>
      <c r="L29" s="21">
        <f t="shared" si="3"/>
        <v>0.8</v>
      </c>
      <c r="M29" s="21">
        <f t="shared" si="4"/>
        <v>1.3</v>
      </c>
      <c r="N29" s="22">
        <v>1.5</v>
      </c>
      <c r="O29" s="21">
        <f t="shared" si="5"/>
        <v>1.625</v>
      </c>
      <c r="P29" s="23">
        <f t="shared" si="0"/>
        <v>0</v>
      </c>
      <c r="Q29" s="21">
        <f t="shared" si="6"/>
        <v>2.9249999999999998</v>
      </c>
      <c r="S29" s="25"/>
      <c r="T29" s="24"/>
    </row>
    <row r="30" spans="1:20" ht="25.5">
      <c r="A30" s="7">
        <v>23</v>
      </c>
      <c r="B30" s="8" t="s">
        <v>43</v>
      </c>
      <c r="C30" s="1" t="s">
        <v>44</v>
      </c>
      <c r="D30" s="14">
        <v>5</v>
      </c>
      <c r="E30" s="14">
        <v>6</v>
      </c>
      <c r="F30" s="16">
        <f t="shared" si="1"/>
        <v>1.375</v>
      </c>
      <c r="G30" s="14">
        <v>19</v>
      </c>
      <c r="H30" s="14">
        <v>20</v>
      </c>
      <c r="I30" s="14">
        <v>59</v>
      </c>
      <c r="J30" s="21">
        <f t="shared" si="2"/>
        <v>3.1666666666666665</v>
      </c>
      <c r="K30" s="21">
        <f t="shared" si="2"/>
        <v>3.3333333333333335</v>
      </c>
      <c r="L30" s="21">
        <f t="shared" si="3"/>
        <v>5.9</v>
      </c>
      <c r="M30" s="21">
        <f t="shared" si="4"/>
        <v>12.4</v>
      </c>
      <c r="N30" s="22">
        <v>2.5</v>
      </c>
      <c r="O30" s="21">
        <f t="shared" si="5"/>
        <v>3.875</v>
      </c>
      <c r="P30" s="23">
        <f t="shared" si="0"/>
        <v>0</v>
      </c>
      <c r="Q30" s="21">
        <f t="shared" si="6"/>
        <v>16.274999999999999</v>
      </c>
      <c r="S30" s="25"/>
      <c r="T30" s="24"/>
    </row>
    <row r="31" spans="1:20" ht="25.5">
      <c r="A31" s="7">
        <v>24</v>
      </c>
      <c r="B31" s="8" t="s">
        <v>45</v>
      </c>
      <c r="C31" s="1" t="s">
        <v>46</v>
      </c>
      <c r="D31" s="14">
        <v>4</v>
      </c>
      <c r="E31" s="14">
        <v>6.5</v>
      </c>
      <c r="F31" s="16">
        <f t="shared" si="1"/>
        <v>1.3125</v>
      </c>
      <c r="G31" s="14">
        <v>15</v>
      </c>
      <c r="H31" s="14">
        <v>13</v>
      </c>
      <c r="I31" s="14">
        <v>44</v>
      </c>
      <c r="J31" s="21">
        <f t="shared" si="2"/>
        <v>2.5</v>
      </c>
      <c r="K31" s="21">
        <f t="shared" si="2"/>
        <v>2.1666666666666665</v>
      </c>
      <c r="L31" s="21">
        <f t="shared" si="3"/>
        <v>4.4000000000000004</v>
      </c>
      <c r="M31" s="21">
        <f t="shared" si="4"/>
        <v>9.0666666666666664</v>
      </c>
      <c r="N31" s="22">
        <v>2.5</v>
      </c>
      <c r="O31" s="21">
        <f t="shared" si="5"/>
        <v>3.8125</v>
      </c>
      <c r="P31" s="23">
        <f t="shared" si="0"/>
        <v>0</v>
      </c>
      <c r="Q31" s="21">
        <f t="shared" si="6"/>
        <v>12.879166666666666</v>
      </c>
      <c r="S31" s="25"/>
      <c r="T31" s="24"/>
    </row>
    <row r="32" spans="1:20">
      <c r="A32" s="7">
        <v>25</v>
      </c>
      <c r="B32" s="8" t="s">
        <v>47</v>
      </c>
      <c r="C32" s="1" t="s">
        <v>48</v>
      </c>
      <c r="D32" s="14">
        <v>0</v>
      </c>
      <c r="E32" s="14">
        <v>1.5</v>
      </c>
      <c r="F32" s="16">
        <f t="shared" si="1"/>
        <v>0.1875</v>
      </c>
      <c r="G32" s="14">
        <v>4</v>
      </c>
      <c r="H32" s="14">
        <v>6</v>
      </c>
      <c r="I32" s="14">
        <v>22</v>
      </c>
      <c r="J32" s="21">
        <f t="shared" si="2"/>
        <v>0.66666666666666663</v>
      </c>
      <c r="K32" s="21">
        <f t="shared" si="2"/>
        <v>1</v>
      </c>
      <c r="L32" s="21">
        <f t="shared" si="3"/>
        <v>2.2000000000000002</v>
      </c>
      <c r="M32" s="21">
        <f t="shared" si="4"/>
        <v>3.8666666666666667</v>
      </c>
      <c r="N32" s="22">
        <v>2</v>
      </c>
      <c r="O32" s="21">
        <f t="shared" si="5"/>
        <v>2.1875</v>
      </c>
      <c r="P32" s="23">
        <f t="shared" si="0"/>
        <v>0</v>
      </c>
      <c r="Q32" s="21">
        <f t="shared" si="6"/>
        <v>6.0541666666666671</v>
      </c>
      <c r="S32" s="25"/>
      <c r="T32" s="24"/>
    </row>
    <row r="33" spans="1:20" ht="25.5">
      <c r="A33" s="7">
        <v>26</v>
      </c>
      <c r="B33" s="9" t="s">
        <v>49</v>
      </c>
      <c r="C33" s="4" t="s">
        <v>50</v>
      </c>
      <c r="D33" s="14">
        <v>0</v>
      </c>
      <c r="E33" s="14">
        <v>2.5</v>
      </c>
      <c r="F33" s="16">
        <f t="shared" si="1"/>
        <v>0.3125</v>
      </c>
      <c r="G33" s="14">
        <v>18</v>
      </c>
      <c r="H33" s="14">
        <v>4</v>
      </c>
      <c r="I33" s="14">
        <v>22</v>
      </c>
      <c r="J33" s="21">
        <f t="shared" si="2"/>
        <v>3</v>
      </c>
      <c r="K33" s="21">
        <f t="shared" si="2"/>
        <v>0.66666666666666663</v>
      </c>
      <c r="L33" s="21">
        <f t="shared" si="3"/>
        <v>2.2000000000000002</v>
      </c>
      <c r="M33" s="21">
        <f t="shared" si="4"/>
        <v>5.8666666666666671</v>
      </c>
      <c r="N33" s="22">
        <v>2</v>
      </c>
      <c r="O33" s="21">
        <f t="shared" si="5"/>
        <v>2.3125</v>
      </c>
      <c r="P33" s="23">
        <f t="shared" si="0"/>
        <v>0</v>
      </c>
      <c r="Q33" s="21">
        <f t="shared" si="6"/>
        <v>8.1791666666666671</v>
      </c>
      <c r="S33" s="25"/>
      <c r="T33" s="24"/>
    </row>
    <row r="34" spans="1:20" ht="25.5">
      <c r="A34" s="7">
        <v>27</v>
      </c>
      <c r="B34" s="9" t="s">
        <v>51</v>
      </c>
      <c r="C34" s="4" t="s">
        <v>52</v>
      </c>
      <c r="D34" s="14">
        <v>0</v>
      </c>
      <c r="E34" s="14">
        <v>5</v>
      </c>
      <c r="F34" s="16">
        <f t="shared" si="1"/>
        <v>0.625</v>
      </c>
      <c r="G34" s="14">
        <v>9</v>
      </c>
      <c r="H34" s="14">
        <v>6</v>
      </c>
      <c r="I34" s="14">
        <v>29</v>
      </c>
      <c r="J34" s="21">
        <f t="shared" si="2"/>
        <v>1.5</v>
      </c>
      <c r="K34" s="21">
        <f t="shared" si="2"/>
        <v>1</v>
      </c>
      <c r="L34" s="21">
        <f t="shared" si="3"/>
        <v>2.9</v>
      </c>
      <c r="M34" s="21">
        <f t="shared" si="4"/>
        <v>5.4</v>
      </c>
      <c r="N34" s="22">
        <v>2</v>
      </c>
      <c r="O34" s="21">
        <f t="shared" si="5"/>
        <v>2.625</v>
      </c>
      <c r="P34" s="23">
        <f t="shared" si="0"/>
        <v>0</v>
      </c>
      <c r="Q34" s="21">
        <f t="shared" si="6"/>
        <v>8.0250000000000004</v>
      </c>
      <c r="S34" s="25"/>
      <c r="T34" s="24"/>
    </row>
    <row r="35" spans="1:20" ht="25.5">
      <c r="A35" s="7">
        <v>28</v>
      </c>
      <c r="B35" s="9" t="s">
        <v>53</v>
      </c>
      <c r="C35" s="4" t="s">
        <v>54</v>
      </c>
      <c r="D35" s="14">
        <v>1</v>
      </c>
      <c r="E35" s="14">
        <v>3</v>
      </c>
      <c r="F35" s="16">
        <f t="shared" si="1"/>
        <v>0.5</v>
      </c>
      <c r="G35" s="14">
        <v>7</v>
      </c>
      <c r="H35" s="14">
        <v>2</v>
      </c>
      <c r="I35" s="14">
        <v>23</v>
      </c>
      <c r="J35" s="21">
        <f t="shared" si="2"/>
        <v>1.1666666666666667</v>
      </c>
      <c r="K35" s="21">
        <f t="shared" si="2"/>
        <v>0.33333333333333331</v>
      </c>
      <c r="L35" s="21">
        <f t="shared" si="3"/>
        <v>2.2999999999999998</v>
      </c>
      <c r="M35" s="21">
        <f t="shared" si="4"/>
        <v>3.8</v>
      </c>
      <c r="N35" s="22">
        <v>2</v>
      </c>
      <c r="O35" s="21">
        <f t="shared" si="5"/>
        <v>2.5</v>
      </c>
      <c r="P35" s="23">
        <f t="shared" si="0"/>
        <v>0</v>
      </c>
      <c r="Q35" s="21">
        <f t="shared" si="6"/>
        <v>6.3</v>
      </c>
      <c r="S35" s="25"/>
      <c r="T35" s="24"/>
    </row>
    <row r="36" spans="1:20">
      <c r="A36" s="7">
        <v>29</v>
      </c>
      <c r="B36" s="9" t="s">
        <v>55</v>
      </c>
      <c r="C36" s="6" t="s">
        <v>56</v>
      </c>
      <c r="D36" s="14">
        <v>0</v>
      </c>
      <c r="E36" s="14">
        <v>4.5</v>
      </c>
      <c r="F36" s="16">
        <f t="shared" si="1"/>
        <v>0.5625</v>
      </c>
      <c r="G36" s="14">
        <v>14</v>
      </c>
      <c r="H36" s="14">
        <v>12</v>
      </c>
      <c r="I36" s="14">
        <v>56</v>
      </c>
      <c r="J36" s="21">
        <f t="shared" si="2"/>
        <v>2.3333333333333335</v>
      </c>
      <c r="K36" s="21">
        <f t="shared" si="2"/>
        <v>2</v>
      </c>
      <c r="L36" s="21">
        <f t="shared" si="3"/>
        <v>5.6</v>
      </c>
      <c r="M36" s="21">
        <f t="shared" si="4"/>
        <v>9.9333333333333336</v>
      </c>
      <c r="N36" s="22">
        <v>2.5</v>
      </c>
      <c r="O36" s="21">
        <f t="shared" si="5"/>
        <v>3.0625</v>
      </c>
      <c r="P36" s="23">
        <f t="shared" si="0"/>
        <v>0</v>
      </c>
      <c r="Q36" s="21">
        <f t="shared" si="6"/>
        <v>12.995833333333334</v>
      </c>
      <c r="S36" s="25"/>
      <c r="T36" s="24"/>
    </row>
    <row r="37" spans="1:20">
      <c r="A37" s="7">
        <v>30</v>
      </c>
      <c r="B37" s="9" t="s">
        <v>57</v>
      </c>
      <c r="C37" s="5" t="s">
        <v>58</v>
      </c>
      <c r="D37" s="14">
        <v>6</v>
      </c>
      <c r="E37" s="14">
        <v>5</v>
      </c>
      <c r="F37" s="16">
        <f t="shared" si="1"/>
        <v>1.375</v>
      </c>
      <c r="G37" s="14">
        <v>18</v>
      </c>
      <c r="H37" s="14">
        <v>13</v>
      </c>
      <c r="I37" s="14">
        <v>45</v>
      </c>
      <c r="J37" s="21">
        <f t="shared" si="2"/>
        <v>3</v>
      </c>
      <c r="K37" s="21">
        <f t="shared" si="2"/>
        <v>2.1666666666666665</v>
      </c>
      <c r="L37" s="21">
        <f t="shared" si="3"/>
        <v>4.5</v>
      </c>
      <c r="M37" s="21">
        <f t="shared" si="4"/>
        <v>9.6666666666666661</v>
      </c>
      <c r="N37" s="22">
        <v>2</v>
      </c>
      <c r="O37" s="21">
        <f t="shared" si="5"/>
        <v>3.375</v>
      </c>
      <c r="P37" s="23">
        <f t="shared" si="0"/>
        <v>0</v>
      </c>
      <c r="Q37" s="21">
        <f t="shared" si="6"/>
        <v>13.041666666666666</v>
      </c>
      <c r="S37" s="25"/>
      <c r="T37" s="24"/>
    </row>
    <row r="38" spans="1:20" ht="25.5">
      <c r="A38" s="7">
        <v>31</v>
      </c>
      <c r="B38" s="9" t="s">
        <v>59</v>
      </c>
      <c r="C38" s="4" t="s">
        <v>60</v>
      </c>
      <c r="D38" s="14">
        <v>0</v>
      </c>
      <c r="E38" s="14">
        <v>1.5</v>
      </c>
      <c r="F38" s="16">
        <f t="shared" si="1"/>
        <v>0.1875</v>
      </c>
      <c r="G38" s="14">
        <v>12</v>
      </c>
      <c r="H38" s="14">
        <v>14</v>
      </c>
      <c r="I38" s="14">
        <v>49</v>
      </c>
      <c r="J38" s="21">
        <f t="shared" si="2"/>
        <v>2</v>
      </c>
      <c r="K38" s="21">
        <f t="shared" si="2"/>
        <v>2.3333333333333335</v>
      </c>
      <c r="L38" s="21">
        <f t="shared" si="3"/>
        <v>4.9000000000000004</v>
      </c>
      <c r="M38" s="21">
        <f t="shared" si="4"/>
        <v>9.2333333333333343</v>
      </c>
      <c r="N38" s="22">
        <v>2.5</v>
      </c>
      <c r="O38" s="21">
        <f t="shared" si="5"/>
        <v>2.6875</v>
      </c>
      <c r="P38" s="23">
        <f t="shared" si="0"/>
        <v>0</v>
      </c>
      <c r="Q38" s="21">
        <f t="shared" si="6"/>
        <v>11.920833333333334</v>
      </c>
      <c r="S38" s="25"/>
      <c r="T38" s="24"/>
    </row>
    <row r="39" spans="1:20">
      <c r="A39" s="7">
        <v>32</v>
      </c>
      <c r="B39" s="9" t="s">
        <v>61</v>
      </c>
      <c r="C39" s="4" t="s">
        <v>62</v>
      </c>
      <c r="D39" s="14">
        <v>4</v>
      </c>
      <c r="E39" s="14">
        <v>4</v>
      </c>
      <c r="F39" s="16">
        <f t="shared" si="1"/>
        <v>1</v>
      </c>
      <c r="G39" s="14">
        <v>17</v>
      </c>
      <c r="H39" s="14">
        <v>8</v>
      </c>
      <c r="I39" s="14">
        <v>32</v>
      </c>
      <c r="J39" s="21">
        <f t="shared" si="2"/>
        <v>2.8333333333333335</v>
      </c>
      <c r="K39" s="21">
        <f t="shared" si="2"/>
        <v>1.3333333333333333</v>
      </c>
      <c r="L39" s="21">
        <f t="shared" si="3"/>
        <v>3.2</v>
      </c>
      <c r="M39" s="21">
        <f t="shared" si="4"/>
        <v>7.3666666666666671</v>
      </c>
      <c r="N39" s="22">
        <v>2.5</v>
      </c>
      <c r="O39" s="21">
        <f t="shared" si="5"/>
        <v>3.5</v>
      </c>
      <c r="P39" s="23">
        <f t="shared" si="0"/>
        <v>0</v>
      </c>
      <c r="Q39" s="21">
        <f t="shared" si="6"/>
        <v>10.866666666666667</v>
      </c>
      <c r="S39" s="25"/>
      <c r="T39" s="24"/>
    </row>
    <row r="40" spans="1:20">
      <c r="A40" s="7">
        <v>33</v>
      </c>
      <c r="B40" s="9" t="s">
        <v>63</v>
      </c>
      <c r="C40" s="4" t="s">
        <v>64</v>
      </c>
      <c r="D40" s="14">
        <v>5</v>
      </c>
      <c r="E40" s="14">
        <v>2.5</v>
      </c>
      <c r="F40" s="16">
        <f t="shared" si="1"/>
        <v>0.9375</v>
      </c>
      <c r="G40" s="14">
        <v>9</v>
      </c>
      <c r="H40" s="14">
        <v>3</v>
      </c>
      <c r="I40" s="14">
        <v>41</v>
      </c>
      <c r="J40" s="21">
        <f t="shared" si="2"/>
        <v>1.5</v>
      </c>
      <c r="K40" s="21">
        <f t="shared" si="2"/>
        <v>0.5</v>
      </c>
      <c r="L40" s="21">
        <f t="shared" si="3"/>
        <v>4.0999999999999996</v>
      </c>
      <c r="M40" s="21">
        <f t="shared" si="4"/>
        <v>6.1</v>
      </c>
      <c r="N40" s="22">
        <v>2</v>
      </c>
      <c r="O40" s="21">
        <f t="shared" si="5"/>
        <v>2.9375</v>
      </c>
      <c r="P40" s="23">
        <f t="shared" si="0"/>
        <v>0</v>
      </c>
      <c r="Q40" s="21">
        <f t="shared" si="6"/>
        <v>9.0374999999999996</v>
      </c>
      <c r="S40" s="25"/>
      <c r="T40" s="24"/>
    </row>
    <row r="41" spans="1:20">
      <c r="A41" s="7">
        <v>34</v>
      </c>
      <c r="B41" s="9" t="s">
        <v>65</v>
      </c>
      <c r="C41" s="5" t="s">
        <v>66</v>
      </c>
      <c r="D41" s="14">
        <v>0</v>
      </c>
      <c r="E41" s="14">
        <v>3.5</v>
      </c>
      <c r="F41" s="16">
        <f t="shared" si="1"/>
        <v>0.4375</v>
      </c>
      <c r="G41" s="14">
        <v>21</v>
      </c>
      <c r="H41" s="14">
        <v>11</v>
      </c>
      <c r="I41" s="14">
        <v>66</v>
      </c>
      <c r="J41" s="21">
        <f t="shared" si="2"/>
        <v>3.5</v>
      </c>
      <c r="K41" s="21">
        <f t="shared" si="2"/>
        <v>1.8333333333333333</v>
      </c>
      <c r="L41" s="21">
        <f t="shared" si="3"/>
        <v>6.6</v>
      </c>
      <c r="M41" s="21">
        <f t="shared" si="4"/>
        <v>11.933333333333334</v>
      </c>
      <c r="N41" s="22">
        <v>2.5</v>
      </c>
      <c r="O41" s="21">
        <f t="shared" si="5"/>
        <v>2.9375</v>
      </c>
      <c r="P41" s="23">
        <f t="shared" si="0"/>
        <v>0</v>
      </c>
      <c r="Q41" s="21">
        <f t="shared" si="6"/>
        <v>14.870833333333334</v>
      </c>
      <c r="S41" s="25"/>
      <c r="T41" s="24"/>
    </row>
    <row r="42" spans="1:20" ht="25.5">
      <c r="A42" s="7">
        <v>35</v>
      </c>
      <c r="B42" s="9" t="s">
        <v>67</v>
      </c>
      <c r="C42" s="4" t="s">
        <v>68</v>
      </c>
      <c r="D42" s="14">
        <v>0</v>
      </c>
      <c r="E42" s="14">
        <v>6.5</v>
      </c>
      <c r="F42" s="16">
        <f t="shared" si="1"/>
        <v>0.8125</v>
      </c>
      <c r="G42" s="14">
        <v>10</v>
      </c>
      <c r="H42" s="14">
        <v>6</v>
      </c>
      <c r="I42" s="14">
        <v>44</v>
      </c>
      <c r="J42" s="21">
        <f t="shared" si="2"/>
        <v>1.6666666666666667</v>
      </c>
      <c r="K42" s="21">
        <f t="shared" si="2"/>
        <v>1</v>
      </c>
      <c r="L42" s="21">
        <f t="shared" si="3"/>
        <v>4.4000000000000004</v>
      </c>
      <c r="M42" s="21">
        <f t="shared" si="4"/>
        <v>7.0666666666666673</v>
      </c>
      <c r="N42" s="22">
        <v>2</v>
      </c>
      <c r="O42" s="21">
        <f t="shared" si="5"/>
        <v>2.8125</v>
      </c>
      <c r="P42" s="23">
        <f t="shared" si="0"/>
        <v>0</v>
      </c>
      <c r="Q42" s="21">
        <f t="shared" si="6"/>
        <v>9.8791666666666664</v>
      </c>
      <c r="S42" s="25"/>
      <c r="T42" s="24"/>
    </row>
    <row r="43" spans="1:20">
      <c r="A43" s="7">
        <v>36</v>
      </c>
      <c r="B43" s="9" t="s">
        <v>69</v>
      </c>
      <c r="C43" s="4" t="s">
        <v>70</v>
      </c>
      <c r="D43" s="14">
        <v>5</v>
      </c>
      <c r="E43" s="14">
        <v>3</v>
      </c>
      <c r="F43" s="16">
        <f t="shared" si="1"/>
        <v>1</v>
      </c>
      <c r="G43" s="14">
        <v>19</v>
      </c>
      <c r="H43" s="14">
        <v>13</v>
      </c>
      <c r="I43" s="14">
        <v>59</v>
      </c>
      <c r="J43" s="21">
        <f t="shared" si="2"/>
        <v>3.1666666666666665</v>
      </c>
      <c r="K43" s="21">
        <f t="shared" si="2"/>
        <v>2.1666666666666665</v>
      </c>
      <c r="L43" s="21">
        <f t="shared" si="3"/>
        <v>5.9</v>
      </c>
      <c r="M43" s="21">
        <f t="shared" si="4"/>
        <v>11.233333333333334</v>
      </c>
      <c r="N43" s="22">
        <v>2.5</v>
      </c>
      <c r="O43" s="21">
        <f t="shared" si="5"/>
        <v>3.5</v>
      </c>
      <c r="P43" s="23">
        <f t="shared" si="0"/>
        <v>0</v>
      </c>
      <c r="Q43" s="21">
        <f t="shared" si="6"/>
        <v>14.733333333333334</v>
      </c>
      <c r="S43" s="25"/>
      <c r="T43" s="24"/>
    </row>
    <row r="44" spans="1:20" ht="25.5">
      <c r="A44" s="7">
        <v>37</v>
      </c>
      <c r="B44" s="9" t="s">
        <v>71</v>
      </c>
      <c r="C44" s="3" t="s">
        <v>72</v>
      </c>
      <c r="D44" s="14">
        <v>7</v>
      </c>
      <c r="E44" s="14">
        <v>5.5</v>
      </c>
      <c r="F44" s="16">
        <f t="shared" si="1"/>
        <v>1.5625</v>
      </c>
      <c r="G44" s="14">
        <v>17</v>
      </c>
      <c r="H44" s="14">
        <v>15</v>
      </c>
      <c r="I44" s="14">
        <v>68</v>
      </c>
      <c r="J44" s="21">
        <f t="shared" si="2"/>
        <v>2.8333333333333335</v>
      </c>
      <c r="K44" s="21">
        <f t="shared" si="2"/>
        <v>2.5</v>
      </c>
      <c r="L44" s="21">
        <f t="shared" si="3"/>
        <v>6.8</v>
      </c>
      <c r="M44" s="21">
        <f t="shared" si="4"/>
        <v>12.133333333333333</v>
      </c>
      <c r="N44" s="22">
        <v>2.5</v>
      </c>
      <c r="O44" s="21">
        <f t="shared" si="5"/>
        <v>4.0625</v>
      </c>
      <c r="P44" s="23">
        <f t="shared" si="0"/>
        <v>0</v>
      </c>
      <c r="Q44" s="21">
        <f t="shared" si="6"/>
        <v>16.195833333333333</v>
      </c>
      <c r="S44" s="25"/>
      <c r="T44" s="24"/>
    </row>
    <row r="45" spans="1:20" ht="25.5">
      <c r="A45" s="7">
        <v>38</v>
      </c>
      <c r="B45" s="9" t="s">
        <v>73</v>
      </c>
      <c r="C45" s="4" t="s">
        <v>74</v>
      </c>
      <c r="D45" s="14">
        <v>3</v>
      </c>
      <c r="E45" s="14">
        <v>0</v>
      </c>
      <c r="F45" s="16">
        <f t="shared" si="1"/>
        <v>0.375</v>
      </c>
      <c r="G45" s="14">
        <v>5</v>
      </c>
      <c r="H45" s="14">
        <v>5</v>
      </c>
      <c r="I45" s="14">
        <v>34</v>
      </c>
      <c r="J45" s="21">
        <f t="shared" si="2"/>
        <v>0.83333333333333337</v>
      </c>
      <c r="K45" s="21">
        <f t="shared" si="2"/>
        <v>0.83333333333333337</v>
      </c>
      <c r="L45" s="21">
        <f t="shared" si="3"/>
        <v>3.4</v>
      </c>
      <c r="M45" s="21">
        <f t="shared" si="4"/>
        <v>5.0666666666666664</v>
      </c>
      <c r="N45" s="22">
        <v>2.5</v>
      </c>
      <c r="O45" s="21">
        <f t="shared" si="5"/>
        <v>2.875</v>
      </c>
      <c r="P45" s="23">
        <f t="shared" si="0"/>
        <v>0</v>
      </c>
      <c r="Q45" s="21">
        <f t="shared" si="6"/>
        <v>7.9416666666666664</v>
      </c>
      <c r="S45" s="25"/>
      <c r="T45" s="24"/>
    </row>
    <row r="46" spans="1:20" ht="25.5">
      <c r="A46" s="7">
        <v>39</v>
      </c>
      <c r="B46" s="9" t="s">
        <v>75</v>
      </c>
      <c r="C46" s="5" t="s">
        <v>76</v>
      </c>
      <c r="D46" s="14">
        <v>4</v>
      </c>
      <c r="E46" s="14">
        <v>2.5</v>
      </c>
      <c r="F46" s="16">
        <f t="shared" si="1"/>
        <v>0.8125</v>
      </c>
      <c r="G46" s="14">
        <v>5</v>
      </c>
      <c r="H46" s="14">
        <v>3</v>
      </c>
      <c r="I46" s="14">
        <v>54</v>
      </c>
      <c r="J46" s="21">
        <f t="shared" si="2"/>
        <v>0.83333333333333337</v>
      </c>
      <c r="K46" s="21">
        <f t="shared" si="2"/>
        <v>0.5</v>
      </c>
      <c r="L46" s="21">
        <f t="shared" si="3"/>
        <v>5.4</v>
      </c>
      <c r="M46" s="21">
        <f t="shared" si="4"/>
        <v>6.7333333333333343</v>
      </c>
      <c r="N46" s="22">
        <v>2</v>
      </c>
      <c r="O46" s="21">
        <f t="shared" si="5"/>
        <v>2.8125</v>
      </c>
      <c r="P46" s="23">
        <f t="shared" si="0"/>
        <v>0</v>
      </c>
      <c r="Q46" s="21">
        <f t="shared" si="6"/>
        <v>9.5458333333333343</v>
      </c>
      <c r="S46" s="25"/>
      <c r="T46" s="24"/>
    </row>
    <row r="47" spans="1:20" ht="25.5">
      <c r="A47" s="7">
        <v>40</v>
      </c>
      <c r="B47" s="9" t="s">
        <v>77</v>
      </c>
      <c r="C47" s="5" t="s">
        <v>78</v>
      </c>
      <c r="D47" s="14">
        <v>6</v>
      </c>
      <c r="E47" s="14">
        <v>3.5</v>
      </c>
      <c r="F47" s="16">
        <f t="shared" si="1"/>
        <v>1.1875</v>
      </c>
      <c r="G47" s="14">
        <v>11</v>
      </c>
      <c r="H47" s="14">
        <v>10</v>
      </c>
      <c r="I47" s="14">
        <v>70</v>
      </c>
      <c r="J47" s="21">
        <f t="shared" si="2"/>
        <v>1.8333333333333333</v>
      </c>
      <c r="K47" s="21">
        <f t="shared" si="2"/>
        <v>1.6666666666666667</v>
      </c>
      <c r="L47" s="21">
        <f t="shared" si="3"/>
        <v>7</v>
      </c>
      <c r="M47" s="21">
        <f t="shared" si="4"/>
        <v>10.5</v>
      </c>
      <c r="N47" s="22">
        <v>2.5</v>
      </c>
      <c r="O47" s="21">
        <f t="shared" si="5"/>
        <v>3.6875</v>
      </c>
      <c r="P47" s="23">
        <f t="shared" si="0"/>
        <v>0</v>
      </c>
      <c r="Q47" s="21">
        <f t="shared" si="6"/>
        <v>14.1875</v>
      </c>
      <c r="S47" s="25"/>
      <c r="T47" s="24"/>
    </row>
    <row r="48" spans="1:20">
      <c r="A48" s="7">
        <v>41</v>
      </c>
      <c r="B48" s="9" t="s">
        <v>79</v>
      </c>
      <c r="C48" s="5" t="s">
        <v>80</v>
      </c>
      <c r="D48" s="14">
        <v>5</v>
      </c>
      <c r="E48" s="14">
        <v>2.5</v>
      </c>
      <c r="F48" s="16">
        <f t="shared" si="1"/>
        <v>0.9375</v>
      </c>
      <c r="G48" s="14">
        <v>5</v>
      </c>
      <c r="H48" s="14">
        <v>4</v>
      </c>
      <c r="I48" s="14">
        <v>13</v>
      </c>
      <c r="J48" s="21">
        <f t="shared" si="2"/>
        <v>0.83333333333333337</v>
      </c>
      <c r="K48" s="21">
        <f t="shared" si="2"/>
        <v>0.66666666666666663</v>
      </c>
      <c r="L48" s="21">
        <f t="shared" si="3"/>
        <v>1.3</v>
      </c>
      <c r="M48" s="21">
        <f t="shared" si="4"/>
        <v>2.8</v>
      </c>
      <c r="N48" s="22">
        <v>2</v>
      </c>
      <c r="O48" s="21">
        <f t="shared" si="5"/>
        <v>2.9375</v>
      </c>
      <c r="P48" s="23">
        <f t="shared" si="0"/>
        <v>0</v>
      </c>
      <c r="Q48" s="21">
        <f t="shared" si="6"/>
        <v>5.7374999999999998</v>
      </c>
      <c r="S48" s="25"/>
      <c r="T48" s="24"/>
    </row>
    <row r="49" spans="1:20" ht="25.5">
      <c r="A49" s="7">
        <v>42</v>
      </c>
      <c r="B49" s="9" t="s">
        <v>81</v>
      </c>
      <c r="C49" s="5" t="s">
        <v>82</v>
      </c>
      <c r="D49" s="14">
        <v>5</v>
      </c>
      <c r="E49" s="14">
        <v>2</v>
      </c>
      <c r="F49" s="16">
        <f t="shared" si="1"/>
        <v>0.875</v>
      </c>
      <c r="G49" s="14">
        <v>13</v>
      </c>
      <c r="H49" s="14">
        <v>14</v>
      </c>
      <c r="I49" s="14">
        <v>60</v>
      </c>
      <c r="J49" s="21">
        <f t="shared" si="2"/>
        <v>2.1666666666666665</v>
      </c>
      <c r="K49" s="21">
        <f t="shared" si="2"/>
        <v>2.3333333333333335</v>
      </c>
      <c r="L49" s="21">
        <f t="shared" si="3"/>
        <v>6</v>
      </c>
      <c r="M49" s="21">
        <f t="shared" si="4"/>
        <v>10.5</v>
      </c>
      <c r="N49" s="22">
        <v>2</v>
      </c>
      <c r="O49" s="21">
        <f t="shared" si="5"/>
        <v>2.875</v>
      </c>
      <c r="P49" s="23">
        <f t="shared" si="0"/>
        <v>0</v>
      </c>
      <c r="Q49" s="21">
        <f t="shared" si="6"/>
        <v>13.375</v>
      </c>
      <c r="S49" s="25"/>
      <c r="T49" s="24"/>
    </row>
    <row r="50" spans="1:20" ht="25.5">
      <c r="A50" s="7">
        <v>43</v>
      </c>
      <c r="B50" s="9" t="s">
        <v>83</v>
      </c>
      <c r="C50" s="4" t="s">
        <v>84</v>
      </c>
      <c r="D50" s="14">
        <v>4</v>
      </c>
      <c r="E50" s="14">
        <v>5</v>
      </c>
      <c r="F50" s="16">
        <f t="shared" si="1"/>
        <v>1.125</v>
      </c>
      <c r="G50" s="14">
        <v>17</v>
      </c>
      <c r="H50" s="14">
        <v>15</v>
      </c>
      <c r="I50" s="14">
        <v>45</v>
      </c>
      <c r="J50" s="21">
        <f t="shared" si="2"/>
        <v>2.8333333333333335</v>
      </c>
      <c r="K50" s="21">
        <f t="shared" si="2"/>
        <v>2.5</v>
      </c>
      <c r="L50" s="21">
        <f t="shared" si="3"/>
        <v>4.5</v>
      </c>
      <c r="M50" s="21">
        <f t="shared" si="4"/>
        <v>9.8333333333333339</v>
      </c>
      <c r="N50" s="22">
        <v>2.5</v>
      </c>
      <c r="O50" s="21">
        <f t="shared" si="5"/>
        <v>3.625</v>
      </c>
      <c r="P50" s="23">
        <f t="shared" si="0"/>
        <v>0</v>
      </c>
      <c r="Q50" s="21">
        <f t="shared" si="6"/>
        <v>13.458333333333334</v>
      </c>
      <c r="S50" s="25"/>
      <c r="T50" s="24"/>
    </row>
    <row r="51" spans="1:20" ht="25.5">
      <c r="A51" s="7">
        <v>44</v>
      </c>
      <c r="B51" s="9" t="s">
        <v>85</v>
      </c>
      <c r="C51" s="4" t="s">
        <v>86</v>
      </c>
      <c r="D51" s="14">
        <v>4</v>
      </c>
      <c r="E51" s="14">
        <v>1</v>
      </c>
      <c r="F51" s="16">
        <f t="shared" si="1"/>
        <v>0.625</v>
      </c>
      <c r="G51" s="14">
        <v>15</v>
      </c>
      <c r="H51" s="14">
        <v>11</v>
      </c>
      <c r="I51" s="14">
        <v>43</v>
      </c>
      <c r="J51" s="21">
        <f t="shared" si="2"/>
        <v>2.5</v>
      </c>
      <c r="K51" s="21">
        <f t="shared" si="2"/>
        <v>1.8333333333333333</v>
      </c>
      <c r="L51" s="21">
        <f t="shared" si="3"/>
        <v>4.3</v>
      </c>
      <c r="M51" s="21">
        <f t="shared" si="4"/>
        <v>8.6333333333333329</v>
      </c>
      <c r="N51" s="22">
        <v>2</v>
      </c>
      <c r="O51" s="21">
        <f t="shared" si="5"/>
        <v>2.625</v>
      </c>
      <c r="P51" s="23">
        <f t="shared" si="0"/>
        <v>0</v>
      </c>
      <c r="Q51" s="21">
        <f t="shared" si="6"/>
        <v>11.258333333333333</v>
      </c>
      <c r="S51" s="25"/>
      <c r="T51" s="24"/>
    </row>
    <row r="52" spans="1:20" ht="25.5">
      <c r="A52" s="7">
        <v>45</v>
      </c>
      <c r="B52" s="9" t="s">
        <v>87</v>
      </c>
      <c r="C52" s="4" t="s">
        <v>88</v>
      </c>
      <c r="D52" s="14">
        <v>7</v>
      </c>
      <c r="E52" s="14">
        <v>0</v>
      </c>
      <c r="F52" s="16">
        <f t="shared" si="1"/>
        <v>0.875</v>
      </c>
      <c r="G52" s="14">
        <v>19</v>
      </c>
      <c r="H52" s="14">
        <v>5</v>
      </c>
      <c r="I52" s="14">
        <v>52</v>
      </c>
      <c r="J52" s="21">
        <f t="shared" si="2"/>
        <v>3.1666666666666665</v>
      </c>
      <c r="K52" s="21">
        <f t="shared" si="2"/>
        <v>0.83333333333333337</v>
      </c>
      <c r="L52" s="21">
        <f t="shared" si="3"/>
        <v>5.2</v>
      </c>
      <c r="M52" s="21">
        <f t="shared" si="4"/>
        <v>9.1999999999999993</v>
      </c>
      <c r="N52" s="22">
        <v>2</v>
      </c>
      <c r="O52" s="21">
        <f t="shared" si="5"/>
        <v>2.875</v>
      </c>
      <c r="P52" s="23">
        <f t="shared" si="0"/>
        <v>0</v>
      </c>
      <c r="Q52" s="21">
        <f t="shared" si="6"/>
        <v>12.074999999999999</v>
      </c>
      <c r="S52" s="25"/>
      <c r="T52" s="24"/>
    </row>
    <row r="53" spans="1:20">
      <c r="A53" s="7">
        <v>46</v>
      </c>
      <c r="B53" s="9" t="s">
        <v>89</v>
      </c>
      <c r="C53" s="4" t="s">
        <v>90</v>
      </c>
      <c r="D53" s="14">
        <v>0</v>
      </c>
      <c r="E53" s="14">
        <v>4.5</v>
      </c>
      <c r="F53" s="16">
        <f t="shared" si="1"/>
        <v>0.5625</v>
      </c>
      <c r="G53" s="14">
        <v>20</v>
      </c>
      <c r="H53" s="14">
        <v>10</v>
      </c>
      <c r="I53" s="14">
        <v>50</v>
      </c>
      <c r="J53" s="21">
        <f t="shared" si="2"/>
        <v>3.3333333333333335</v>
      </c>
      <c r="K53" s="21">
        <f t="shared" si="2"/>
        <v>1.6666666666666667</v>
      </c>
      <c r="L53" s="21">
        <f t="shared" si="3"/>
        <v>5</v>
      </c>
      <c r="M53" s="21">
        <f t="shared" si="4"/>
        <v>10</v>
      </c>
      <c r="N53" s="22">
        <v>2.5</v>
      </c>
      <c r="O53" s="21">
        <f t="shared" si="5"/>
        <v>3.0625</v>
      </c>
      <c r="P53" s="23">
        <f t="shared" si="0"/>
        <v>0</v>
      </c>
      <c r="Q53" s="21">
        <f t="shared" si="6"/>
        <v>13.0625</v>
      </c>
      <c r="S53" s="25"/>
      <c r="T53" s="24"/>
    </row>
    <row r="54" spans="1:20" ht="25.5">
      <c r="A54" s="7">
        <v>47</v>
      </c>
      <c r="B54" s="9" t="s">
        <v>99</v>
      </c>
      <c r="C54" s="5" t="s">
        <v>97</v>
      </c>
      <c r="D54" s="14">
        <v>6</v>
      </c>
      <c r="E54" s="14">
        <v>3</v>
      </c>
      <c r="F54" s="16">
        <f t="shared" si="1"/>
        <v>1.125</v>
      </c>
      <c r="G54" s="14">
        <v>4</v>
      </c>
      <c r="H54" s="14">
        <v>3</v>
      </c>
      <c r="I54" s="14">
        <v>21</v>
      </c>
      <c r="J54" s="21">
        <f t="shared" si="2"/>
        <v>0.66666666666666663</v>
      </c>
      <c r="K54" s="21">
        <f t="shared" si="2"/>
        <v>0.5</v>
      </c>
      <c r="L54" s="21">
        <f t="shared" si="3"/>
        <v>2.1</v>
      </c>
      <c r="M54" s="21">
        <f t="shared" si="4"/>
        <v>3.2666666666666666</v>
      </c>
      <c r="N54" s="22">
        <v>2</v>
      </c>
      <c r="O54" s="21">
        <f t="shared" si="5"/>
        <v>3.125</v>
      </c>
      <c r="P54" s="23">
        <f t="shared" si="0"/>
        <v>0</v>
      </c>
      <c r="Q54" s="21">
        <f t="shared" si="6"/>
        <v>6.3916666666666666</v>
      </c>
      <c r="S54" s="25"/>
      <c r="T54" s="24"/>
    </row>
    <row r="55" spans="1:20">
      <c r="S55" s="24"/>
      <c r="T55" s="24"/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55"/>
  <sheetViews>
    <sheetView workbookViewId="0">
      <selection sqref="A1:K5"/>
    </sheetView>
  </sheetViews>
  <sheetFormatPr defaultRowHeight="15"/>
  <cols>
    <col min="1" max="1" width="5.5703125" customWidth="1"/>
    <col min="2" max="2" width="14.5703125" customWidth="1"/>
    <col min="3" max="3" width="17.140625" customWidth="1"/>
    <col min="6" max="6" width="10.42578125" customWidth="1"/>
    <col min="7" max="7" width="8" customWidth="1"/>
    <col min="8" max="8" width="7.28515625" customWidth="1"/>
    <col min="9" max="9" width="8.28515625" customWidth="1"/>
    <col min="10" max="10" width="6.7109375" customWidth="1"/>
    <col min="11" max="11" width="6.42578125" customWidth="1"/>
    <col min="12" max="12" width="6.7109375" customWidth="1"/>
    <col min="13" max="13" width="6.140625" customWidth="1"/>
    <col min="14" max="14" width="6" customWidth="1"/>
    <col min="15" max="15" width="6.140625" customWidth="1"/>
    <col min="16" max="16" width="7.42578125" customWidth="1"/>
  </cols>
  <sheetData>
    <row r="1" spans="1:20" ht="15.75">
      <c r="A1" s="65" t="s">
        <v>135</v>
      </c>
      <c r="C1" s="66"/>
      <c r="I1" s="65" t="s">
        <v>133</v>
      </c>
    </row>
    <row r="2" spans="1:20" ht="15.75">
      <c r="A2" s="65" t="s">
        <v>134</v>
      </c>
      <c r="B2" s="65"/>
      <c r="C2" s="66"/>
      <c r="E2" s="65" t="s">
        <v>132</v>
      </c>
      <c r="F2" s="66" t="s">
        <v>131</v>
      </c>
    </row>
    <row r="3" spans="1:20" ht="15.75">
      <c r="A3" s="65" t="s">
        <v>136</v>
      </c>
      <c r="B3" s="65"/>
      <c r="C3" s="65"/>
    </row>
    <row r="4" spans="1:20" ht="15.75">
      <c r="A4" s="87" t="s">
        <v>137</v>
      </c>
      <c r="C4" s="67"/>
    </row>
    <row r="5" spans="1:20" ht="15.75">
      <c r="A5" s="65"/>
      <c r="C5" s="67"/>
    </row>
    <row r="7" spans="1:20" ht="26.25">
      <c r="A7" s="17" t="s">
        <v>93</v>
      </c>
      <c r="B7" s="17" t="s">
        <v>94</v>
      </c>
      <c r="C7" s="17" t="s">
        <v>100</v>
      </c>
      <c r="D7" s="18" t="s">
        <v>101</v>
      </c>
      <c r="E7" s="18" t="s">
        <v>102</v>
      </c>
      <c r="F7" s="19" t="s">
        <v>106</v>
      </c>
      <c r="G7" s="19" t="s">
        <v>103</v>
      </c>
      <c r="H7" s="19" t="s">
        <v>104</v>
      </c>
      <c r="I7" s="19" t="s">
        <v>105</v>
      </c>
      <c r="J7" s="19" t="s">
        <v>107</v>
      </c>
      <c r="K7" s="19" t="s">
        <v>108</v>
      </c>
      <c r="L7" s="19" t="s">
        <v>109</v>
      </c>
      <c r="M7" s="20" t="s">
        <v>110</v>
      </c>
      <c r="N7" s="20" t="s">
        <v>111</v>
      </c>
      <c r="O7" s="69" t="s">
        <v>112</v>
      </c>
      <c r="P7" s="20" t="s">
        <v>113</v>
      </c>
      <c r="Q7" s="20" t="s">
        <v>114</v>
      </c>
    </row>
    <row r="8" spans="1:20" ht="25.5">
      <c r="A8" s="7">
        <v>1</v>
      </c>
      <c r="B8" s="8" t="s">
        <v>0</v>
      </c>
      <c r="C8" s="1" t="s">
        <v>1</v>
      </c>
      <c r="D8" s="14">
        <v>0</v>
      </c>
      <c r="E8" s="14">
        <v>2</v>
      </c>
      <c r="F8" s="16">
        <f>(E8+D8)/8</f>
        <v>0.25</v>
      </c>
      <c r="G8" s="16">
        <v>0</v>
      </c>
      <c r="H8" s="68">
        <v>2</v>
      </c>
      <c r="I8" s="16">
        <v>15</v>
      </c>
      <c r="J8" s="21">
        <f>(G8/6)</f>
        <v>0</v>
      </c>
      <c r="K8" s="21">
        <f>(H8/6)</f>
        <v>0.33333333333333331</v>
      </c>
      <c r="L8" s="21">
        <f>(I8/10)</f>
        <v>1.5</v>
      </c>
      <c r="M8" s="21">
        <f>(J8+K8+L8)</f>
        <v>1.8333333333333333</v>
      </c>
      <c r="N8" s="22">
        <v>1.5</v>
      </c>
      <c r="O8" s="21">
        <f>(N8+F8)</f>
        <v>1.75</v>
      </c>
      <c r="P8" s="21">
        <v>3.695652173913043</v>
      </c>
      <c r="Q8" s="21">
        <f>(P8+O8+M8)</f>
        <v>7.2789855072463761</v>
      </c>
      <c r="S8" s="24"/>
      <c r="T8" s="26"/>
    </row>
    <row r="9" spans="1:20" ht="25.5">
      <c r="A9" s="7">
        <v>2</v>
      </c>
      <c r="B9" s="8" t="s">
        <v>2</v>
      </c>
      <c r="C9" s="1" t="s">
        <v>96</v>
      </c>
      <c r="D9" s="14">
        <v>2</v>
      </c>
      <c r="E9" s="14">
        <v>1</v>
      </c>
      <c r="F9" s="16">
        <f t="shared" ref="F9:F54" si="0">(E9+D9)/8</f>
        <v>0.375</v>
      </c>
      <c r="G9" s="14">
        <v>5</v>
      </c>
      <c r="H9" s="14">
        <v>6</v>
      </c>
      <c r="I9" s="14">
        <v>30</v>
      </c>
      <c r="J9" s="21">
        <f t="shared" ref="J9:J54" si="1">(G9/6)</f>
        <v>0.83333333333333337</v>
      </c>
      <c r="K9" s="21">
        <f t="shared" ref="K9:K54" si="2">(H9/6)</f>
        <v>1</v>
      </c>
      <c r="L9" s="21">
        <f t="shared" ref="L9:L54" si="3">(I9/10)</f>
        <v>3</v>
      </c>
      <c r="M9" s="21">
        <f t="shared" ref="M9:M54" si="4">(J9+K9+L9)</f>
        <v>4.8333333333333339</v>
      </c>
      <c r="N9" s="22">
        <v>1.5</v>
      </c>
      <c r="O9" s="21">
        <f t="shared" ref="O9:O54" si="5">(N9+F9)</f>
        <v>1.875</v>
      </c>
      <c r="P9" s="21">
        <v>4.0217391304347831</v>
      </c>
      <c r="Q9" s="21">
        <f t="shared" ref="Q9:Q54" si="6">(P9+O9+M9)</f>
        <v>10.730072463768117</v>
      </c>
      <c r="S9" s="25"/>
      <c r="T9" s="26"/>
    </row>
    <row r="10" spans="1:20" ht="25.5">
      <c r="A10" s="7">
        <v>3</v>
      </c>
      <c r="B10" s="8" t="s">
        <v>3</v>
      </c>
      <c r="C10" s="1" t="s">
        <v>4</v>
      </c>
      <c r="D10" s="14">
        <v>2</v>
      </c>
      <c r="E10" s="14">
        <v>0</v>
      </c>
      <c r="F10" s="16">
        <f t="shared" si="0"/>
        <v>0.25</v>
      </c>
      <c r="G10" s="14">
        <v>8</v>
      </c>
      <c r="H10" s="14">
        <v>11</v>
      </c>
      <c r="I10" s="14">
        <v>24</v>
      </c>
      <c r="J10" s="21">
        <f t="shared" si="1"/>
        <v>1.3333333333333333</v>
      </c>
      <c r="K10" s="21">
        <f t="shared" si="2"/>
        <v>1.8333333333333333</v>
      </c>
      <c r="L10" s="21">
        <f t="shared" si="3"/>
        <v>2.4</v>
      </c>
      <c r="M10" s="21">
        <f t="shared" si="4"/>
        <v>5.5666666666666664</v>
      </c>
      <c r="N10" s="22">
        <v>2.5</v>
      </c>
      <c r="O10" s="21">
        <f t="shared" si="5"/>
        <v>2.75</v>
      </c>
      <c r="P10" s="21">
        <v>4.1304347826086953</v>
      </c>
      <c r="Q10" s="21">
        <f t="shared" si="6"/>
        <v>12.447101449275362</v>
      </c>
      <c r="S10" s="25"/>
      <c r="T10" s="26"/>
    </row>
    <row r="11" spans="1:20" ht="25.5">
      <c r="A11" s="7">
        <v>4</v>
      </c>
      <c r="B11" s="8" t="s">
        <v>5</v>
      </c>
      <c r="C11" s="2" t="s">
        <v>6</v>
      </c>
      <c r="D11" s="14">
        <v>4</v>
      </c>
      <c r="E11" s="14">
        <v>5.5</v>
      </c>
      <c r="F11" s="16">
        <f t="shared" si="0"/>
        <v>1.1875</v>
      </c>
      <c r="G11" s="14">
        <v>16</v>
      </c>
      <c r="H11" s="14">
        <v>15</v>
      </c>
      <c r="I11" s="14">
        <v>72</v>
      </c>
      <c r="J11" s="21">
        <f t="shared" si="1"/>
        <v>2.6666666666666665</v>
      </c>
      <c r="K11" s="21">
        <f t="shared" si="2"/>
        <v>2.5</v>
      </c>
      <c r="L11" s="21">
        <f t="shared" si="3"/>
        <v>7.2</v>
      </c>
      <c r="M11" s="21">
        <f t="shared" si="4"/>
        <v>12.366666666666667</v>
      </c>
      <c r="N11" s="22">
        <v>2.5</v>
      </c>
      <c r="O11" s="21">
        <f t="shared" si="5"/>
        <v>3.6875</v>
      </c>
      <c r="P11" s="21">
        <v>4.4565217391304346</v>
      </c>
      <c r="Q11" s="21">
        <f t="shared" si="6"/>
        <v>20.510688405797101</v>
      </c>
      <c r="S11" s="25"/>
      <c r="T11" s="26"/>
    </row>
    <row r="12" spans="1:20">
      <c r="A12" s="7">
        <v>5</v>
      </c>
      <c r="B12" s="8" t="s">
        <v>7</v>
      </c>
      <c r="C12" s="1" t="s">
        <v>8</v>
      </c>
      <c r="D12" s="14">
        <v>5</v>
      </c>
      <c r="E12" s="14">
        <v>4.5</v>
      </c>
      <c r="F12" s="16">
        <f t="shared" si="0"/>
        <v>1.1875</v>
      </c>
      <c r="G12" s="14">
        <v>22</v>
      </c>
      <c r="H12" s="14">
        <v>20</v>
      </c>
      <c r="I12" s="14">
        <v>62</v>
      </c>
      <c r="J12" s="21">
        <f t="shared" si="1"/>
        <v>3.6666666666666665</v>
      </c>
      <c r="K12" s="21">
        <f t="shared" si="2"/>
        <v>3.3333333333333335</v>
      </c>
      <c r="L12" s="21">
        <f t="shared" si="3"/>
        <v>6.2</v>
      </c>
      <c r="M12" s="21">
        <f t="shared" si="4"/>
        <v>13.2</v>
      </c>
      <c r="N12" s="22">
        <v>2.5</v>
      </c>
      <c r="O12" s="21">
        <f t="shared" si="5"/>
        <v>3.6875</v>
      </c>
      <c r="P12" s="21">
        <v>4.1304347826086953</v>
      </c>
      <c r="Q12" s="21">
        <f t="shared" si="6"/>
        <v>21.017934782608695</v>
      </c>
      <c r="S12" s="25"/>
      <c r="T12" s="26"/>
    </row>
    <row r="13" spans="1:20">
      <c r="A13" s="7">
        <v>6</v>
      </c>
      <c r="B13" s="8" t="s">
        <v>9</v>
      </c>
      <c r="C13" s="1" t="s">
        <v>10</v>
      </c>
      <c r="D13" s="14">
        <v>4</v>
      </c>
      <c r="E13" s="14">
        <v>2.5</v>
      </c>
      <c r="F13" s="16">
        <f t="shared" si="0"/>
        <v>0.8125</v>
      </c>
      <c r="G13" s="14">
        <v>18</v>
      </c>
      <c r="H13" s="14">
        <v>3</v>
      </c>
      <c r="I13" s="14">
        <v>28</v>
      </c>
      <c r="J13" s="21">
        <f t="shared" si="1"/>
        <v>3</v>
      </c>
      <c r="K13" s="21">
        <f t="shared" si="2"/>
        <v>0.5</v>
      </c>
      <c r="L13" s="21">
        <f t="shared" si="3"/>
        <v>2.8</v>
      </c>
      <c r="M13" s="21">
        <f t="shared" si="4"/>
        <v>6.3</v>
      </c>
      <c r="N13" s="22">
        <v>2</v>
      </c>
      <c r="O13" s="21">
        <f t="shared" si="5"/>
        <v>2.8125</v>
      </c>
      <c r="P13" s="21">
        <v>4.3478260869565215</v>
      </c>
      <c r="Q13" s="21">
        <f t="shared" si="6"/>
        <v>13.46032608695652</v>
      </c>
      <c r="S13" s="25"/>
      <c r="T13" s="26"/>
    </row>
    <row r="14" spans="1:20">
      <c r="A14" s="7">
        <v>7</v>
      </c>
      <c r="B14" s="70" t="s">
        <v>11</v>
      </c>
      <c r="C14" s="71" t="s">
        <v>12</v>
      </c>
      <c r="D14" s="72">
        <v>4</v>
      </c>
      <c r="E14" s="72">
        <v>4</v>
      </c>
      <c r="F14" s="73">
        <f t="shared" si="0"/>
        <v>1</v>
      </c>
      <c r="G14" s="72">
        <v>6</v>
      </c>
      <c r="H14" s="72">
        <v>3</v>
      </c>
      <c r="I14" s="72">
        <v>30</v>
      </c>
      <c r="J14" s="21">
        <f t="shared" si="1"/>
        <v>1</v>
      </c>
      <c r="K14" s="21">
        <f t="shared" si="2"/>
        <v>0.5</v>
      </c>
      <c r="L14" s="21">
        <f t="shared" si="3"/>
        <v>3</v>
      </c>
      <c r="M14" s="21">
        <f t="shared" si="4"/>
        <v>4.5</v>
      </c>
      <c r="N14" s="22">
        <v>2.5</v>
      </c>
      <c r="O14" s="21">
        <f t="shared" si="5"/>
        <v>3.5</v>
      </c>
      <c r="P14" s="21">
        <v>4.7826086956521738</v>
      </c>
      <c r="Q14" s="21">
        <f t="shared" si="6"/>
        <v>12.782608695652174</v>
      </c>
      <c r="S14" s="25"/>
      <c r="T14" s="26"/>
    </row>
    <row r="15" spans="1:20">
      <c r="A15" s="7">
        <v>8</v>
      </c>
      <c r="B15" s="8" t="s">
        <v>13</v>
      </c>
      <c r="C15" s="2" t="s">
        <v>14</v>
      </c>
      <c r="D15" s="14">
        <v>4</v>
      </c>
      <c r="E15" s="14">
        <v>6</v>
      </c>
      <c r="F15" s="16">
        <f t="shared" si="0"/>
        <v>1.25</v>
      </c>
      <c r="G15" s="14">
        <v>15</v>
      </c>
      <c r="H15" s="14">
        <v>12</v>
      </c>
      <c r="I15" s="14">
        <v>57</v>
      </c>
      <c r="J15" s="21">
        <f t="shared" si="1"/>
        <v>2.5</v>
      </c>
      <c r="K15" s="21">
        <f t="shared" si="2"/>
        <v>2</v>
      </c>
      <c r="L15" s="21">
        <f t="shared" si="3"/>
        <v>5.7</v>
      </c>
      <c r="M15" s="21">
        <f t="shared" si="4"/>
        <v>10.199999999999999</v>
      </c>
      <c r="N15" s="22">
        <v>2</v>
      </c>
      <c r="O15" s="21">
        <f t="shared" si="5"/>
        <v>3.25</v>
      </c>
      <c r="P15" s="21">
        <v>4.3478260869565215</v>
      </c>
      <c r="Q15" s="21">
        <f t="shared" si="6"/>
        <v>17.797826086956519</v>
      </c>
      <c r="S15" s="25"/>
      <c r="T15" s="26"/>
    </row>
    <row r="16" spans="1:20" ht="25.5">
      <c r="A16" s="7">
        <v>9</v>
      </c>
      <c r="B16" s="8" t="s">
        <v>15</v>
      </c>
      <c r="C16" s="1" t="s">
        <v>16</v>
      </c>
      <c r="D16" s="14">
        <v>3</v>
      </c>
      <c r="E16" s="14">
        <v>3.5</v>
      </c>
      <c r="F16" s="16">
        <f t="shared" si="0"/>
        <v>0.8125</v>
      </c>
      <c r="G16" s="14">
        <v>12</v>
      </c>
      <c r="H16" s="14">
        <v>7</v>
      </c>
      <c r="I16" s="14">
        <v>49</v>
      </c>
      <c r="J16" s="21">
        <f t="shared" si="1"/>
        <v>2</v>
      </c>
      <c r="K16" s="21">
        <f t="shared" si="2"/>
        <v>1.1666666666666667</v>
      </c>
      <c r="L16" s="21">
        <f t="shared" si="3"/>
        <v>4.9000000000000004</v>
      </c>
      <c r="M16" s="21">
        <f t="shared" si="4"/>
        <v>8.0666666666666664</v>
      </c>
      <c r="N16" s="22">
        <v>2</v>
      </c>
      <c r="O16" s="21">
        <f t="shared" si="5"/>
        <v>2.8125</v>
      </c>
      <c r="P16" s="21">
        <v>3.804347826086957</v>
      </c>
      <c r="Q16" s="21">
        <f t="shared" si="6"/>
        <v>14.683514492753623</v>
      </c>
      <c r="S16" s="25"/>
      <c r="T16" s="26"/>
    </row>
    <row r="17" spans="1:20" ht="25.5">
      <c r="A17" s="7">
        <v>10</v>
      </c>
      <c r="B17" s="8" t="s">
        <v>17</v>
      </c>
      <c r="C17" s="1" t="s">
        <v>18</v>
      </c>
      <c r="D17" s="14">
        <v>2</v>
      </c>
      <c r="E17" s="14">
        <v>4</v>
      </c>
      <c r="F17" s="16">
        <f t="shared" si="0"/>
        <v>0.75</v>
      </c>
      <c r="G17" s="14">
        <v>5</v>
      </c>
      <c r="H17" s="14">
        <v>6</v>
      </c>
      <c r="I17" s="14">
        <v>15</v>
      </c>
      <c r="J17" s="21">
        <f t="shared" si="1"/>
        <v>0.83333333333333337</v>
      </c>
      <c r="K17" s="21">
        <f t="shared" si="2"/>
        <v>1</v>
      </c>
      <c r="L17" s="21">
        <f t="shared" si="3"/>
        <v>1.5</v>
      </c>
      <c r="M17" s="21">
        <f t="shared" si="4"/>
        <v>3.3333333333333335</v>
      </c>
      <c r="N17" s="22">
        <v>1.5</v>
      </c>
      <c r="O17" s="21">
        <f t="shared" si="5"/>
        <v>2.25</v>
      </c>
      <c r="P17" s="21">
        <v>3.5869565217391304</v>
      </c>
      <c r="Q17" s="21">
        <f t="shared" si="6"/>
        <v>9.1702898550724647</v>
      </c>
      <c r="S17" s="25"/>
      <c r="T17" s="26"/>
    </row>
    <row r="18" spans="1:20" ht="25.5">
      <c r="A18" s="7">
        <v>11</v>
      </c>
      <c r="B18" s="8" t="s">
        <v>19</v>
      </c>
      <c r="C18" s="1" t="s">
        <v>20</v>
      </c>
      <c r="D18" s="14">
        <v>6</v>
      </c>
      <c r="E18" s="14">
        <v>3</v>
      </c>
      <c r="F18" s="16">
        <f t="shared" si="0"/>
        <v>1.125</v>
      </c>
      <c r="G18" s="14">
        <v>9</v>
      </c>
      <c r="H18" s="14">
        <v>6</v>
      </c>
      <c r="I18" s="14">
        <v>23</v>
      </c>
      <c r="J18" s="21">
        <f t="shared" si="1"/>
        <v>1.5</v>
      </c>
      <c r="K18" s="21">
        <f t="shared" si="2"/>
        <v>1</v>
      </c>
      <c r="L18" s="21">
        <f t="shared" si="3"/>
        <v>2.2999999999999998</v>
      </c>
      <c r="M18" s="21">
        <f t="shared" si="4"/>
        <v>4.8</v>
      </c>
      <c r="N18" s="22">
        <v>2</v>
      </c>
      <c r="O18" s="21">
        <f t="shared" si="5"/>
        <v>3.125</v>
      </c>
      <c r="P18" s="21">
        <v>3.3695652173913042</v>
      </c>
      <c r="Q18" s="21">
        <f t="shared" si="6"/>
        <v>11.294565217391305</v>
      </c>
      <c r="S18" s="25"/>
      <c r="T18" s="26"/>
    </row>
    <row r="19" spans="1:20">
      <c r="A19" s="7">
        <v>12</v>
      </c>
      <c r="B19" s="8" t="s">
        <v>21</v>
      </c>
      <c r="C19" s="1" t="s">
        <v>22</v>
      </c>
      <c r="D19" s="14">
        <v>10</v>
      </c>
      <c r="E19" s="14">
        <v>6.5</v>
      </c>
      <c r="F19" s="16">
        <f t="shared" si="0"/>
        <v>2.0625</v>
      </c>
      <c r="G19" s="14">
        <v>17</v>
      </c>
      <c r="H19" s="14">
        <v>15</v>
      </c>
      <c r="I19" s="14">
        <v>59</v>
      </c>
      <c r="J19" s="21">
        <f t="shared" si="1"/>
        <v>2.8333333333333335</v>
      </c>
      <c r="K19" s="21">
        <f t="shared" si="2"/>
        <v>2.5</v>
      </c>
      <c r="L19" s="21">
        <f t="shared" si="3"/>
        <v>5.9</v>
      </c>
      <c r="M19" s="21">
        <f t="shared" si="4"/>
        <v>11.233333333333334</v>
      </c>
      <c r="N19" s="22">
        <v>2.5</v>
      </c>
      <c r="O19" s="21">
        <f t="shared" si="5"/>
        <v>4.5625</v>
      </c>
      <c r="P19" s="21">
        <v>4.1304347826086953</v>
      </c>
      <c r="Q19" s="21">
        <f t="shared" si="6"/>
        <v>19.92626811594203</v>
      </c>
      <c r="S19" s="25"/>
      <c r="T19" s="26"/>
    </row>
    <row r="20" spans="1:20" ht="25.5">
      <c r="A20" s="7">
        <v>13</v>
      </c>
      <c r="B20" s="8" t="s">
        <v>23</v>
      </c>
      <c r="C20" s="1" t="s">
        <v>24</v>
      </c>
      <c r="D20" s="14">
        <v>4</v>
      </c>
      <c r="E20" s="14">
        <v>3.5</v>
      </c>
      <c r="F20" s="16">
        <f t="shared" si="0"/>
        <v>0.9375</v>
      </c>
      <c r="G20" s="14">
        <v>6</v>
      </c>
      <c r="H20" s="14">
        <v>10</v>
      </c>
      <c r="I20" s="14">
        <v>30</v>
      </c>
      <c r="J20" s="21">
        <f t="shared" si="1"/>
        <v>1</v>
      </c>
      <c r="K20" s="21">
        <f t="shared" si="2"/>
        <v>1.6666666666666667</v>
      </c>
      <c r="L20" s="21">
        <f t="shared" si="3"/>
        <v>3</v>
      </c>
      <c r="M20" s="21">
        <f t="shared" si="4"/>
        <v>5.666666666666667</v>
      </c>
      <c r="N20" s="22">
        <v>2.5</v>
      </c>
      <c r="O20" s="21">
        <f t="shared" si="5"/>
        <v>3.4375</v>
      </c>
      <c r="P20" s="21">
        <v>3.695652173913043</v>
      </c>
      <c r="Q20" s="21">
        <f t="shared" si="6"/>
        <v>12.799818840579711</v>
      </c>
      <c r="S20" s="25"/>
      <c r="T20" s="26"/>
    </row>
    <row r="21" spans="1:20">
      <c r="A21" s="7">
        <v>14</v>
      </c>
      <c r="B21" s="8" t="s">
        <v>25</v>
      </c>
      <c r="C21" s="1" t="s">
        <v>26</v>
      </c>
      <c r="D21" s="14">
        <v>6</v>
      </c>
      <c r="E21" s="14">
        <v>2.5</v>
      </c>
      <c r="F21" s="16">
        <f t="shared" si="0"/>
        <v>1.0625</v>
      </c>
      <c r="G21" s="14">
        <v>6</v>
      </c>
      <c r="H21" s="14">
        <v>5</v>
      </c>
      <c r="I21" s="14">
        <v>47</v>
      </c>
      <c r="J21" s="21">
        <f t="shared" si="1"/>
        <v>1</v>
      </c>
      <c r="K21" s="21">
        <f t="shared" si="2"/>
        <v>0.83333333333333337</v>
      </c>
      <c r="L21" s="21">
        <f t="shared" si="3"/>
        <v>4.7</v>
      </c>
      <c r="M21" s="21">
        <f t="shared" si="4"/>
        <v>6.5333333333333332</v>
      </c>
      <c r="N21" s="22">
        <v>2.5</v>
      </c>
      <c r="O21" s="21">
        <f t="shared" si="5"/>
        <v>3.5625</v>
      </c>
      <c r="P21" s="21">
        <v>4.1304347826086953</v>
      </c>
      <c r="Q21" s="21">
        <f t="shared" si="6"/>
        <v>14.226268115942029</v>
      </c>
      <c r="S21" s="25"/>
      <c r="T21" s="26"/>
    </row>
    <row r="22" spans="1:20">
      <c r="A22" s="7">
        <v>15</v>
      </c>
      <c r="B22" s="8" t="s">
        <v>27</v>
      </c>
      <c r="C22" s="1" t="s">
        <v>28</v>
      </c>
      <c r="D22" s="14">
        <v>7</v>
      </c>
      <c r="E22" s="14">
        <v>2</v>
      </c>
      <c r="F22" s="16">
        <f t="shared" si="0"/>
        <v>1.125</v>
      </c>
      <c r="G22" s="14">
        <v>16</v>
      </c>
      <c r="H22" s="14">
        <v>3</v>
      </c>
      <c r="I22" s="14">
        <v>46</v>
      </c>
      <c r="J22" s="21">
        <f t="shared" si="1"/>
        <v>2.6666666666666665</v>
      </c>
      <c r="K22" s="21">
        <f t="shared" si="2"/>
        <v>0.5</v>
      </c>
      <c r="L22" s="21">
        <f t="shared" si="3"/>
        <v>4.5999999999999996</v>
      </c>
      <c r="M22" s="21">
        <f t="shared" si="4"/>
        <v>7.7666666666666657</v>
      </c>
      <c r="N22" s="22">
        <v>2.5</v>
      </c>
      <c r="O22" s="21">
        <f t="shared" si="5"/>
        <v>3.625</v>
      </c>
      <c r="P22" s="21">
        <v>4.2391304347826084</v>
      </c>
      <c r="Q22" s="21">
        <f t="shared" si="6"/>
        <v>15.630797101449275</v>
      </c>
      <c r="S22" s="25"/>
      <c r="T22" s="26"/>
    </row>
    <row r="23" spans="1:20">
      <c r="A23" s="7">
        <v>16</v>
      </c>
      <c r="B23" s="8" t="s">
        <v>29</v>
      </c>
      <c r="C23" s="1" t="s">
        <v>30</v>
      </c>
      <c r="D23" s="14">
        <v>0</v>
      </c>
      <c r="E23" s="14">
        <v>1.5</v>
      </c>
      <c r="F23" s="16">
        <f t="shared" si="0"/>
        <v>0.1875</v>
      </c>
      <c r="G23" s="14">
        <v>0</v>
      </c>
      <c r="H23" s="14">
        <v>0</v>
      </c>
      <c r="I23" s="14">
        <v>10</v>
      </c>
      <c r="J23" s="21">
        <f t="shared" si="1"/>
        <v>0</v>
      </c>
      <c r="K23" s="21">
        <f t="shared" si="2"/>
        <v>0</v>
      </c>
      <c r="L23" s="21">
        <f t="shared" si="3"/>
        <v>1</v>
      </c>
      <c r="M23" s="21">
        <f t="shared" si="4"/>
        <v>1</v>
      </c>
      <c r="N23" s="22">
        <v>1.5</v>
      </c>
      <c r="O23" s="21">
        <f t="shared" si="5"/>
        <v>1.6875</v>
      </c>
      <c r="P23" s="21">
        <v>2.3913043478260869</v>
      </c>
      <c r="Q23" s="21">
        <f t="shared" si="6"/>
        <v>5.0788043478260869</v>
      </c>
      <c r="S23" s="25"/>
      <c r="T23" s="26"/>
    </row>
    <row r="24" spans="1:20" ht="25.5">
      <c r="A24" s="7">
        <v>17</v>
      </c>
      <c r="B24" s="8" t="s">
        <v>31</v>
      </c>
      <c r="C24" s="1" t="s">
        <v>32</v>
      </c>
      <c r="D24" s="14">
        <v>0</v>
      </c>
      <c r="E24" s="14">
        <v>2</v>
      </c>
      <c r="F24" s="16">
        <f t="shared" si="0"/>
        <v>0.25</v>
      </c>
      <c r="G24" s="14">
        <v>0</v>
      </c>
      <c r="H24" s="14">
        <v>0</v>
      </c>
      <c r="I24" s="14">
        <v>17</v>
      </c>
      <c r="J24" s="21">
        <f t="shared" si="1"/>
        <v>0</v>
      </c>
      <c r="K24" s="21">
        <f t="shared" si="2"/>
        <v>0</v>
      </c>
      <c r="L24" s="21">
        <f t="shared" si="3"/>
        <v>1.7</v>
      </c>
      <c r="M24" s="21">
        <f t="shared" si="4"/>
        <v>1.7</v>
      </c>
      <c r="N24" s="22">
        <v>1.5</v>
      </c>
      <c r="O24" s="21">
        <f t="shared" si="5"/>
        <v>1.75</v>
      </c>
      <c r="P24" s="21">
        <v>2.9347826086956523</v>
      </c>
      <c r="Q24" s="21">
        <f t="shared" si="6"/>
        <v>6.3847826086956525</v>
      </c>
      <c r="S24" s="25"/>
      <c r="T24" s="26"/>
    </row>
    <row r="25" spans="1:20">
      <c r="A25" s="7">
        <v>18</v>
      </c>
      <c r="B25" s="8" t="s">
        <v>33</v>
      </c>
      <c r="C25" s="1" t="s">
        <v>34</v>
      </c>
      <c r="D25" s="14">
        <v>0</v>
      </c>
      <c r="E25" s="14">
        <v>4.5</v>
      </c>
      <c r="F25" s="16">
        <f t="shared" si="0"/>
        <v>0.5625</v>
      </c>
      <c r="G25" s="14">
        <v>2</v>
      </c>
      <c r="H25" s="14">
        <v>9</v>
      </c>
      <c r="I25" s="14">
        <v>30</v>
      </c>
      <c r="J25" s="21">
        <f t="shared" si="1"/>
        <v>0.33333333333333331</v>
      </c>
      <c r="K25" s="21">
        <f t="shared" si="2"/>
        <v>1.5</v>
      </c>
      <c r="L25" s="21">
        <f t="shared" si="3"/>
        <v>3</v>
      </c>
      <c r="M25" s="21">
        <f t="shared" si="4"/>
        <v>4.833333333333333</v>
      </c>
      <c r="N25" s="22">
        <v>2</v>
      </c>
      <c r="O25" s="21">
        <f t="shared" si="5"/>
        <v>2.5625</v>
      </c>
      <c r="P25" s="21">
        <v>3.3695652173913042</v>
      </c>
      <c r="Q25" s="21">
        <f t="shared" si="6"/>
        <v>10.765398550724637</v>
      </c>
      <c r="S25" s="25"/>
      <c r="T25" s="26"/>
    </row>
    <row r="26" spans="1:20">
      <c r="A26" s="7">
        <v>19</v>
      </c>
      <c r="B26" s="8" t="s">
        <v>35</v>
      </c>
      <c r="C26" s="1" t="s">
        <v>36</v>
      </c>
      <c r="D26" s="14">
        <v>6</v>
      </c>
      <c r="E26" s="14">
        <v>5</v>
      </c>
      <c r="F26" s="16">
        <f t="shared" si="0"/>
        <v>1.375</v>
      </c>
      <c r="G26" s="14">
        <v>18</v>
      </c>
      <c r="H26" s="14">
        <v>16</v>
      </c>
      <c r="I26" s="14">
        <v>67</v>
      </c>
      <c r="J26" s="21">
        <f t="shared" si="1"/>
        <v>3</v>
      </c>
      <c r="K26" s="21">
        <f t="shared" si="2"/>
        <v>2.6666666666666665</v>
      </c>
      <c r="L26" s="21">
        <f t="shared" si="3"/>
        <v>6.7</v>
      </c>
      <c r="M26" s="21">
        <f t="shared" si="4"/>
        <v>12.366666666666667</v>
      </c>
      <c r="N26" s="22">
        <v>2.5</v>
      </c>
      <c r="O26" s="21">
        <f t="shared" si="5"/>
        <v>3.875</v>
      </c>
      <c r="P26" s="21">
        <v>4.0217391304347831</v>
      </c>
      <c r="Q26" s="21">
        <f t="shared" si="6"/>
        <v>20.263405797101449</v>
      </c>
      <c r="S26" s="25"/>
      <c r="T26" s="26"/>
    </row>
    <row r="27" spans="1:20" ht="25.5">
      <c r="A27" s="7">
        <v>20</v>
      </c>
      <c r="B27" s="8" t="s">
        <v>37</v>
      </c>
      <c r="C27" s="1" t="s">
        <v>38</v>
      </c>
      <c r="D27" s="14">
        <v>0</v>
      </c>
      <c r="E27" s="14">
        <v>3.5</v>
      </c>
      <c r="F27" s="16">
        <f t="shared" si="0"/>
        <v>0.4375</v>
      </c>
      <c r="G27" s="14">
        <v>5</v>
      </c>
      <c r="H27" s="14">
        <v>8</v>
      </c>
      <c r="I27" s="14">
        <v>36</v>
      </c>
      <c r="J27" s="21">
        <f t="shared" si="1"/>
        <v>0.83333333333333337</v>
      </c>
      <c r="K27" s="21">
        <f t="shared" si="2"/>
        <v>1.3333333333333333</v>
      </c>
      <c r="L27" s="21">
        <f t="shared" si="3"/>
        <v>3.6</v>
      </c>
      <c r="M27" s="21">
        <f t="shared" si="4"/>
        <v>5.7666666666666666</v>
      </c>
      <c r="N27" s="22">
        <v>2.5</v>
      </c>
      <c r="O27" s="21">
        <f t="shared" si="5"/>
        <v>2.9375</v>
      </c>
      <c r="P27" s="21">
        <v>3.804347826086957</v>
      </c>
      <c r="Q27" s="21">
        <f t="shared" si="6"/>
        <v>12.508514492753623</v>
      </c>
      <c r="S27" s="25"/>
      <c r="T27" s="26"/>
    </row>
    <row r="28" spans="1:20">
      <c r="A28" s="7">
        <v>21</v>
      </c>
      <c r="B28" s="8" t="s">
        <v>39</v>
      </c>
      <c r="C28" s="1" t="s">
        <v>40</v>
      </c>
      <c r="D28" s="14">
        <v>4</v>
      </c>
      <c r="E28" s="14">
        <v>2</v>
      </c>
      <c r="F28" s="16">
        <f t="shared" si="0"/>
        <v>0.75</v>
      </c>
      <c r="G28" s="14">
        <v>12</v>
      </c>
      <c r="H28" s="14">
        <v>8</v>
      </c>
      <c r="I28" s="14">
        <v>42</v>
      </c>
      <c r="J28" s="21">
        <f t="shared" si="1"/>
        <v>2</v>
      </c>
      <c r="K28" s="21">
        <f t="shared" si="2"/>
        <v>1.3333333333333333</v>
      </c>
      <c r="L28" s="21">
        <f t="shared" si="3"/>
        <v>4.2</v>
      </c>
      <c r="M28" s="21">
        <f t="shared" si="4"/>
        <v>7.5333333333333332</v>
      </c>
      <c r="N28" s="22">
        <v>2.5</v>
      </c>
      <c r="O28" s="21">
        <f t="shared" si="5"/>
        <v>3.25</v>
      </c>
      <c r="P28" s="21">
        <v>3.9130434782608696</v>
      </c>
      <c r="Q28" s="21">
        <f t="shared" si="6"/>
        <v>14.696376811594202</v>
      </c>
      <c r="S28" s="25"/>
      <c r="T28" s="26"/>
    </row>
    <row r="29" spans="1:20">
      <c r="A29" s="7">
        <v>22</v>
      </c>
      <c r="B29" s="8" t="s">
        <v>41</v>
      </c>
      <c r="C29" s="1" t="s">
        <v>42</v>
      </c>
      <c r="D29" s="14">
        <v>0</v>
      </c>
      <c r="E29" s="14">
        <v>1</v>
      </c>
      <c r="F29" s="16">
        <f t="shared" si="0"/>
        <v>0.125</v>
      </c>
      <c r="G29" s="14">
        <v>0</v>
      </c>
      <c r="H29" s="14">
        <v>3</v>
      </c>
      <c r="I29" s="14">
        <v>8</v>
      </c>
      <c r="J29" s="21">
        <f t="shared" si="1"/>
        <v>0</v>
      </c>
      <c r="K29" s="21">
        <f t="shared" si="2"/>
        <v>0.5</v>
      </c>
      <c r="L29" s="21">
        <f t="shared" si="3"/>
        <v>0.8</v>
      </c>
      <c r="M29" s="21">
        <f t="shared" si="4"/>
        <v>1.3</v>
      </c>
      <c r="N29" s="22">
        <v>1.5</v>
      </c>
      <c r="O29" s="21">
        <f t="shared" si="5"/>
        <v>1.625</v>
      </c>
      <c r="P29" s="21">
        <v>2.8260869565217388</v>
      </c>
      <c r="Q29" s="21">
        <f t="shared" si="6"/>
        <v>5.7510869565217382</v>
      </c>
      <c r="S29" s="25"/>
      <c r="T29" s="26"/>
    </row>
    <row r="30" spans="1:20" ht="25.5">
      <c r="A30" s="7">
        <v>23</v>
      </c>
      <c r="B30" s="8" t="s">
        <v>43</v>
      </c>
      <c r="C30" s="1" t="s">
        <v>44</v>
      </c>
      <c r="D30" s="14">
        <v>5</v>
      </c>
      <c r="E30" s="14">
        <v>6</v>
      </c>
      <c r="F30" s="16">
        <f t="shared" si="0"/>
        <v>1.375</v>
      </c>
      <c r="G30" s="14">
        <v>19</v>
      </c>
      <c r="H30" s="14">
        <v>20</v>
      </c>
      <c r="I30" s="14">
        <v>59</v>
      </c>
      <c r="J30" s="21">
        <f t="shared" si="1"/>
        <v>3.1666666666666665</v>
      </c>
      <c r="K30" s="21">
        <f t="shared" si="2"/>
        <v>3.3333333333333335</v>
      </c>
      <c r="L30" s="21">
        <f t="shared" si="3"/>
        <v>5.9</v>
      </c>
      <c r="M30" s="21">
        <f t="shared" si="4"/>
        <v>12.4</v>
      </c>
      <c r="N30" s="22">
        <v>2.5</v>
      </c>
      <c r="O30" s="21">
        <f t="shared" si="5"/>
        <v>3.875</v>
      </c>
      <c r="P30" s="21">
        <v>4.4565217391304346</v>
      </c>
      <c r="Q30" s="21">
        <f t="shared" si="6"/>
        <v>20.731521739130436</v>
      </c>
      <c r="S30" s="25"/>
      <c r="T30" s="26"/>
    </row>
    <row r="31" spans="1:20" ht="25.5">
      <c r="A31" s="7">
        <v>24</v>
      </c>
      <c r="B31" s="8" t="s">
        <v>45</v>
      </c>
      <c r="C31" s="1" t="s">
        <v>46</v>
      </c>
      <c r="D31" s="14">
        <v>4</v>
      </c>
      <c r="E31" s="14">
        <v>6.5</v>
      </c>
      <c r="F31" s="16">
        <f t="shared" si="0"/>
        <v>1.3125</v>
      </c>
      <c r="G31" s="14">
        <v>15</v>
      </c>
      <c r="H31" s="14">
        <v>13</v>
      </c>
      <c r="I31" s="14">
        <v>44</v>
      </c>
      <c r="J31" s="21">
        <f t="shared" si="1"/>
        <v>2.5</v>
      </c>
      <c r="K31" s="21">
        <f t="shared" si="2"/>
        <v>2.1666666666666665</v>
      </c>
      <c r="L31" s="21">
        <f t="shared" si="3"/>
        <v>4.4000000000000004</v>
      </c>
      <c r="M31" s="21">
        <f t="shared" si="4"/>
        <v>9.0666666666666664</v>
      </c>
      <c r="N31" s="22">
        <v>2.5</v>
      </c>
      <c r="O31" s="21">
        <f t="shared" si="5"/>
        <v>3.8125</v>
      </c>
      <c r="P31" s="21">
        <v>4.4565217391304346</v>
      </c>
      <c r="Q31" s="21">
        <f t="shared" si="6"/>
        <v>17.3356884057971</v>
      </c>
      <c r="S31" s="25"/>
      <c r="T31" s="26"/>
    </row>
    <row r="32" spans="1:20">
      <c r="A32" s="7">
        <v>25</v>
      </c>
      <c r="B32" s="8" t="s">
        <v>47</v>
      </c>
      <c r="C32" s="1" t="s">
        <v>48</v>
      </c>
      <c r="D32" s="14">
        <v>0</v>
      </c>
      <c r="E32" s="14">
        <v>1.5</v>
      </c>
      <c r="F32" s="16">
        <f t="shared" si="0"/>
        <v>0.1875</v>
      </c>
      <c r="G32" s="14">
        <v>4</v>
      </c>
      <c r="H32" s="14">
        <v>6</v>
      </c>
      <c r="I32" s="14">
        <v>22</v>
      </c>
      <c r="J32" s="21">
        <f t="shared" si="1"/>
        <v>0.66666666666666663</v>
      </c>
      <c r="K32" s="21">
        <f t="shared" si="2"/>
        <v>1</v>
      </c>
      <c r="L32" s="21">
        <f t="shared" si="3"/>
        <v>2.2000000000000002</v>
      </c>
      <c r="M32" s="21">
        <f t="shared" si="4"/>
        <v>3.8666666666666667</v>
      </c>
      <c r="N32" s="22">
        <v>2</v>
      </c>
      <c r="O32" s="21">
        <f t="shared" si="5"/>
        <v>2.1875</v>
      </c>
      <c r="P32" s="21">
        <v>3.2608695652173916</v>
      </c>
      <c r="Q32" s="21">
        <f t="shared" si="6"/>
        <v>9.3150362318840578</v>
      </c>
      <c r="S32" s="25"/>
      <c r="T32" s="26"/>
    </row>
    <row r="33" spans="1:20" ht="25.5">
      <c r="A33" s="7">
        <v>26</v>
      </c>
      <c r="B33" s="9" t="s">
        <v>49</v>
      </c>
      <c r="C33" s="4" t="s">
        <v>50</v>
      </c>
      <c r="D33" s="14">
        <v>0</v>
      </c>
      <c r="E33" s="14">
        <v>2.5</v>
      </c>
      <c r="F33" s="16">
        <f t="shared" si="0"/>
        <v>0.3125</v>
      </c>
      <c r="G33" s="14">
        <v>18</v>
      </c>
      <c r="H33" s="14">
        <v>4</v>
      </c>
      <c r="I33" s="14">
        <v>22</v>
      </c>
      <c r="J33" s="21">
        <f t="shared" si="1"/>
        <v>3</v>
      </c>
      <c r="K33" s="21">
        <f t="shared" si="2"/>
        <v>0.66666666666666663</v>
      </c>
      <c r="L33" s="21">
        <f t="shared" si="3"/>
        <v>2.2000000000000002</v>
      </c>
      <c r="M33" s="21">
        <f t="shared" si="4"/>
        <v>5.8666666666666671</v>
      </c>
      <c r="N33" s="22">
        <v>2</v>
      </c>
      <c r="O33" s="21">
        <f t="shared" si="5"/>
        <v>2.3125</v>
      </c>
      <c r="P33" s="21">
        <v>4.1304347826086953</v>
      </c>
      <c r="Q33" s="21">
        <f t="shared" si="6"/>
        <v>12.309601449275362</v>
      </c>
      <c r="S33" s="25"/>
      <c r="T33" s="26"/>
    </row>
    <row r="34" spans="1:20" ht="25.5">
      <c r="A34" s="7">
        <v>27</v>
      </c>
      <c r="B34" s="9" t="s">
        <v>51</v>
      </c>
      <c r="C34" s="4" t="s">
        <v>52</v>
      </c>
      <c r="D34" s="14">
        <v>0</v>
      </c>
      <c r="E34" s="14">
        <v>5</v>
      </c>
      <c r="F34" s="16">
        <f t="shared" si="0"/>
        <v>0.625</v>
      </c>
      <c r="G34" s="14">
        <v>9</v>
      </c>
      <c r="H34" s="14">
        <v>6</v>
      </c>
      <c r="I34" s="14">
        <v>29</v>
      </c>
      <c r="J34" s="21">
        <f t="shared" si="1"/>
        <v>1.5</v>
      </c>
      <c r="K34" s="21">
        <f t="shared" si="2"/>
        <v>1</v>
      </c>
      <c r="L34" s="21">
        <f t="shared" si="3"/>
        <v>2.9</v>
      </c>
      <c r="M34" s="21">
        <f t="shared" si="4"/>
        <v>5.4</v>
      </c>
      <c r="N34" s="22">
        <v>2</v>
      </c>
      <c r="O34" s="21">
        <f t="shared" si="5"/>
        <v>2.625</v>
      </c>
      <c r="P34" s="21">
        <v>3.9130434782608696</v>
      </c>
      <c r="Q34" s="21">
        <f t="shared" si="6"/>
        <v>11.93804347826087</v>
      </c>
      <c r="S34" s="25"/>
      <c r="T34" s="26"/>
    </row>
    <row r="35" spans="1:20" ht="25.5">
      <c r="A35" s="7">
        <v>28</v>
      </c>
      <c r="B35" s="9" t="s">
        <v>53</v>
      </c>
      <c r="C35" s="4" t="s">
        <v>54</v>
      </c>
      <c r="D35" s="14">
        <v>1</v>
      </c>
      <c r="E35" s="14">
        <v>3</v>
      </c>
      <c r="F35" s="16">
        <f t="shared" si="0"/>
        <v>0.5</v>
      </c>
      <c r="G35" s="14">
        <v>7</v>
      </c>
      <c r="H35" s="14">
        <v>2</v>
      </c>
      <c r="I35" s="14">
        <v>23</v>
      </c>
      <c r="J35" s="21">
        <f t="shared" si="1"/>
        <v>1.1666666666666667</v>
      </c>
      <c r="K35" s="21">
        <f t="shared" si="2"/>
        <v>0.33333333333333331</v>
      </c>
      <c r="L35" s="21">
        <f t="shared" si="3"/>
        <v>2.2999999999999998</v>
      </c>
      <c r="M35" s="21">
        <f t="shared" si="4"/>
        <v>3.8</v>
      </c>
      <c r="N35" s="22">
        <v>2</v>
      </c>
      <c r="O35" s="21">
        <f t="shared" si="5"/>
        <v>2.5</v>
      </c>
      <c r="P35" s="21">
        <v>3.3695652173913042</v>
      </c>
      <c r="Q35" s="21">
        <f t="shared" si="6"/>
        <v>9.6695652173913054</v>
      </c>
      <c r="S35" s="25"/>
      <c r="T35" s="26"/>
    </row>
    <row r="36" spans="1:20">
      <c r="A36" s="7">
        <v>29</v>
      </c>
      <c r="B36" s="9" t="s">
        <v>55</v>
      </c>
      <c r="C36" s="6" t="s">
        <v>56</v>
      </c>
      <c r="D36" s="14">
        <v>0</v>
      </c>
      <c r="E36" s="14">
        <v>4.5</v>
      </c>
      <c r="F36" s="16">
        <f t="shared" si="0"/>
        <v>0.5625</v>
      </c>
      <c r="G36" s="14">
        <v>14</v>
      </c>
      <c r="H36" s="14">
        <v>12</v>
      </c>
      <c r="I36" s="14">
        <v>56</v>
      </c>
      <c r="J36" s="21">
        <f t="shared" si="1"/>
        <v>2.3333333333333335</v>
      </c>
      <c r="K36" s="21">
        <f t="shared" si="2"/>
        <v>2</v>
      </c>
      <c r="L36" s="21">
        <f t="shared" si="3"/>
        <v>5.6</v>
      </c>
      <c r="M36" s="21">
        <f t="shared" si="4"/>
        <v>9.9333333333333336</v>
      </c>
      <c r="N36" s="22">
        <v>2.5</v>
      </c>
      <c r="O36" s="21">
        <f t="shared" si="5"/>
        <v>3.0625</v>
      </c>
      <c r="P36" s="21">
        <v>3.9130434782608696</v>
      </c>
      <c r="Q36" s="21">
        <f t="shared" si="6"/>
        <v>16.908876811594205</v>
      </c>
      <c r="S36" s="25"/>
      <c r="T36" s="26"/>
    </row>
    <row r="37" spans="1:20">
      <c r="A37" s="7">
        <v>30</v>
      </c>
      <c r="B37" s="9" t="s">
        <v>57</v>
      </c>
      <c r="C37" s="5" t="s">
        <v>58</v>
      </c>
      <c r="D37" s="14">
        <v>6</v>
      </c>
      <c r="E37" s="14">
        <v>5</v>
      </c>
      <c r="F37" s="16">
        <f t="shared" si="0"/>
        <v>1.375</v>
      </c>
      <c r="G37" s="14">
        <v>18</v>
      </c>
      <c r="H37" s="14">
        <v>13</v>
      </c>
      <c r="I37" s="14">
        <v>45</v>
      </c>
      <c r="J37" s="21">
        <f t="shared" si="1"/>
        <v>3</v>
      </c>
      <c r="K37" s="21">
        <f t="shared" si="2"/>
        <v>2.1666666666666665</v>
      </c>
      <c r="L37" s="21">
        <f t="shared" si="3"/>
        <v>4.5</v>
      </c>
      <c r="M37" s="21">
        <f t="shared" si="4"/>
        <v>9.6666666666666661</v>
      </c>
      <c r="N37" s="22">
        <v>2</v>
      </c>
      <c r="O37" s="21">
        <f t="shared" si="5"/>
        <v>3.375</v>
      </c>
      <c r="P37" s="21">
        <v>3.695652173913043</v>
      </c>
      <c r="Q37" s="21">
        <f t="shared" si="6"/>
        <v>16.737318840579711</v>
      </c>
      <c r="S37" s="25"/>
      <c r="T37" s="26"/>
    </row>
    <row r="38" spans="1:20" ht="25.5">
      <c r="A38" s="7">
        <v>31</v>
      </c>
      <c r="B38" s="9" t="s">
        <v>59</v>
      </c>
      <c r="C38" s="4" t="s">
        <v>60</v>
      </c>
      <c r="D38" s="14">
        <v>0</v>
      </c>
      <c r="E38" s="14">
        <v>1.5</v>
      </c>
      <c r="F38" s="16">
        <f t="shared" si="0"/>
        <v>0.1875</v>
      </c>
      <c r="G38" s="14">
        <v>12</v>
      </c>
      <c r="H38" s="14">
        <v>14</v>
      </c>
      <c r="I38" s="14">
        <v>49</v>
      </c>
      <c r="J38" s="21">
        <f t="shared" si="1"/>
        <v>2</v>
      </c>
      <c r="K38" s="21">
        <f t="shared" si="2"/>
        <v>2.3333333333333335</v>
      </c>
      <c r="L38" s="21">
        <f t="shared" si="3"/>
        <v>4.9000000000000004</v>
      </c>
      <c r="M38" s="21">
        <f t="shared" si="4"/>
        <v>9.2333333333333343</v>
      </c>
      <c r="N38" s="22">
        <v>2.5</v>
      </c>
      <c r="O38" s="21">
        <f t="shared" si="5"/>
        <v>2.6875</v>
      </c>
      <c r="P38" s="21">
        <v>4.0217391304347831</v>
      </c>
      <c r="Q38" s="21">
        <f t="shared" si="6"/>
        <v>15.942572463768117</v>
      </c>
      <c r="S38" s="25"/>
      <c r="T38" s="26"/>
    </row>
    <row r="39" spans="1:20">
      <c r="A39" s="7">
        <v>32</v>
      </c>
      <c r="B39" s="9" t="s">
        <v>61</v>
      </c>
      <c r="C39" s="4" t="s">
        <v>62</v>
      </c>
      <c r="D39" s="14">
        <v>4</v>
      </c>
      <c r="E39" s="14">
        <v>4</v>
      </c>
      <c r="F39" s="16">
        <f t="shared" si="0"/>
        <v>1</v>
      </c>
      <c r="G39" s="14">
        <v>17</v>
      </c>
      <c r="H39" s="14">
        <v>8</v>
      </c>
      <c r="I39" s="14">
        <v>32</v>
      </c>
      <c r="J39" s="21">
        <f t="shared" si="1"/>
        <v>2.8333333333333335</v>
      </c>
      <c r="K39" s="21">
        <f t="shared" si="2"/>
        <v>1.3333333333333333</v>
      </c>
      <c r="L39" s="21">
        <f t="shared" si="3"/>
        <v>3.2</v>
      </c>
      <c r="M39" s="21">
        <f t="shared" si="4"/>
        <v>7.3666666666666671</v>
      </c>
      <c r="N39" s="22">
        <v>2.5</v>
      </c>
      <c r="O39" s="21">
        <f t="shared" si="5"/>
        <v>3.5</v>
      </c>
      <c r="P39" s="21">
        <v>3.9130434782608696</v>
      </c>
      <c r="Q39" s="21">
        <f t="shared" si="6"/>
        <v>14.779710144927536</v>
      </c>
      <c r="S39" s="25"/>
      <c r="T39" s="26"/>
    </row>
    <row r="40" spans="1:20">
      <c r="A40" s="7">
        <v>33</v>
      </c>
      <c r="B40" s="9" t="s">
        <v>63</v>
      </c>
      <c r="C40" s="4" t="s">
        <v>64</v>
      </c>
      <c r="D40" s="14">
        <v>5</v>
      </c>
      <c r="E40" s="14">
        <v>2.5</v>
      </c>
      <c r="F40" s="16">
        <f t="shared" si="0"/>
        <v>0.9375</v>
      </c>
      <c r="G40" s="14">
        <v>9</v>
      </c>
      <c r="H40" s="14">
        <v>3</v>
      </c>
      <c r="I40" s="14">
        <v>41</v>
      </c>
      <c r="J40" s="21">
        <f t="shared" si="1"/>
        <v>1.5</v>
      </c>
      <c r="K40" s="21">
        <f t="shared" si="2"/>
        <v>0.5</v>
      </c>
      <c r="L40" s="21">
        <f t="shared" si="3"/>
        <v>4.0999999999999996</v>
      </c>
      <c r="M40" s="21">
        <f t="shared" si="4"/>
        <v>6.1</v>
      </c>
      <c r="N40" s="22">
        <v>2</v>
      </c>
      <c r="O40" s="21">
        <f t="shared" si="5"/>
        <v>2.9375</v>
      </c>
      <c r="P40" s="21">
        <v>3.804347826086957</v>
      </c>
      <c r="Q40" s="21">
        <f t="shared" si="6"/>
        <v>12.841847826086957</v>
      </c>
      <c r="S40" s="25"/>
      <c r="T40" s="26"/>
    </row>
    <row r="41" spans="1:20">
      <c r="A41" s="7">
        <v>34</v>
      </c>
      <c r="B41" s="9" t="s">
        <v>65</v>
      </c>
      <c r="C41" s="5" t="s">
        <v>66</v>
      </c>
      <c r="D41" s="14">
        <v>0</v>
      </c>
      <c r="E41" s="14">
        <v>3.5</v>
      </c>
      <c r="F41" s="16">
        <f t="shared" si="0"/>
        <v>0.4375</v>
      </c>
      <c r="G41" s="14">
        <v>21</v>
      </c>
      <c r="H41" s="14">
        <v>11</v>
      </c>
      <c r="I41" s="14">
        <v>66</v>
      </c>
      <c r="J41" s="21">
        <f t="shared" si="1"/>
        <v>3.5</v>
      </c>
      <c r="K41" s="21">
        <f t="shared" si="2"/>
        <v>1.8333333333333333</v>
      </c>
      <c r="L41" s="21">
        <f t="shared" si="3"/>
        <v>6.6</v>
      </c>
      <c r="M41" s="21">
        <f t="shared" si="4"/>
        <v>11.933333333333334</v>
      </c>
      <c r="N41" s="22">
        <v>2.5</v>
      </c>
      <c r="O41" s="21">
        <f t="shared" si="5"/>
        <v>2.9375</v>
      </c>
      <c r="P41" s="21">
        <v>4.3478260869565215</v>
      </c>
      <c r="Q41" s="21">
        <f t="shared" si="6"/>
        <v>19.218659420289853</v>
      </c>
      <c r="S41" s="25"/>
      <c r="T41" s="26"/>
    </row>
    <row r="42" spans="1:20" ht="25.5">
      <c r="A42" s="7">
        <v>35</v>
      </c>
      <c r="B42" s="9" t="s">
        <v>67</v>
      </c>
      <c r="C42" s="4" t="s">
        <v>68</v>
      </c>
      <c r="D42" s="14">
        <v>0</v>
      </c>
      <c r="E42" s="14">
        <v>6.5</v>
      </c>
      <c r="F42" s="16">
        <f t="shared" si="0"/>
        <v>0.8125</v>
      </c>
      <c r="G42" s="14">
        <v>10</v>
      </c>
      <c r="H42" s="14">
        <v>6</v>
      </c>
      <c r="I42" s="14">
        <v>44</v>
      </c>
      <c r="J42" s="21">
        <f t="shared" si="1"/>
        <v>1.6666666666666667</v>
      </c>
      <c r="K42" s="21">
        <f t="shared" si="2"/>
        <v>1</v>
      </c>
      <c r="L42" s="21">
        <f t="shared" si="3"/>
        <v>4.4000000000000004</v>
      </c>
      <c r="M42" s="21">
        <f t="shared" si="4"/>
        <v>7.0666666666666673</v>
      </c>
      <c r="N42" s="22">
        <v>2</v>
      </c>
      <c r="O42" s="21">
        <f t="shared" si="5"/>
        <v>2.8125</v>
      </c>
      <c r="P42" s="21">
        <v>3.4782608695652173</v>
      </c>
      <c r="Q42" s="21">
        <f t="shared" si="6"/>
        <v>13.357427536231885</v>
      </c>
      <c r="S42" s="25"/>
      <c r="T42" s="26"/>
    </row>
    <row r="43" spans="1:20">
      <c r="A43" s="7">
        <v>36</v>
      </c>
      <c r="B43" s="9" t="s">
        <v>69</v>
      </c>
      <c r="C43" s="4" t="s">
        <v>70</v>
      </c>
      <c r="D43" s="14">
        <v>5</v>
      </c>
      <c r="E43" s="14">
        <v>3</v>
      </c>
      <c r="F43" s="16">
        <f t="shared" si="0"/>
        <v>1</v>
      </c>
      <c r="G43" s="14">
        <v>19</v>
      </c>
      <c r="H43" s="14">
        <v>13</v>
      </c>
      <c r="I43" s="14">
        <v>62</v>
      </c>
      <c r="J43" s="21">
        <f t="shared" si="1"/>
        <v>3.1666666666666665</v>
      </c>
      <c r="K43" s="21">
        <f t="shared" si="2"/>
        <v>2.1666666666666665</v>
      </c>
      <c r="L43" s="21">
        <f t="shared" si="3"/>
        <v>6.2</v>
      </c>
      <c r="M43" s="21">
        <f t="shared" si="4"/>
        <v>11.533333333333333</v>
      </c>
      <c r="N43" s="22">
        <v>2.5</v>
      </c>
      <c r="O43" s="21">
        <f t="shared" si="5"/>
        <v>3.5</v>
      </c>
      <c r="P43" s="21">
        <v>4.2391304347826084</v>
      </c>
      <c r="Q43" s="21">
        <f t="shared" si="6"/>
        <v>19.272463768115941</v>
      </c>
      <c r="S43" s="25"/>
      <c r="T43" s="26"/>
    </row>
    <row r="44" spans="1:20" ht="25.5">
      <c r="A44" s="7">
        <v>37</v>
      </c>
      <c r="B44" s="9" t="s">
        <v>71</v>
      </c>
      <c r="C44" s="3" t="s">
        <v>72</v>
      </c>
      <c r="D44" s="14">
        <v>7</v>
      </c>
      <c r="E44" s="14">
        <v>5.5</v>
      </c>
      <c r="F44" s="16">
        <f t="shared" si="0"/>
        <v>1.5625</v>
      </c>
      <c r="G44" s="14">
        <v>17</v>
      </c>
      <c r="H44" s="14">
        <v>15</v>
      </c>
      <c r="I44" s="14">
        <v>68</v>
      </c>
      <c r="J44" s="21">
        <f t="shared" si="1"/>
        <v>2.8333333333333335</v>
      </c>
      <c r="K44" s="21">
        <f t="shared" si="2"/>
        <v>2.5</v>
      </c>
      <c r="L44" s="21">
        <f t="shared" si="3"/>
        <v>6.8</v>
      </c>
      <c r="M44" s="21">
        <f t="shared" si="4"/>
        <v>12.133333333333333</v>
      </c>
      <c r="N44" s="22">
        <v>2.5</v>
      </c>
      <c r="O44" s="21">
        <f t="shared" si="5"/>
        <v>4.0625</v>
      </c>
      <c r="P44" s="21">
        <v>4.2391304347826084</v>
      </c>
      <c r="Q44" s="21">
        <f t="shared" si="6"/>
        <v>20.434963768115942</v>
      </c>
      <c r="S44" s="25"/>
      <c r="T44" s="26"/>
    </row>
    <row r="45" spans="1:20" ht="25.5">
      <c r="A45" s="7">
        <v>38</v>
      </c>
      <c r="B45" s="9" t="s">
        <v>73</v>
      </c>
      <c r="C45" s="4" t="s">
        <v>74</v>
      </c>
      <c r="D45" s="14">
        <v>3</v>
      </c>
      <c r="E45" s="14">
        <v>0</v>
      </c>
      <c r="F45" s="16">
        <f t="shared" si="0"/>
        <v>0.375</v>
      </c>
      <c r="G45" s="14">
        <v>5</v>
      </c>
      <c r="H45" s="14">
        <v>5</v>
      </c>
      <c r="I45" s="14">
        <v>34</v>
      </c>
      <c r="J45" s="21">
        <f t="shared" si="1"/>
        <v>0.83333333333333337</v>
      </c>
      <c r="K45" s="21">
        <f t="shared" si="2"/>
        <v>0.83333333333333337</v>
      </c>
      <c r="L45" s="21">
        <f t="shared" si="3"/>
        <v>3.4</v>
      </c>
      <c r="M45" s="21">
        <f t="shared" si="4"/>
        <v>5.0666666666666664</v>
      </c>
      <c r="N45" s="22">
        <v>2.5</v>
      </c>
      <c r="O45" s="21">
        <f t="shared" si="5"/>
        <v>2.875</v>
      </c>
      <c r="P45" s="21">
        <v>3.9130434782608696</v>
      </c>
      <c r="Q45" s="21">
        <f t="shared" si="6"/>
        <v>11.854710144927536</v>
      </c>
      <c r="S45" s="25"/>
      <c r="T45" s="26"/>
    </row>
    <row r="46" spans="1:20" ht="25.5">
      <c r="A46" s="7">
        <v>39</v>
      </c>
      <c r="B46" s="9" t="s">
        <v>75</v>
      </c>
      <c r="C46" s="5" t="s">
        <v>76</v>
      </c>
      <c r="D46" s="14">
        <v>4</v>
      </c>
      <c r="E46" s="14">
        <v>2.5</v>
      </c>
      <c r="F46" s="16">
        <f t="shared" si="0"/>
        <v>0.8125</v>
      </c>
      <c r="G46" s="14">
        <v>5</v>
      </c>
      <c r="H46" s="14">
        <v>3</v>
      </c>
      <c r="I46" s="14">
        <v>54</v>
      </c>
      <c r="J46" s="21">
        <f t="shared" si="1"/>
        <v>0.83333333333333337</v>
      </c>
      <c r="K46" s="21">
        <f t="shared" si="2"/>
        <v>0.5</v>
      </c>
      <c r="L46" s="21">
        <f t="shared" si="3"/>
        <v>5.4</v>
      </c>
      <c r="M46" s="21">
        <f t="shared" si="4"/>
        <v>6.7333333333333343</v>
      </c>
      <c r="N46" s="22">
        <v>2</v>
      </c>
      <c r="O46" s="21">
        <f t="shared" si="5"/>
        <v>2.8125</v>
      </c>
      <c r="P46" s="21">
        <v>4.3478260869565215</v>
      </c>
      <c r="Q46" s="21">
        <f t="shared" si="6"/>
        <v>13.893659420289856</v>
      </c>
      <c r="S46" s="25"/>
      <c r="T46" s="26"/>
    </row>
    <row r="47" spans="1:20" ht="25.5">
      <c r="A47" s="7">
        <v>40</v>
      </c>
      <c r="B47" s="9" t="s">
        <v>77</v>
      </c>
      <c r="C47" s="5" t="s">
        <v>78</v>
      </c>
      <c r="D47" s="14">
        <v>6</v>
      </c>
      <c r="E47" s="14">
        <v>3.5</v>
      </c>
      <c r="F47" s="16">
        <f t="shared" si="0"/>
        <v>1.1875</v>
      </c>
      <c r="G47" s="14">
        <v>11</v>
      </c>
      <c r="H47" s="14">
        <v>10</v>
      </c>
      <c r="I47" s="14">
        <v>70</v>
      </c>
      <c r="J47" s="21">
        <f t="shared" si="1"/>
        <v>1.8333333333333333</v>
      </c>
      <c r="K47" s="21">
        <f t="shared" si="2"/>
        <v>1.6666666666666667</v>
      </c>
      <c r="L47" s="21">
        <f t="shared" si="3"/>
        <v>7</v>
      </c>
      <c r="M47" s="21">
        <f t="shared" si="4"/>
        <v>10.5</v>
      </c>
      <c r="N47" s="22">
        <v>2.5</v>
      </c>
      <c r="O47" s="21">
        <f t="shared" si="5"/>
        <v>3.6875</v>
      </c>
      <c r="P47" s="21">
        <v>4.4565217391304346</v>
      </c>
      <c r="Q47" s="21">
        <f t="shared" si="6"/>
        <v>18.644021739130434</v>
      </c>
      <c r="S47" s="25"/>
      <c r="T47" s="26"/>
    </row>
    <row r="48" spans="1:20">
      <c r="A48" s="7">
        <v>41</v>
      </c>
      <c r="B48" s="9" t="s">
        <v>79</v>
      </c>
      <c r="C48" s="5" t="s">
        <v>80</v>
      </c>
      <c r="D48" s="14">
        <v>5</v>
      </c>
      <c r="E48" s="14">
        <v>2.5</v>
      </c>
      <c r="F48" s="16">
        <f t="shared" si="0"/>
        <v>0.9375</v>
      </c>
      <c r="G48" s="14">
        <v>5</v>
      </c>
      <c r="H48" s="14">
        <v>4</v>
      </c>
      <c r="I48" s="14">
        <v>13</v>
      </c>
      <c r="J48" s="21">
        <f t="shared" si="1"/>
        <v>0.83333333333333337</v>
      </c>
      <c r="K48" s="21">
        <f t="shared" si="2"/>
        <v>0.66666666666666663</v>
      </c>
      <c r="L48" s="21">
        <f t="shared" si="3"/>
        <v>1.3</v>
      </c>
      <c r="M48" s="21">
        <f t="shared" si="4"/>
        <v>2.8</v>
      </c>
      <c r="N48" s="22">
        <v>2</v>
      </c>
      <c r="O48" s="21">
        <f t="shared" si="5"/>
        <v>2.9375</v>
      </c>
      <c r="P48" s="21">
        <v>4.5652173913043477</v>
      </c>
      <c r="Q48" s="21">
        <f t="shared" si="6"/>
        <v>10.302717391304348</v>
      </c>
      <c r="S48" s="25"/>
      <c r="T48" s="26"/>
    </row>
    <row r="49" spans="1:20" ht="25.5">
      <c r="A49" s="7">
        <v>42</v>
      </c>
      <c r="B49" s="9" t="s">
        <v>81</v>
      </c>
      <c r="C49" s="5" t="s">
        <v>82</v>
      </c>
      <c r="D49" s="14">
        <v>5</v>
      </c>
      <c r="E49" s="14">
        <v>2</v>
      </c>
      <c r="F49" s="16">
        <f t="shared" si="0"/>
        <v>0.875</v>
      </c>
      <c r="G49" s="14">
        <v>13</v>
      </c>
      <c r="H49" s="14">
        <v>14</v>
      </c>
      <c r="I49" s="14">
        <v>60</v>
      </c>
      <c r="J49" s="21">
        <f t="shared" si="1"/>
        <v>2.1666666666666665</v>
      </c>
      <c r="K49" s="21">
        <f t="shared" si="2"/>
        <v>2.3333333333333335</v>
      </c>
      <c r="L49" s="21">
        <f t="shared" si="3"/>
        <v>6</v>
      </c>
      <c r="M49" s="21">
        <f t="shared" si="4"/>
        <v>10.5</v>
      </c>
      <c r="N49" s="22">
        <v>2</v>
      </c>
      <c r="O49" s="21">
        <f t="shared" si="5"/>
        <v>2.875</v>
      </c>
      <c r="P49" s="21">
        <v>4.1304347826086953</v>
      </c>
      <c r="Q49" s="21">
        <f t="shared" si="6"/>
        <v>17.505434782608695</v>
      </c>
      <c r="S49" s="25"/>
      <c r="T49" s="26"/>
    </row>
    <row r="50" spans="1:20" ht="25.5">
      <c r="A50" s="7">
        <v>43</v>
      </c>
      <c r="B50" s="9" t="s">
        <v>83</v>
      </c>
      <c r="C50" s="4" t="s">
        <v>84</v>
      </c>
      <c r="D50" s="14">
        <v>4</v>
      </c>
      <c r="E50" s="14">
        <v>5</v>
      </c>
      <c r="F50" s="16">
        <f t="shared" si="0"/>
        <v>1.125</v>
      </c>
      <c r="G50" s="14">
        <v>17</v>
      </c>
      <c r="H50" s="14">
        <v>15</v>
      </c>
      <c r="I50" s="14">
        <v>45</v>
      </c>
      <c r="J50" s="21">
        <f t="shared" si="1"/>
        <v>2.8333333333333335</v>
      </c>
      <c r="K50" s="21">
        <f t="shared" si="2"/>
        <v>2.5</v>
      </c>
      <c r="L50" s="21">
        <f t="shared" si="3"/>
        <v>4.5</v>
      </c>
      <c r="M50" s="21">
        <f t="shared" si="4"/>
        <v>9.8333333333333339</v>
      </c>
      <c r="N50" s="22">
        <v>2.5</v>
      </c>
      <c r="O50" s="21">
        <f t="shared" si="5"/>
        <v>3.625</v>
      </c>
      <c r="P50" s="21">
        <v>3.5869565217391304</v>
      </c>
      <c r="Q50" s="21">
        <f t="shared" si="6"/>
        <v>17.045289855072465</v>
      </c>
      <c r="S50" s="25"/>
      <c r="T50" s="26"/>
    </row>
    <row r="51" spans="1:20" ht="25.5">
      <c r="A51" s="7">
        <v>44</v>
      </c>
      <c r="B51" s="9" t="s">
        <v>85</v>
      </c>
      <c r="C51" s="4" t="s">
        <v>86</v>
      </c>
      <c r="D51" s="14">
        <v>4</v>
      </c>
      <c r="E51" s="14">
        <v>1</v>
      </c>
      <c r="F51" s="16">
        <f t="shared" si="0"/>
        <v>0.625</v>
      </c>
      <c r="G51" s="14">
        <v>15</v>
      </c>
      <c r="H51" s="14">
        <v>11</v>
      </c>
      <c r="I51" s="14">
        <v>43</v>
      </c>
      <c r="J51" s="21">
        <f t="shared" si="1"/>
        <v>2.5</v>
      </c>
      <c r="K51" s="21">
        <f t="shared" si="2"/>
        <v>1.8333333333333333</v>
      </c>
      <c r="L51" s="21">
        <f t="shared" si="3"/>
        <v>4.3</v>
      </c>
      <c r="M51" s="21">
        <f t="shared" si="4"/>
        <v>8.6333333333333329</v>
      </c>
      <c r="N51" s="22">
        <v>2</v>
      </c>
      <c r="O51" s="21">
        <f t="shared" si="5"/>
        <v>2.625</v>
      </c>
      <c r="P51" s="21">
        <v>3.695652173913043</v>
      </c>
      <c r="Q51" s="21">
        <f t="shared" si="6"/>
        <v>14.953985507246376</v>
      </c>
      <c r="S51" s="25"/>
      <c r="T51" s="26"/>
    </row>
    <row r="52" spans="1:20" ht="25.5">
      <c r="A52" s="7">
        <v>45</v>
      </c>
      <c r="B52" s="9" t="s">
        <v>87</v>
      </c>
      <c r="C52" s="4" t="s">
        <v>88</v>
      </c>
      <c r="D52" s="14">
        <v>7</v>
      </c>
      <c r="E52" s="14">
        <v>0</v>
      </c>
      <c r="F52" s="16">
        <f t="shared" si="0"/>
        <v>0.875</v>
      </c>
      <c r="G52" s="14">
        <v>19</v>
      </c>
      <c r="H52" s="14">
        <v>5</v>
      </c>
      <c r="I52" s="14">
        <v>52</v>
      </c>
      <c r="J52" s="21">
        <f t="shared" si="1"/>
        <v>3.1666666666666665</v>
      </c>
      <c r="K52" s="21">
        <f t="shared" si="2"/>
        <v>0.83333333333333337</v>
      </c>
      <c r="L52" s="21">
        <f t="shared" si="3"/>
        <v>5.2</v>
      </c>
      <c r="M52" s="21">
        <f t="shared" si="4"/>
        <v>9.1999999999999993</v>
      </c>
      <c r="N52" s="22">
        <v>2</v>
      </c>
      <c r="O52" s="21">
        <f t="shared" si="5"/>
        <v>2.875</v>
      </c>
      <c r="P52" s="21">
        <v>4.0217391304347831</v>
      </c>
      <c r="Q52" s="21">
        <f t="shared" si="6"/>
        <v>16.096739130434784</v>
      </c>
      <c r="S52" s="25"/>
      <c r="T52" s="26"/>
    </row>
    <row r="53" spans="1:20">
      <c r="A53" s="7">
        <v>46</v>
      </c>
      <c r="B53" s="9" t="s">
        <v>89</v>
      </c>
      <c r="C53" s="4" t="s">
        <v>90</v>
      </c>
      <c r="D53" s="14">
        <v>0</v>
      </c>
      <c r="E53" s="14">
        <v>4.5</v>
      </c>
      <c r="F53" s="16">
        <f t="shared" si="0"/>
        <v>0.5625</v>
      </c>
      <c r="G53" s="14">
        <v>20</v>
      </c>
      <c r="H53" s="14">
        <v>10</v>
      </c>
      <c r="I53" s="14">
        <v>50</v>
      </c>
      <c r="J53" s="21">
        <f t="shared" si="1"/>
        <v>3.3333333333333335</v>
      </c>
      <c r="K53" s="21">
        <f t="shared" si="2"/>
        <v>1.6666666666666667</v>
      </c>
      <c r="L53" s="21">
        <f t="shared" si="3"/>
        <v>5</v>
      </c>
      <c r="M53" s="21">
        <f t="shared" si="4"/>
        <v>10</v>
      </c>
      <c r="N53" s="22">
        <v>2.5</v>
      </c>
      <c r="O53" s="21">
        <f t="shared" si="5"/>
        <v>3.0625</v>
      </c>
      <c r="P53" s="21">
        <v>4.3478260869565215</v>
      </c>
      <c r="Q53" s="21">
        <f t="shared" si="6"/>
        <v>17.410326086956523</v>
      </c>
      <c r="S53" s="25"/>
      <c r="T53" s="26"/>
    </row>
    <row r="54" spans="1:20" ht="25.5">
      <c r="A54" s="7">
        <v>47</v>
      </c>
      <c r="B54" s="9" t="s">
        <v>99</v>
      </c>
      <c r="C54" s="5" t="s">
        <v>97</v>
      </c>
      <c r="D54" s="14">
        <v>6</v>
      </c>
      <c r="E54" s="14">
        <v>3</v>
      </c>
      <c r="F54" s="16">
        <f t="shared" si="0"/>
        <v>1.125</v>
      </c>
      <c r="G54" s="14">
        <v>4</v>
      </c>
      <c r="H54" s="14">
        <v>3</v>
      </c>
      <c r="I54" s="14">
        <v>21</v>
      </c>
      <c r="J54" s="21">
        <f t="shared" si="1"/>
        <v>0.66666666666666663</v>
      </c>
      <c r="K54" s="21">
        <f t="shared" si="2"/>
        <v>0.5</v>
      </c>
      <c r="L54" s="21">
        <f t="shared" si="3"/>
        <v>2.1</v>
      </c>
      <c r="M54" s="21">
        <f t="shared" si="4"/>
        <v>3.2666666666666666</v>
      </c>
      <c r="N54" s="22">
        <v>2</v>
      </c>
      <c r="O54" s="21">
        <f t="shared" si="5"/>
        <v>3.125</v>
      </c>
      <c r="P54" s="21">
        <v>4.8913043478260869</v>
      </c>
      <c r="Q54" s="21">
        <f t="shared" si="6"/>
        <v>11.282971014492752</v>
      </c>
      <c r="S54" s="25"/>
      <c r="T54" s="26"/>
    </row>
    <row r="55" spans="1:20">
      <c r="S55" s="24"/>
      <c r="T55" s="24"/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55"/>
  <sheetViews>
    <sheetView workbookViewId="0">
      <selection sqref="A1:K5"/>
    </sheetView>
  </sheetViews>
  <sheetFormatPr defaultRowHeight="15"/>
  <cols>
    <col min="1" max="1" width="5.5703125" customWidth="1"/>
    <col min="2" max="2" width="14.5703125" customWidth="1"/>
    <col min="3" max="3" width="17.140625" customWidth="1"/>
    <col min="4" max="5" width="6.140625" customWidth="1"/>
    <col min="6" max="6" width="7.42578125" customWidth="1"/>
    <col min="8" max="8" width="9.85546875" customWidth="1"/>
    <col min="13" max="13" width="11.28515625" customWidth="1"/>
  </cols>
  <sheetData>
    <row r="1" spans="1:13" ht="15.75">
      <c r="A1" s="65" t="s">
        <v>135</v>
      </c>
      <c r="C1" s="66"/>
      <c r="I1" s="65" t="s">
        <v>133</v>
      </c>
    </row>
    <row r="2" spans="1:13" ht="15.75">
      <c r="A2" s="65" t="s">
        <v>134</v>
      </c>
      <c r="B2" s="65"/>
      <c r="C2" s="66"/>
      <c r="E2" s="65" t="s">
        <v>132</v>
      </c>
      <c r="F2" s="66" t="s">
        <v>131</v>
      </c>
    </row>
    <row r="3" spans="1:13" ht="15.75">
      <c r="A3" s="65" t="s">
        <v>136</v>
      </c>
      <c r="B3" s="65"/>
      <c r="C3" s="65"/>
    </row>
    <row r="4" spans="1:13" ht="15.75">
      <c r="A4" s="87" t="s">
        <v>137</v>
      </c>
      <c r="C4" s="67"/>
    </row>
    <row r="5" spans="1:13" ht="15.75">
      <c r="A5" s="65"/>
      <c r="C5" s="67"/>
    </row>
    <row r="7" spans="1:13" ht="25.5">
      <c r="A7" s="17" t="s">
        <v>93</v>
      </c>
      <c r="B7" s="17" t="s">
        <v>94</v>
      </c>
      <c r="C7" s="27" t="s">
        <v>100</v>
      </c>
      <c r="D7" s="20" t="s">
        <v>110</v>
      </c>
      <c r="E7" s="20" t="s">
        <v>116</v>
      </c>
      <c r="F7" s="20" t="s">
        <v>113</v>
      </c>
      <c r="G7" s="20" t="s">
        <v>114</v>
      </c>
      <c r="H7" s="20" t="s">
        <v>115</v>
      </c>
      <c r="I7" s="47" t="s">
        <v>125</v>
      </c>
    </row>
    <row r="8" spans="1:13">
      <c r="A8" s="7">
        <v>5</v>
      </c>
      <c r="B8" s="8" t="s">
        <v>7</v>
      </c>
      <c r="C8" s="28" t="s">
        <v>8</v>
      </c>
      <c r="D8" s="39">
        <v>13.2</v>
      </c>
      <c r="E8" s="21">
        <v>3.6875</v>
      </c>
      <c r="F8" s="21">
        <v>4.1304347826086953</v>
      </c>
      <c r="G8" s="21">
        <v>21.017934782608695</v>
      </c>
      <c r="H8" s="37">
        <v>30</v>
      </c>
      <c r="I8" s="48">
        <v>1</v>
      </c>
      <c r="J8" s="36"/>
      <c r="K8" s="36"/>
      <c r="L8" s="36"/>
      <c r="M8" s="24"/>
    </row>
    <row r="9" spans="1:13" ht="25.5">
      <c r="A9" s="7">
        <v>23</v>
      </c>
      <c r="B9" s="8" t="s">
        <v>43</v>
      </c>
      <c r="C9" s="28" t="s">
        <v>44</v>
      </c>
      <c r="D9" s="39">
        <v>12.4</v>
      </c>
      <c r="E9" s="21">
        <v>3.875</v>
      </c>
      <c r="F9" s="21">
        <v>4.4565217391304346</v>
      </c>
      <c r="G9" s="21">
        <v>20.731521739130436</v>
      </c>
      <c r="H9" s="37">
        <v>30</v>
      </c>
      <c r="I9" s="48">
        <v>2</v>
      </c>
      <c r="J9" s="36"/>
      <c r="K9" s="36"/>
      <c r="L9" s="36"/>
      <c r="M9" s="24"/>
    </row>
    <row r="10" spans="1:13" ht="25.5">
      <c r="A10" s="7">
        <v>4</v>
      </c>
      <c r="B10" s="8" t="s">
        <v>5</v>
      </c>
      <c r="C10" s="29" t="s">
        <v>6</v>
      </c>
      <c r="D10" s="39">
        <v>12.366666666666667</v>
      </c>
      <c r="E10" s="21">
        <v>3.6875</v>
      </c>
      <c r="F10" s="21">
        <v>4.4565217391304346</v>
      </c>
      <c r="G10" s="21">
        <v>20.510688405797101</v>
      </c>
      <c r="H10" s="37">
        <v>29</v>
      </c>
      <c r="I10" s="48">
        <v>3</v>
      </c>
      <c r="J10" s="36"/>
      <c r="K10" s="36"/>
      <c r="L10" s="36"/>
      <c r="M10" s="24"/>
    </row>
    <row r="11" spans="1:13" ht="25.5">
      <c r="A11" s="7">
        <v>37</v>
      </c>
      <c r="B11" s="9" t="s">
        <v>71</v>
      </c>
      <c r="C11" s="33" t="s">
        <v>72</v>
      </c>
      <c r="D11" s="39">
        <v>12.133333333333333</v>
      </c>
      <c r="E11" s="21">
        <v>4.0625</v>
      </c>
      <c r="F11" s="21">
        <v>4.2391304347826084</v>
      </c>
      <c r="G11" s="21">
        <v>20.434963768115942</v>
      </c>
      <c r="H11" s="37">
        <v>29</v>
      </c>
      <c r="I11" s="48">
        <v>4</v>
      </c>
      <c r="J11" s="36"/>
      <c r="K11" s="36"/>
      <c r="L11" s="36"/>
      <c r="M11" s="24"/>
    </row>
    <row r="12" spans="1:13">
      <c r="A12" s="7">
        <v>19</v>
      </c>
      <c r="B12" s="8" t="s">
        <v>35</v>
      </c>
      <c r="C12" s="28" t="s">
        <v>36</v>
      </c>
      <c r="D12" s="39">
        <v>12.366666666666667</v>
      </c>
      <c r="E12" s="21">
        <v>3.875</v>
      </c>
      <c r="F12" s="21">
        <v>4.0217391304347831</v>
      </c>
      <c r="G12" s="21">
        <v>20.263405797101449</v>
      </c>
      <c r="H12" s="37">
        <v>29</v>
      </c>
      <c r="I12" s="48">
        <v>5</v>
      </c>
      <c r="J12" s="36"/>
      <c r="K12" s="36"/>
      <c r="L12" s="36"/>
      <c r="M12" s="24"/>
    </row>
    <row r="13" spans="1:13">
      <c r="A13" s="7">
        <v>12</v>
      </c>
      <c r="B13" s="8" t="s">
        <v>21</v>
      </c>
      <c r="C13" s="28" t="s">
        <v>22</v>
      </c>
      <c r="D13" s="39">
        <v>11.233333333333334</v>
      </c>
      <c r="E13" s="21">
        <v>4.5625</v>
      </c>
      <c r="F13" s="21">
        <v>4.1304347826086953</v>
      </c>
      <c r="G13" s="21">
        <v>19.92626811594203</v>
      </c>
      <c r="H13" s="37">
        <v>28</v>
      </c>
      <c r="I13" s="48">
        <v>6</v>
      </c>
      <c r="J13" s="36"/>
      <c r="K13" s="36"/>
      <c r="L13" s="36"/>
      <c r="M13" s="24"/>
    </row>
    <row r="14" spans="1:13">
      <c r="A14" s="7">
        <v>36</v>
      </c>
      <c r="B14" s="9" t="s">
        <v>69</v>
      </c>
      <c r="C14" s="30" t="s">
        <v>70</v>
      </c>
      <c r="D14" s="39">
        <v>11.533333333333333</v>
      </c>
      <c r="E14" s="21">
        <v>3.5</v>
      </c>
      <c r="F14" s="21">
        <v>4.2391304347826084</v>
      </c>
      <c r="G14" s="21">
        <v>19.272463768115941</v>
      </c>
      <c r="H14" s="37">
        <v>28</v>
      </c>
      <c r="I14" s="48">
        <v>7</v>
      </c>
      <c r="J14" s="36"/>
      <c r="K14" s="36"/>
      <c r="L14" s="36"/>
      <c r="M14" s="24"/>
    </row>
    <row r="15" spans="1:13">
      <c r="A15" s="7">
        <v>34</v>
      </c>
      <c r="B15" s="9" t="s">
        <v>65</v>
      </c>
      <c r="C15" s="32" t="s">
        <v>66</v>
      </c>
      <c r="D15" s="39">
        <v>11.933333333333334</v>
      </c>
      <c r="E15" s="21">
        <v>2.9375</v>
      </c>
      <c r="F15" s="21">
        <v>4.3478260869565215</v>
      </c>
      <c r="G15" s="21">
        <v>19.218659420289853</v>
      </c>
      <c r="H15" s="37">
        <v>27</v>
      </c>
      <c r="I15" s="49">
        <v>1</v>
      </c>
      <c r="J15" s="36"/>
      <c r="K15" s="36"/>
      <c r="L15" s="36"/>
      <c r="M15" s="24"/>
    </row>
    <row r="16" spans="1:13" ht="25.5">
      <c r="A16" s="7">
        <v>40</v>
      </c>
      <c r="B16" s="9" t="s">
        <v>77</v>
      </c>
      <c r="C16" s="32" t="s">
        <v>78</v>
      </c>
      <c r="D16" s="39">
        <v>10.5</v>
      </c>
      <c r="E16" s="21">
        <v>3.6875</v>
      </c>
      <c r="F16" s="21">
        <v>4.4565217391304346</v>
      </c>
      <c r="G16" s="21">
        <v>18.644021739130434</v>
      </c>
      <c r="H16" s="37">
        <v>27</v>
      </c>
      <c r="I16" s="49">
        <v>2</v>
      </c>
      <c r="J16" s="36"/>
      <c r="K16" s="36"/>
      <c r="L16" s="36"/>
      <c r="M16" s="24"/>
    </row>
    <row r="17" spans="1:13">
      <c r="A17" s="7">
        <v>8</v>
      </c>
      <c r="B17" s="8" t="s">
        <v>13</v>
      </c>
      <c r="C17" s="29" t="s">
        <v>14</v>
      </c>
      <c r="D17" s="39">
        <v>10.199999999999999</v>
      </c>
      <c r="E17" s="21">
        <v>3.25</v>
      </c>
      <c r="F17" s="21">
        <v>4.3478260869565215</v>
      </c>
      <c r="G17" s="21">
        <v>17.797826086956519</v>
      </c>
      <c r="H17" s="37">
        <v>27</v>
      </c>
      <c r="I17" s="49">
        <v>3</v>
      </c>
      <c r="J17" s="36"/>
      <c r="K17" s="36"/>
      <c r="L17" s="36"/>
      <c r="M17" s="24"/>
    </row>
    <row r="18" spans="1:13" ht="25.5">
      <c r="A18" s="7">
        <v>42</v>
      </c>
      <c r="B18" s="9" t="s">
        <v>81</v>
      </c>
      <c r="C18" s="32" t="s">
        <v>82</v>
      </c>
      <c r="D18" s="39">
        <v>10.5</v>
      </c>
      <c r="E18" s="21">
        <v>2.875</v>
      </c>
      <c r="F18" s="21">
        <v>4.1304347826086953</v>
      </c>
      <c r="G18" s="21">
        <v>17.505434782608695</v>
      </c>
      <c r="H18" s="37">
        <v>26</v>
      </c>
      <c r="I18" s="49">
        <v>4</v>
      </c>
      <c r="J18" s="36"/>
      <c r="K18" s="36"/>
      <c r="L18" s="36"/>
      <c r="M18" s="24"/>
    </row>
    <row r="19" spans="1:13">
      <c r="A19" s="7">
        <v>46</v>
      </c>
      <c r="B19" s="9" t="s">
        <v>89</v>
      </c>
      <c r="C19" s="30" t="s">
        <v>90</v>
      </c>
      <c r="D19" s="39">
        <v>10</v>
      </c>
      <c r="E19" s="21">
        <v>3.0625</v>
      </c>
      <c r="F19" s="21">
        <v>4.3478260869565215</v>
      </c>
      <c r="G19" s="21">
        <v>17.410326086956523</v>
      </c>
      <c r="H19" s="37">
        <v>26</v>
      </c>
      <c r="I19" s="49">
        <v>5</v>
      </c>
      <c r="J19" s="36"/>
      <c r="K19" s="36"/>
      <c r="L19" s="36"/>
      <c r="M19" s="24"/>
    </row>
    <row r="20" spans="1:13" ht="25.5">
      <c r="A20" s="7">
        <v>24</v>
      </c>
      <c r="B20" s="8" t="s">
        <v>45</v>
      </c>
      <c r="C20" s="28" t="s">
        <v>46</v>
      </c>
      <c r="D20" s="39">
        <v>9.0666666666666664</v>
      </c>
      <c r="E20" s="21">
        <v>3.8125</v>
      </c>
      <c r="F20" s="21">
        <v>4.4565217391304346</v>
      </c>
      <c r="G20" s="21">
        <v>17.3356884057971</v>
      </c>
      <c r="H20" s="37">
        <v>26</v>
      </c>
      <c r="I20" s="49">
        <v>6</v>
      </c>
      <c r="J20" s="36"/>
      <c r="K20" s="36"/>
      <c r="L20" s="36"/>
      <c r="M20" s="24"/>
    </row>
    <row r="21" spans="1:13" ht="25.5">
      <c r="A21" s="7">
        <v>43</v>
      </c>
      <c r="B21" s="9" t="s">
        <v>83</v>
      </c>
      <c r="C21" s="30" t="s">
        <v>84</v>
      </c>
      <c r="D21" s="39">
        <v>9.8333333333333339</v>
      </c>
      <c r="E21" s="21">
        <v>3.625</v>
      </c>
      <c r="F21" s="21">
        <v>3.5869565217391304</v>
      </c>
      <c r="G21" s="21">
        <v>17.045289855072465</v>
      </c>
      <c r="H21" s="37">
        <v>25</v>
      </c>
      <c r="I21" s="49">
        <v>7</v>
      </c>
      <c r="J21" s="36"/>
      <c r="K21" s="36"/>
      <c r="L21" s="36"/>
      <c r="M21" s="24"/>
    </row>
    <row r="22" spans="1:13">
      <c r="A22" s="7">
        <v>29</v>
      </c>
      <c r="B22" s="9" t="s">
        <v>55</v>
      </c>
      <c r="C22" s="31" t="s">
        <v>56</v>
      </c>
      <c r="D22" s="39">
        <v>9.9333333333333336</v>
      </c>
      <c r="E22" s="21">
        <v>3.0625</v>
      </c>
      <c r="F22" s="21">
        <v>3.9130434782608696</v>
      </c>
      <c r="G22" s="21">
        <v>16.908876811594205</v>
      </c>
      <c r="H22" s="37">
        <v>25</v>
      </c>
      <c r="I22" s="49">
        <v>8</v>
      </c>
      <c r="J22" s="36"/>
      <c r="K22" s="36"/>
      <c r="L22" s="36"/>
      <c r="M22" s="24"/>
    </row>
    <row r="23" spans="1:13">
      <c r="A23" s="7">
        <v>30</v>
      </c>
      <c r="B23" s="9" t="s">
        <v>57</v>
      </c>
      <c r="C23" s="32" t="s">
        <v>58</v>
      </c>
      <c r="D23" s="39">
        <v>9.6666666666666661</v>
      </c>
      <c r="E23" s="21">
        <v>3.375</v>
      </c>
      <c r="F23" s="21">
        <v>3.695652173913043</v>
      </c>
      <c r="G23" s="21">
        <v>16.737318840579711</v>
      </c>
      <c r="H23" s="37">
        <v>25</v>
      </c>
      <c r="I23" s="49">
        <v>9</v>
      </c>
      <c r="J23" s="36"/>
      <c r="K23" s="36"/>
      <c r="L23" s="36"/>
      <c r="M23" s="24"/>
    </row>
    <row r="24" spans="1:13" ht="25.5">
      <c r="A24" s="7">
        <v>45</v>
      </c>
      <c r="B24" s="9" t="s">
        <v>87</v>
      </c>
      <c r="C24" s="30" t="s">
        <v>88</v>
      </c>
      <c r="D24" s="39">
        <v>9.1999999999999993</v>
      </c>
      <c r="E24" s="21">
        <v>2.875</v>
      </c>
      <c r="F24" s="21">
        <v>4.0217391304347831</v>
      </c>
      <c r="G24" s="21">
        <v>16.096739130434784</v>
      </c>
      <c r="H24" s="37">
        <v>24</v>
      </c>
      <c r="I24" s="50">
        <v>1</v>
      </c>
      <c r="J24" s="36"/>
      <c r="K24" s="36"/>
      <c r="L24" s="36"/>
      <c r="M24" s="24"/>
    </row>
    <row r="25" spans="1:13" ht="25.5">
      <c r="A25" s="7">
        <v>31</v>
      </c>
      <c r="B25" s="9" t="s">
        <v>59</v>
      </c>
      <c r="C25" s="30" t="s">
        <v>60</v>
      </c>
      <c r="D25" s="39">
        <v>9.2333333333333343</v>
      </c>
      <c r="E25" s="21">
        <v>2.6875</v>
      </c>
      <c r="F25" s="21">
        <v>4.0217391304347831</v>
      </c>
      <c r="G25" s="21">
        <v>15.942572463768117</v>
      </c>
      <c r="H25" s="37">
        <v>24</v>
      </c>
      <c r="I25" s="50">
        <v>2</v>
      </c>
      <c r="J25" s="36"/>
      <c r="K25" s="36"/>
      <c r="L25" s="36"/>
      <c r="M25" s="24"/>
    </row>
    <row r="26" spans="1:13">
      <c r="A26" s="7">
        <v>15</v>
      </c>
      <c r="B26" s="8" t="s">
        <v>27</v>
      </c>
      <c r="C26" s="28" t="s">
        <v>28</v>
      </c>
      <c r="D26" s="39">
        <v>7.7666666666666657</v>
      </c>
      <c r="E26" s="21">
        <v>3.625</v>
      </c>
      <c r="F26" s="21">
        <v>4.2391304347826084</v>
      </c>
      <c r="G26" s="21">
        <v>15.630797101449275</v>
      </c>
      <c r="H26" s="37">
        <v>24</v>
      </c>
      <c r="I26" s="50">
        <v>3</v>
      </c>
      <c r="J26" s="36"/>
      <c r="K26" s="36"/>
      <c r="L26" s="36"/>
      <c r="M26" s="24"/>
    </row>
    <row r="27" spans="1:13" ht="25.5">
      <c r="A27" s="7">
        <v>44</v>
      </c>
      <c r="B27" s="9" t="s">
        <v>85</v>
      </c>
      <c r="C27" s="30" t="s">
        <v>86</v>
      </c>
      <c r="D27" s="39">
        <v>8.6333333333333329</v>
      </c>
      <c r="E27" s="21">
        <v>2.625</v>
      </c>
      <c r="F27" s="21">
        <v>3.695652173913043</v>
      </c>
      <c r="G27" s="21">
        <v>14.953985507246376</v>
      </c>
      <c r="H27" s="37">
        <v>24</v>
      </c>
      <c r="I27" s="50">
        <v>4</v>
      </c>
      <c r="J27" s="36"/>
      <c r="K27" s="36"/>
      <c r="L27" s="36"/>
      <c r="M27" s="24"/>
    </row>
    <row r="28" spans="1:13">
      <c r="A28" s="7">
        <v>32</v>
      </c>
      <c r="B28" s="9" t="s">
        <v>61</v>
      </c>
      <c r="C28" s="30" t="s">
        <v>62</v>
      </c>
      <c r="D28" s="39">
        <v>7.3666666666666671</v>
      </c>
      <c r="E28" s="21">
        <v>3.5</v>
      </c>
      <c r="F28" s="21">
        <v>3.9130434782608696</v>
      </c>
      <c r="G28" s="21">
        <v>14.779710144927536</v>
      </c>
      <c r="H28" s="37">
        <v>24</v>
      </c>
      <c r="I28" s="50">
        <v>5</v>
      </c>
      <c r="J28" s="36"/>
      <c r="K28" s="36"/>
      <c r="L28" s="36"/>
      <c r="M28" s="24"/>
    </row>
    <row r="29" spans="1:13">
      <c r="A29" s="7">
        <v>21</v>
      </c>
      <c r="B29" s="8" t="s">
        <v>39</v>
      </c>
      <c r="C29" s="28" t="s">
        <v>40</v>
      </c>
      <c r="D29" s="39">
        <v>7.5333333333333332</v>
      </c>
      <c r="E29" s="21">
        <v>3.25</v>
      </c>
      <c r="F29" s="21">
        <v>3.9130434782608696</v>
      </c>
      <c r="G29" s="21">
        <v>14.696376811594202</v>
      </c>
      <c r="H29" s="37">
        <v>24</v>
      </c>
      <c r="I29" s="50">
        <v>6</v>
      </c>
      <c r="J29" s="36"/>
      <c r="K29" s="36"/>
      <c r="L29" s="36"/>
      <c r="M29" s="24"/>
    </row>
    <row r="30" spans="1:13" ht="25.5">
      <c r="A30" s="7">
        <v>9</v>
      </c>
      <c r="B30" s="8" t="s">
        <v>15</v>
      </c>
      <c r="C30" s="28" t="s">
        <v>16</v>
      </c>
      <c r="D30" s="39">
        <v>8.0666666666666664</v>
      </c>
      <c r="E30" s="21">
        <v>2.8125</v>
      </c>
      <c r="F30" s="21">
        <v>3.804347826086957</v>
      </c>
      <c r="G30" s="21">
        <v>14.683514492753623</v>
      </c>
      <c r="H30" s="37">
        <v>24</v>
      </c>
      <c r="I30" s="50">
        <v>7</v>
      </c>
      <c r="J30" s="36"/>
      <c r="K30" s="36"/>
      <c r="L30" s="36"/>
      <c r="M30" s="24"/>
    </row>
    <row r="31" spans="1:13">
      <c r="A31" s="7">
        <v>14</v>
      </c>
      <c r="B31" s="8" t="s">
        <v>25</v>
      </c>
      <c r="C31" s="28" t="s">
        <v>26</v>
      </c>
      <c r="D31" s="39">
        <v>6.5333333333333332</v>
      </c>
      <c r="E31" s="21">
        <v>3.5625</v>
      </c>
      <c r="F31" s="21">
        <v>4.1304347826086953</v>
      </c>
      <c r="G31" s="21">
        <v>14.226268115942029</v>
      </c>
      <c r="H31" s="37">
        <v>23</v>
      </c>
      <c r="I31" s="50">
        <v>8</v>
      </c>
      <c r="J31" s="36"/>
      <c r="K31" s="36"/>
      <c r="L31" s="36"/>
      <c r="M31" s="24"/>
    </row>
    <row r="32" spans="1:13" ht="25.5">
      <c r="A32" s="7">
        <v>39</v>
      </c>
      <c r="B32" s="9" t="s">
        <v>75</v>
      </c>
      <c r="C32" s="32" t="s">
        <v>76</v>
      </c>
      <c r="D32" s="39">
        <v>6.7333333333333343</v>
      </c>
      <c r="E32" s="21">
        <v>2.8125</v>
      </c>
      <c r="F32" s="21">
        <v>4.3478260869565215</v>
      </c>
      <c r="G32" s="21">
        <v>13.893659420289856</v>
      </c>
      <c r="H32" s="37">
        <v>23</v>
      </c>
      <c r="I32" s="50">
        <v>9</v>
      </c>
      <c r="J32" s="36"/>
      <c r="K32" s="36"/>
      <c r="L32" s="36"/>
      <c r="M32" s="24"/>
    </row>
    <row r="33" spans="1:14">
      <c r="A33" s="7">
        <v>6</v>
      </c>
      <c r="B33" s="8" t="s">
        <v>9</v>
      </c>
      <c r="C33" s="28" t="s">
        <v>10</v>
      </c>
      <c r="D33" s="39">
        <v>6.3</v>
      </c>
      <c r="E33" s="21">
        <v>2.8125</v>
      </c>
      <c r="F33" s="21">
        <v>4.3478260869565215</v>
      </c>
      <c r="G33" s="21">
        <v>13.46032608695652</v>
      </c>
      <c r="H33" s="37">
        <v>23</v>
      </c>
      <c r="I33" s="50">
        <v>10</v>
      </c>
      <c r="J33" s="36"/>
      <c r="K33" s="36"/>
      <c r="L33" s="36"/>
      <c r="M33" s="24"/>
    </row>
    <row r="34" spans="1:14" ht="25.5">
      <c r="A34" s="7">
        <v>35</v>
      </c>
      <c r="B34" s="9" t="s">
        <v>67</v>
      </c>
      <c r="C34" s="30" t="s">
        <v>68</v>
      </c>
      <c r="D34" s="39">
        <v>7.0666666666666673</v>
      </c>
      <c r="E34" s="21">
        <v>2.8125</v>
      </c>
      <c r="F34" s="21">
        <v>3.4782608695652173</v>
      </c>
      <c r="G34" s="21">
        <v>13.357427536231885</v>
      </c>
      <c r="H34" s="37">
        <v>23</v>
      </c>
      <c r="I34" s="50">
        <v>11</v>
      </c>
      <c r="J34" s="36"/>
      <c r="K34" s="36"/>
      <c r="L34" s="36"/>
      <c r="M34" s="24"/>
    </row>
    <row r="35" spans="1:14">
      <c r="A35" s="7">
        <v>33</v>
      </c>
      <c r="B35" s="9" t="s">
        <v>63</v>
      </c>
      <c r="C35" s="30" t="s">
        <v>64</v>
      </c>
      <c r="D35" s="39">
        <v>6.1</v>
      </c>
      <c r="E35" s="21">
        <v>2.9375</v>
      </c>
      <c r="F35" s="21">
        <v>3.804347826086957</v>
      </c>
      <c r="G35" s="21">
        <v>12.841847826086957</v>
      </c>
      <c r="H35" s="37">
        <v>23</v>
      </c>
      <c r="I35" s="50">
        <v>12</v>
      </c>
      <c r="J35" s="36"/>
      <c r="K35" s="36"/>
      <c r="L35" s="36"/>
      <c r="M35" s="24"/>
    </row>
    <row r="36" spans="1:14" ht="25.5">
      <c r="A36" s="7">
        <v>13</v>
      </c>
      <c r="B36" s="8" t="s">
        <v>23</v>
      </c>
      <c r="C36" s="28" t="s">
        <v>24</v>
      </c>
      <c r="D36" s="39">
        <v>5.666666666666667</v>
      </c>
      <c r="E36" s="21">
        <v>3.4375</v>
      </c>
      <c r="F36" s="21">
        <v>3.695652173913043</v>
      </c>
      <c r="G36" s="21">
        <v>12.799818840579711</v>
      </c>
      <c r="H36" s="37">
        <v>23</v>
      </c>
      <c r="I36" s="50">
        <v>13</v>
      </c>
      <c r="J36" s="36"/>
      <c r="K36" s="36"/>
      <c r="L36" s="36"/>
      <c r="M36" s="24"/>
    </row>
    <row r="37" spans="1:14">
      <c r="A37" s="7">
        <v>7</v>
      </c>
      <c r="B37" s="8" t="s">
        <v>11</v>
      </c>
      <c r="C37" s="28" t="s">
        <v>12</v>
      </c>
      <c r="D37" s="39">
        <v>4.5</v>
      </c>
      <c r="E37" s="21">
        <v>3.5</v>
      </c>
      <c r="F37" s="21">
        <v>4.7826086956521738</v>
      </c>
      <c r="G37" s="21">
        <v>12.782608695652174</v>
      </c>
      <c r="H37" s="37">
        <v>22</v>
      </c>
      <c r="I37" s="50">
        <v>14</v>
      </c>
      <c r="J37" s="36"/>
      <c r="K37" s="36"/>
      <c r="L37" s="36"/>
      <c r="M37" s="24"/>
    </row>
    <row r="38" spans="1:14" ht="25.5">
      <c r="A38" s="7">
        <v>20</v>
      </c>
      <c r="B38" s="8" t="s">
        <v>37</v>
      </c>
      <c r="C38" s="28" t="s">
        <v>38</v>
      </c>
      <c r="D38" s="39">
        <v>5.7666666666666666</v>
      </c>
      <c r="E38" s="21">
        <v>2.9375</v>
      </c>
      <c r="F38" s="21">
        <v>3.804347826086957</v>
      </c>
      <c r="G38" s="21">
        <v>12.508514492753623</v>
      </c>
      <c r="H38" s="37">
        <v>22</v>
      </c>
      <c r="I38" s="50">
        <v>15</v>
      </c>
      <c r="J38" s="36"/>
      <c r="K38" s="36"/>
      <c r="L38" s="36"/>
      <c r="M38" s="24"/>
    </row>
    <row r="39" spans="1:14" ht="25.5">
      <c r="A39" s="7">
        <v>3</v>
      </c>
      <c r="B39" s="8" t="s">
        <v>3</v>
      </c>
      <c r="C39" s="28" t="s">
        <v>4</v>
      </c>
      <c r="D39" s="39">
        <v>5.5666666666666664</v>
      </c>
      <c r="E39" s="21">
        <v>2.75</v>
      </c>
      <c r="F39" s="21">
        <v>4.1304347826086953</v>
      </c>
      <c r="G39" s="21">
        <v>12.447101449275362</v>
      </c>
      <c r="H39" s="37">
        <v>22</v>
      </c>
      <c r="I39" s="50">
        <v>16</v>
      </c>
      <c r="J39" s="36"/>
      <c r="K39" s="36"/>
      <c r="L39" s="36"/>
      <c r="M39" s="24"/>
    </row>
    <row r="40" spans="1:14" ht="25.5">
      <c r="A40" s="7">
        <v>26</v>
      </c>
      <c r="B40" s="9" t="s">
        <v>49</v>
      </c>
      <c r="C40" s="30" t="s">
        <v>50</v>
      </c>
      <c r="D40" s="39">
        <v>5.8666666666666671</v>
      </c>
      <c r="E40" s="21">
        <v>2.3125</v>
      </c>
      <c r="F40" s="21">
        <v>4.1304347826086953</v>
      </c>
      <c r="G40" s="21">
        <v>12.309601449275362</v>
      </c>
      <c r="H40" s="37">
        <v>22</v>
      </c>
      <c r="I40" s="50">
        <v>17</v>
      </c>
      <c r="J40" s="36"/>
      <c r="K40" s="36"/>
      <c r="L40" s="36"/>
      <c r="M40" s="24"/>
    </row>
    <row r="41" spans="1:14" ht="25.5">
      <c r="A41" s="7">
        <v>27</v>
      </c>
      <c r="B41" s="9" t="s">
        <v>51</v>
      </c>
      <c r="C41" s="30" t="s">
        <v>52</v>
      </c>
      <c r="D41" s="39">
        <v>5.4</v>
      </c>
      <c r="E41" s="21">
        <v>2.625</v>
      </c>
      <c r="F41" s="21">
        <v>3.9130434782608696</v>
      </c>
      <c r="G41" s="21">
        <v>11.93804347826087</v>
      </c>
      <c r="H41" s="37">
        <v>22</v>
      </c>
      <c r="I41" s="50">
        <v>18</v>
      </c>
      <c r="J41" s="36"/>
      <c r="K41" s="36"/>
      <c r="L41" s="36"/>
      <c r="M41" s="24"/>
    </row>
    <row r="42" spans="1:14" ht="25.5">
      <c r="A42" s="7">
        <v>38</v>
      </c>
      <c r="B42" s="9" t="s">
        <v>73</v>
      </c>
      <c r="C42" s="30" t="s">
        <v>74</v>
      </c>
      <c r="D42" s="39">
        <v>5.0666666666666664</v>
      </c>
      <c r="E42" s="21">
        <v>2.875</v>
      </c>
      <c r="F42" s="21">
        <v>3.9130434782608696</v>
      </c>
      <c r="G42" s="21">
        <v>11.854710144927536</v>
      </c>
      <c r="H42" s="37">
        <v>22</v>
      </c>
      <c r="I42" s="50">
        <v>19</v>
      </c>
      <c r="J42" s="36"/>
      <c r="K42" s="36"/>
      <c r="L42" s="36"/>
      <c r="M42" s="24"/>
    </row>
    <row r="43" spans="1:14" ht="25.5">
      <c r="A43" s="7">
        <v>11</v>
      </c>
      <c r="B43" s="8" t="s">
        <v>19</v>
      </c>
      <c r="C43" s="28" t="s">
        <v>20</v>
      </c>
      <c r="D43" s="39">
        <v>4.8</v>
      </c>
      <c r="E43" s="21">
        <v>3.125</v>
      </c>
      <c r="F43" s="21">
        <v>3.3695652173913042</v>
      </c>
      <c r="G43" s="21">
        <v>11.294565217391305</v>
      </c>
      <c r="H43" s="37">
        <v>21</v>
      </c>
      <c r="I43" s="51">
        <v>1</v>
      </c>
      <c r="J43" s="36"/>
      <c r="K43" s="36"/>
      <c r="L43" s="36"/>
      <c r="M43" s="24"/>
    </row>
    <row r="44" spans="1:14" ht="25.5">
      <c r="A44" s="7">
        <v>47</v>
      </c>
      <c r="B44" s="9" t="s">
        <v>99</v>
      </c>
      <c r="C44" s="32" t="s">
        <v>97</v>
      </c>
      <c r="D44" s="39">
        <v>3.2666666666666666</v>
      </c>
      <c r="E44" s="21">
        <v>3.125</v>
      </c>
      <c r="F44" s="21">
        <v>4.8913043478260869</v>
      </c>
      <c r="G44" s="21">
        <v>11.282971014492752</v>
      </c>
      <c r="H44" s="37">
        <v>21</v>
      </c>
      <c r="I44" s="51">
        <v>2</v>
      </c>
      <c r="J44" s="36"/>
      <c r="K44" s="36"/>
      <c r="L44" s="36"/>
      <c r="M44" s="24"/>
    </row>
    <row r="45" spans="1:14">
      <c r="A45" s="7">
        <v>18</v>
      </c>
      <c r="B45" s="8" t="s">
        <v>33</v>
      </c>
      <c r="C45" s="28" t="s">
        <v>34</v>
      </c>
      <c r="D45" s="39">
        <v>4.833333333333333</v>
      </c>
      <c r="E45" s="21">
        <v>2.5625</v>
      </c>
      <c r="F45" s="21">
        <v>3.3695652173913042</v>
      </c>
      <c r="G45" s="21">
        <v>10.765398550724637</v>
      </c>
      <c r="H45" s="37">
        <v>21</v>
      </c>
      <c r="I45" s="51">
        <v>3</v>
      </c>
      <c r="J45" s="36"/>
      <c r="K45" s="36"/>
      <c r="L45" s="36"/>
      <c r="M45" s="24"/>
    </row>
    <row r="46" spans="1:14" ht="25.5">
      <c r="A46" s="7">
        <v>2</v>
      </c>
      <c r="B46" s="8" t="s">
        <v>2</v>
      </c>
      <c r="C46" s="28" t="s">
        <v>96</v>
      </c>
      <c r="D46" s="39">
        <v>4.8333333333333339</v>
      </c>
      <c r="E46" s="21">
        <v>1.875</v>
      </c>
      <c r="F46" s="21">
        <v>4.0217391304347831</v>
      </c>
      <c r="G46" s="21">
        <v>10.730072463768117</v>
      </c>
      <c r="H46" s="37">
        <v>20</v>
      </c>
      <c r="I46" s="51">
        <v>4</v>
      </c>
      <c r="J46" s="36"/>
      <c r="K46" s="36"/>
      <c r="L46" s="36"/>
      <c r="M46" s="24"/>
    </row>
    <row r="47" spans="1:14">
      <c r="A47" s="7">
        <v>41</v>
      </c>
      <c r="B47" s="9" t="s">
        <v>79</v>
      </c>
      <c r="C47" s="32" t="s">
        <v>80</v>
      </c>
      <c r="D47" s="39">
        <v>2.8</v>
      </c>
      <c r="E47" s="21">
        <v>2.9375</v>
      </c>
      <c r="F47" s="21">
        <v>4.5652173913043477</v>
      </c>
      <c r="G47" s="21">
        <v>10.302717391304348</v>
      </c>
      <c r="H47" s="37">
        <v>20</v>
      </c>
      <c r="I47" s="51">
        <v>5</v>
      </c>
      <c r="J47" s="36"/>
      <c r="K47" s="377" t="s">
        <v>124</v>
      </c>
      <c r="L47" s="377"/>
      <c r="M47" s="377"/>
    </row>
    <row r="48" spans="1:14" ht="30">
      <c r="A48" s="7">
        <v>28</v>
      </c>
      <c r="B48" s="9" t="s">
        <v>53</v>
      </c>
      <c r="C48" s="30" t="s">
        <v>54</v>
      </c>
      <c r="D48" s="39">
        <v>3.8</v>
      </c>
      <c r="E48" s="21">
        <v>2.5</v>
      </c>
      <c r="F48" s="21">
        <v>3.3695652173913042</v>
      </c>
      <c r="G48" s="21">
        <v>9.6695652173913054</v>
      </c>
      <c r="H48" s="37">
        <v>20</v>
      </c>
      <c r="I48" s="51">
        <v>6</v>
      </c>
      <c r="J48" s="36"/>
      <c r="K48" s="42" t="s">
        <v>117</v>
      </c>
      <c r="L48" s="43" t="s">
        <v>118</v>
      </c>
      <c r="M48" s="45" t="s">
        <v>123</v>
      </c>
      <c r="N48" s="40"/>
    </row>
    <row r="49" spans="1:14">
      <c r="A49" s="7">
        <v>25</v>
      </c>
      <c r="B49" s="8" t="s">
        <v>47</v>
      </c>
      <c r="C49" s="28" t="s">
        <v>48</v>
      </c>
      <c r="D49" s="39">
        <v>3.8666666666666667</v>
      </c>
      <c r="E49" s="21">
        <v>2.1875</v>
      </c>
      <c r="F49" s="21">
        <v>3.2608695652173916</v>
      </c>
      <c r="G49" s="21">
        <v>9.3150362318840578</v>
      </c>
      <c r="H49" s="37">
        <v>19</v>
      </c>
      <c r="I49" s="51">
        <v>7</v>
      </c>
      <c r="J49" s="36"/>
      <c r="K49" s="44">
        <v>15</v>
      </c>
      <c r="L49" s="44" t="s">
        <v>119</v>
      </c>
      <c r="M49" s="46">
        <v>7</v>
      </c>
      <c r="N49" s="40"/>
    </row>
    <row r="50" spans="1:14" ht="25.5">
      <c r="A50" s="7">
        <v>10</v>
      </c>
      <c r="B50" s="8" t="s">
        <v>17</v>
      </c>
      <c r="C50" s="28" t="s">
        <v>18</v>
      </c>
      <c r="D50" s="39">
        <v>3.3333333333333335</v>
      </c>
      <c r="E50" s="21">
        <v>2.25</v>
      </c>
      <c r="F50" s="21">
        <v>3.5869565217391304</v>
      </c>
      <c r="G50" s="21">
        <v>9.1702898550724647</v>
      </c>
      <c r="H50" s="37">
        <v>19</v>
      </c>
      <c r="I50" s="51">
        <v>8</v>
      </c>
      <c r="J50" s="36"/>
      <c r="K50" s="44">
        <v>20</v>
      </c>
      <c r="L50" s="44" t="s">
        <v>120</v>
      </c>
      <c r="M50" s="46">
        <v>9</v>
      </c>
      <c r="N50" s="40"/>
    </row>
    <row r="51" spans="1:14" ht="25.5">
      <c r="A51" s="7">
        <v>1</v>
      </c>
      <c r="B51" s="8" t="s">
        <v>0</v>
      </c>
      <c r="C51" s="28" t="s">
        <v>1</v>
      </c>
      <c r="D51" s="21">
        <v>1.8333333333333333</v>
      </c>
      <c r="E51" s="21">
        <v>1.75</v>
      </c>
      <c r="F51" s="21">
        <v>3.695652173913043</v>
      </c>
      <c r="G51" s="21">
        <v>7.2789855072463761</v>
      </c>
      <c r="H51" s="37">
        <v>19</v>
      </c>
      <c r="I51" s="51">
        <v>9</v>
      </c>
      <c r="J51" s="36"/>
      <c r="K51" s="44">
        <v>40</v>
      </c>
      <c r="L51" s="44" t="s">
        <v>121</v>
      </c>
      <c r="M51" s="46">
        <v>19</v>
      </c>
      <c r="N51" s="40"/>
    </row>
    <row r="52" spans="1:14" ht="25.5">
      <c r="A52" s="7">
        <v>17</v>
      </c>
      <c r="B52" s="8" t="s">
        <v>31</v>
      </c>
      <c r="C52" s="28" t="s">
        <v>32</v>
      </c>
      <c r="D52" s="39">
        <v>1.7</v>
      </c>
      <c r="E52" s="21">
        <v>1.75</v>
      </c>
      <c r="F52" s="21">
        <v>2.9347826086956523</v>
      </c>
      <c r="G52" s="21">
        <v>6.3847826086956525</v>
      </c>
      <c r="H52" s="37">
        <v>18</v>
      </c>
      <c r="I52" s="51">
        <v>10</v>
      </c>
      <c r="J52" s="36"/>
      <c r="K52" s="44">
        <v>25</v>
      </c>
      <c r="L52" s="44" t="s">
        <v>122</v>
      </c>
      <c r="M52" s="46">
        <v>12</v>
      </c>
      <c r="N52" s="40"/>
    </row>
    <row r="53" spans="1:14">
      <c r="A53" s="7">
        <v>22</v>
      </c>
      <c r="B53" s="8" t="s">
        <v>41</v>
      </c>
      <c r="C53" s="28" t="s">
        <v>42</v>
      </c>
      <c r="D53" s="39">
        <v>1.3</v>
      </c>
      <c r="E53" s="21">
        <v>1.625</v>
      </c>
      <c r="F53" s="21">
        <v>2.8260869565217388</v>
      </c>
      <c r="G53" s="21">
        <v>5.7510869565217382</v>
      </c>
      <c r="H53" s="37">
        <v>18</v>
      </c>
      <c r="I53" s="51">
        <v>11</v>
      </c>
      <c r="J53" s="36"/>
      <c r="K53" s="44"/>
      <c r="L53" s="44"/>
      <c r="M53" s="46"/>
      <c r="N53" s="40"/>
    </row>
    <row r="54" spans="1:14">
      <c r="A54" s="7">
        <v>16</v>
      </c>
      <c r="B54" s="8" t="s">
        <v>29</v>
      </c>
      <c r="C54" s="28" t="s">
        <v>30</v>
      </c>
      <c r="D54" s="39">
        <v>1</v>
      </c>
      <c r="E54" s="21">
        <v>1.6875</v>
      </c>
      <c r="F54" s="21">
        <v>2.3913043478260869</v>
      </c>
      <c r="G54" s="21">
        <v>5.0788043478260869</v>
      </c>
      <c r="H54" s="37">
        <v>18</v>
      </c>
      <c r="I54" s="51">
        <v>12</v>
      </c>
      <c r="J54" s="36"/>
      <c r="K54" s="36"/>
      <c r="L54" s="36"/>
      <c r="M54" s="24"/>
    </row>
    <row r="55" spans="1:14">
      <c r="D55" s="24"/>
      <c r="E55" s="24"/>
      <c r="F55" s="24"/>
      <c r="G55" s="24"/>
      <c r="H55" s="24"/>
      <c r="I55" s="24"/>
      <c r="J55" s="24"/>
    </row>
  </sheetData>
  <sortState ref="A8:G54">
    <sortCondition descending="1" ref="G8:G54"/>
  </sortState>
  <mergeCells count="1">
    <mergeCell ref="K47:M47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55"/>
  <sheetViews>
    <sheetView workbookViewId="0">
      <selection activeCell="O8" sqref="O8"/>
    </sheetView>
  </sheetViews>
  <sheetFormatPr defaultRowHeight="15"/>
  <cols>
    <col min="1" max="1" width="5.5703125" customWidth="1"/>
    <col min="2" max="2" width="14.5703125" customWidth="1"/>
    <col min="3" max="3" width="17.140625" customWidth="1"/>
    <col min="4" max="4" width="9" customWidth="1"/>
    <col min="5" max="5" width="8.140625" customWidth="1"/>
    <col min="6" max="6" width="7.42578125" customWidth="1"/>
    <col min="7" max="8" width="7.140625" customWidth="1"/>
    <col min="9" max="10" width="6.140625" customWidth="1"/>
    <col min="11" max="11" width="7.42578125" customWidth="1"/>
    <col min="12" max="12" width="9.85546875" customWidth="1"/>
  </cols>
  <sheetData>
    <row r="1" spans="1:12" ht="15.75">
      <c r="A1" s="65" t="s">
        <v>135</v>
      </c>
      <c r="C1" s="66"/>
      <c r="I1" s="65" t="s">
        <v>133</v>
      </c>
    </row>
    <row r="2" spans="1:12" ht="15.75">
      <c r="A2" s="65" t="s">
        <v>134</v>
      </c>
      <c r="B2" s="65"/>
      <c r="C2" s="66"/>
      <c r="E2" s="65" t="s">
        <v>132</v>
      </c>
      <c r="F2" s="66" t="s">
        <v>131</v>
      </c>
    </row>
    <row r="3" spans="1:12" ht="15.75">
      <c r="A3" s="65" t="s">
        <v>136</v>
      </c>
      <c r="B3" s="65"/>
      <c r="C3" s="65"/>
    </row>
    <row r="4" spans="1:12" ht="15.75">
      <c r="A4" s="87" t="s">
        <v>137</v>
      </c>
      <c r="C4" s="67"/>
    </row>
    <row r="5" spans="1:12" ht="15.75">
      <c r="A5" s="65"/>
      <c r="C5" s="67"/>
    </row>
    <row r="6" spans="1:12">
      <c r="D6" s="371" t="s">
        <v>129</v>
      </c>
      <c r="E6" s="371"/>
      <c r="F6" s="371"/>
      <c r="G6" s="371"/>
      <c r="H6" s="41"/>
      <c r="I6" s="371" t="s">
        <v>130</v>
      </c>
      <c r="J6" s="371"/>
      <c r="K6" s="371"/>
      <c r="L6" s="371"/>
    </row>
    <row r="7" spans="1:12" ht="25.5">
      <c r="A7" s="17" t="s">
        <v>93</v>
      </c>
      <c r="B7" s="17" t="s">
        <v>94</v>
      </c>
      <c r="C7" s="27" t="s">
        <v>100</v>
      </c>
      <c r="D7" s="20" t="s">
        <v>126</v>
      </c>
      <c r="E7" s="20" t="s">
        <v>127</v>
      </c>
      <c r="F7" s="20" t="s">
        <v>113</v>
      </c>
      <c r="G7" s="52" t="s">
        <v>128</v>
      </c>
      <c r="H7" s="55"/>
      <c r="I7" s="53" t="s">
        <v>110</v>
      </c>
      <c r="J7" s="20" t="s">
        <v>116</v>
      </c>
      <c r="K7" s="20" t="s">
        <v>113</v>
      </c>
      <c r="L7" s="20" t="s">
        <v>115</v>
      </c>
    </row>
    <row r="8" spans="1:12" ht="25.5">
      <c r="A8" s="7">
        <v>1</v>
      </c>
      <c r="B8" s="8" t="s">
        <v>0</v>
      </c>
      <c r="C8" s="28" t="s">
        <v>1</v>
      </c>
      <c r="D8" s="62">
        <v>1.8333333333333333</v>
      </c>
      <c r="E8" s="62">
        <v>1.75</v>
      </c>
      <c r="F8" s="23">
        <v>3.695652173913043</v>
      </c>
      <c r="G8" s="62">
        <f>(D8+E8+F8)</f>
        <v>7.2789855072463761</v>
      </c>
      <c r="H8" s="56"/>
      <c r="I8" s="54">
        <v>11</v>
      </c>
      <c r="J8" s="38">
        <v>4</v>
      </c>
      <c r="K8" s="38">
        <v>4</v>
      </c>
      <c r="L8" s="37">
        <v>19</v>
      </c>
    </row>
    <row r="9" spans="1:12" ht="25.5">
      <c r="A9" s="7">
        <v>2</v>
      </c>
      <c r="B9" s="8" t="s">
        <v>2</v>
      </c>
      <c r="C9" s="28" t="s">
        <v>96</v>
      </c>
      <c r="D9" s="62">
        <v>4.8333333333333339</v>
      </c>
      <c r="E9" s="62">
        <v>1.875</v>
      </c>
      <c r="F9" s="23">
        <v>4.0217391304347831</v>
      </c>
      <c r="G9" s="62">
        <f t="shared" ref="G9:G54" si="0">(D9+E9+F9)</f>
        <v>10.730072463768117</v>
      </c>
      <c r="H9" s="56"/>
      <c r="I9" s="54">
        <v>11</v>
      </c>
      <c r="J9" s="38">
        <v>4</v>
      </c>
      <c r="K9" s="38">
        <v>5</v>
      </c>
      <c r="L9" s="37">
        <v>20</v>
      </c>
    </row>
    <row r="10" spans="1:12" ht="25.5">
      <c r="A10" s="7">
        <v>3</v>
      </c>
      <c r="B10" s="8" t="s">
        <v>3</v>
      </c>
      <c r="C10" s="28" t="s">
        <v>4</v>
      </c>
      <c r="D10" s="62">
        <v>5.5666666666666664</v>
      </c>
      <c r="E10" s="62">
        <v>2.75</v>
      </c>
      <c r="F10" s="23">
        <v>4.1304347826086953</v>
      </c>
      <c r="G10" s="62">
        <f t="shared" si="0"/>
        <v>12.447101449275362</v>
      </c>
      <c r="H10" s="56"/>
      <c r="I10" s="54">
        <v>13</v>
      </c>
      <c r="J10" s="38">
        <v>4</v>
      </c>
      <c r="K10" s="38">
        <v>5</v>
      </c>
      <c r="L10" s="37">
        <v>22</v>
      </c>
    </row>
    <row r="11" spans="1:12" ht="25.5">
      <c r="A11" s="7">
        <v>4</v>
      </c>
      <c r="B11" s="8" t="s">
        <v>5</v>
      </c>
      <c r="C11" s="29" t="s">
        <v>6</v>
      </c>
      <c r="D11" s="62">
        <v>12.366666666666667</v>
      </c>
      <c r="E11" s="62">
        <v>3.6875</v>
      </c>
      <c r="F11" s="23">
        <v>4.4565217391304346</v>
      </c>
      <c r="G11" s="62">
        <f t="shared" si="0"/>
        <v>20.510688405797101</v>
      </c>
      <c r="H11" s="57"/>
      <c r="I11" s="54">
        <v>19</v>
      </c>
      <c r="J11" s="38">
        <v>5</v>
      </c>
      <c r="K11" s="38">
        <v>5</v>
      </c>
      <c r="L11" s="37">
        <v>29</v>
      </c>
    </row>
    <row r="12" spans="1:12">
      <c r="A12" s="7">
        <v>5</v>
      </c>
      <c r="B12" s="8" t="s">
        <v>7</v>
      </c>
      <c r="C12" s="28" t="s">
        <v>8</v>
      </c>
      <c r="D12" s="62">
        <v>13.2</v>
      </c>
      <c r="E12" s="62">
        <v>3.6875</v>
      </c>
      <c r="F12" s="23">
        <v>4.1304347826086953</v>
      </c>
      <c r="G12" s="62">
        <f t="shared" si="0"/>
        <v>21.017934782608695</v>
      </c>
      <c r="H12" s="56"/>
      <c r="I12" s="54">
        <v>20</v>
      </c>
      <c r="J12" s="38">
        <v>5</v>
      </c>
      <c r="K12" s="38">
        <v>5</v>
      </c>
      <c r="L12" s="37">
        <v>30</v>
      </c>
    </row>
    <row r="13" spans="1:12">
      <c r="A13" s="7">
        <v>6</v>
      </c>
      <c r="B13" s="8" t="s">
        <v>9</v>
      </c>
      <c r="C13" s="28" t="s">
        <v>10</v>
      </c>
      <c r="D13" s="62">
        <v>6.3</v>
      </c>
      <c r="E13" s="62">
        <v>2.8125</v>
      </c>
      <c r="F13" s="23">
        <v>4.3478260869565215</v>
      </c>
      <c r="G13" s="62">
        <f t="shared" si="0"/>
        <v>13.460326086956522</v>
      </c>
      <c r="H13" s="56"/>
      <c r="I13" s="54">
        <v>14</v>
      </c>
      <c r="J13" s="38">
        <v>4</v>
      </c>
      <c r="K13" s="38">
        <v>5</v>
      </c>
      <c r="L13" s="37">
        <v>23</v>
      </c>
    </row>
    <row r="14" spans="1:12">
      <c r="A14" s="74">
        <v>7</v>
      </c>
      <c r="B14" s="84" t="s">
        <v>11</v>
      </c>
      <c r="C14" s="85" t="s">
        <v>12</v>
      </c>
      <c r="D14" s="79">
        <v>4.5</v>
      </c>
      <c r="E14" s="79">
        <v>3.5</v>
      </c>
      <c r="F14" s="78">
        <v>4.7826086956521738</v>
      </c>
      <c r="G14" s="79">
        <f t="shared" si="0"/>
        <v>12.782608695652174</v>
      </c>
      <c r="H14" s="86"/>
      <c r="I14" s="81">
        <v>13</v>
      </c>
      <c r="J14" s="82">
        <v>4</v>
      </c>
      <c r="K14" s="82">
        <v>5</v>
      </c>
      <c r="L14" s="83">
        <v>22</v>
      </c>
    </row>
    <row r="15" spans="1:12">
      <c r="A15" s="7">
        <v>8</v>
      </c>
      <c r="B15" s="8" t="s">
        <v>13</v>
      </c>
      <c r="C15" s="29" t="s">
        <v>14</v>
      </c>
      <c r="D15" s="62">
        <v>10.199999999999999</v>
      </c>
      <c r="E15" s="62">
        <v>3.25</v>
      </c>
      <c r="F15" s="23">
        <v>4.3478260869565215</v>
      </c>
      <c r="G15" s="62">
        <f t="shared" si="0"/>
        <v>17.797826086956519</v>
      </c>
      <c r="H15" s="57"/>
      <c r="I15" s="54">
        <v>17</v>
      </c>
      <c r="J15" s="38">
        <v>5</v>
      </c>
      <c r="K15" s="38">
        <v>5</v>
      </c>
      <c r="L15" s="37">
        <v>27</v>
      </c>
    </row>
    <row r="16" spans="1:12" ht="25.5">
      <c r="A16" s="7">
        <v>9</v>
      </c>
      <c r="B16" s="8" t="s">
        <v>15</v>
      </c>
      <c r="C16" s="28" t="s">
        <v>16</v>
      </c>
      <c r="D16" s="62">
        <v>8.0666666666666664</v>
      </c>
      <c r="E16" s="62">
        <v>2.8125</v>
      </c>
      <c r="F16" s="23">
        <v>3.804347826086957</v>
      </c>
      <c r="G16" s="62">
        <f t="shared" si="0"/>
        <v>14.683514492753623</v>
      </c>
      <c r="H16" s="56"/>
      <c r="I16" s="54">
        <v>16</v>
      </c>
      <c r="J16" s="38">
        <v>4</v>
      </c>
      <c r="K16" s="38">
        <v>4</v>
      </c>
      <c r="L16" s="37">
        <v>24</v>
      </c>
    </row>
    <row r="17" spans="1:12" ht="25.5">
      <c r="A17" s="7">
        <v>10</v>
      </c>
      <c r="B17" s="8" t="s">
        <v>17</v>
      </c>
      <c r="C17" s="28" t="s">
        <v>18</v>
      </c>
      <c r="D17" s="62">
        <v>3.3333333333333335</v>
      </c>
      <c r="E17" s="62">
        <v>2.25</v>
      </c>
      <c r="F17" s="23">
        <v>3.5869565217391304</v>
      </c>
      <c r="G17" s="62">
        <f t="shared" si="0"/>
        <v>9.1702898550724647</v>
      </c>
      <c r="H17" s="56"/>
      <c r="I17" s="54">
        <v>11</v>
      </c>
      <c r="J17" s="38">
        <v>4</v>
      </c>
      <c r="K17" s="38">
        <v>4</v>
      </c>
      <c r="L17" s="37">
        <v>19</v>
      </c>
    </row>
    <row r="18" spans="1:12" ht="25.5">
      <c r="A18" s="7">
        <v>11</v>
      </c>
      <c r="B18" s="8" t="s">
        <v>19</v>
      </c>
      <c r="C18" s="28" t="s">
        <v>20</v>
      </c>
      <c r="D18" s="62">
        <v>4.8</v>
      </c>
      <c r="E18" s="62">
        <v>3.125</v>
      </c>
      <c r="F18" s="23">
        <v>3.3695652173913042</v>
      </c>
      <c r="G18" s="62">
        <f t="shared" si="0"/>
        <v>11.294565217391304</v>
      </c>
      <c r="H18" s="56"/>
      <c r="I18" s="54">
        <v>13</v>
      </c>
      <c r="J18" s="38">
        <v>4</v>
      </c>
      <c r="K18" s="38">
        <v>4</v>
      </c>
      <c r="L18" s="37">
        <v>21</v>
      </c>
    </row>
    <row r="19" spans="1:12">
      <c r="A19" s="7">
        <v>12</v>
      </c>
      <c r="B19" s="8" t="s">
        <v>21</v>
      </c>
      <c r="C19" s="28" t="s">
        <v>22</v>
      </c>
      <c r="D19" s="62">
        <v>11.233333333333334</v>
      </c>
      <c r="E19" s="62">
        <v>4.5625</v>
      </c>
      <c r="F19" s="23">
        <v>4.1304347826086953</v>
      </c>
      <c r="G19" s="62">
        <f t="shared" si="0"/>
        <v>19.92626811594203</v>
      </c>
      <c r="H19" s="56"/>
      <c r="I19" s="54">
        <v>18</v>
      </c>
      <c r="J19" s="38">
        <v>5</v>
      </c>
      <c r="K19" s="38">
        <v>5</v>
      </c>
      <c r="L19" s="37">
        <v>28</v>
      </c>
    </row>
    <row r="20" spans="1:12" ht="25.5">
      <c r="A20" s="74">
        <v>13</v>
      </c>
      <c r="B20" s="84" t="s">
        <v>23</v>
      </c>
      <c r="C20" s="85" t="s">
        <v>24</v>
      </c>
      <c r="D20" s="79">
        <v>5.67</v>
      </c>
      <c r="E20" s="79">
        <v>3.4375</v>
      </c>
      <c r="F20" s="78">
        <v>3.695652173913043</v>
      </c>
      <c r="G20" s="79">
        <f t="shared" si="0"/>
        <v>12.803152173913043</v>
      </c>
      <c r="H20" s="86"/>
      <c r="I20" s="81">
        <v>15</v>
      </c>
      <c r="J20" s="82">
        <v>4</v>
      </c>
      <c r="K20" s="82">
        <v>4</v>
      </c>
      <c r="L20" s="83">
        <v>23</v>
      </c>
    </row>
    <row r="21" spans="1:12">
      <c r="A21" s="7">
        <v>14</v>
      </c>
      <c r="B21" s="8" t="s">
        <v>25</v>
      </c>
      <c r="C21" s="28" t="s">
        <v>26</v>
      </c>
      <c r="D21" s="62">
        <v>6.5333333333333332</v>
      </c>
      <c r="E21" s="62">
        <v>3.5625</v>
      </c>
      <c r="F21" s="23">
        <v>4.1304347826086953</v>
      </c>
      <c r="G21" s="62">
        <f t="shared" si="0"/>
        <v>14.226268115942029</v>
      </c>
      <c r="H21" s="56"/>
      <c r="I21" s="54">
        <v>14</v>
      </c>
      <c r="J21" s="38">
        <v>4</v>
      </c>
      <c r="K21" s="38">
        <v>5</v>
      </c>
      <c r="L21" s="37">
        <v>23</v>
      </c>
    </row>
    <row r="22" spans="1:12">
      <c r="A22" s="7">
        <v>15</v>
      </c>
      <c r="B22" s="8" t="s">
        <v>27</v>
      </c>
      <c r="C22" s="28" t="s">
        <v>28</v>
      </c>
      <c r="D22" s="62">
        <v>7.7666666666666657</v>
      </c>
      <c r="E22" s="62">
        <v>3.625</v>
      </c>
      <c r="F22" s="23">
        <v>4.2391304347826084</v>
      </c>
      <c r="G22" s="62">
        <f t="shared" si="0"/>
        <v>15.630797101449275</v>
      </c>
      <c r="H22" s="56"/>
      <c r="I22" s="54">
        <v>15</v>
      </c>
      <c r="J22" s="38">
        <v>4</v>
      </c>
      <c r="K22" s="38">
        <v>5</v>
      </c>
      <c r="L22" s="37">
        <v>24</v>
      </c>
    </row>
    <row r="23" spans="1:12">
      <c r="A23" s="7">
        <v>16</v>
      </c>
      <c r="B23" s="8" t="s">
        <v>29</v>
      </c>
      <c r="C23" s="28" t="s">
        <v>30</v>
      </c>
      <c r="D23" s="62">
        <v>1</v>
      </c>
      <c r="E23" s="62">
        <v>1.6875</v>
      </c>
      <c r="F23" s="23">
        <v>2.3913043478260869</v>
      </c>
      <c r="G23" s="62">
        <f t="shared" si="0"/>
        <v>5.0788043478260869</v>
      </c>
      <c r="H23" s="56"/>
      <c r="I23" s="54">
        <v>12</v>
      </c>
      <c r="J23" s="38">
        <v>3</v>
      </c>
      <c r="K23" s="38">
        <v>3</v>
      </c>
      <c r="L23" s="37">
        <v>18</v>
      </c>
    </row>
    <row r="24" spans="1:12" ht="25.5">
      <c r="A24" s="7">
        <v>17</v>
      </c>
      <c r="B24" s="8" t="s">
        <v>31</v>
      </c>
      <c r="C24" s="28" t="s">
        <v>32</v>
      </c>
      <c r="D24" s="62">
        <v>1.7</v>
      </c>
      <c r="E24" s="62">
        <v>1.75</v>
      </c>
      <c r="F24" s="23">
        <v>2.9347826086956523</v>
      </c>
      <c r="G24" s="62">
        <f t="shared" si="0"/>
        <v>6.3847826086956525</v>
      </c>
      <c r="H24" s="56"/>
      <c r="I24" s="54">
        <v>12</v>
      </c>
      <c r="J24" s="38">
        <v>3</v>
      </c>
      <c r="K24" s="38">
        <v>3</v>
      </c>
      <c r="L24" s="37">
        <v>18</v>
      </c>
    </row>
    <row r="25" spans="1:12">
      <c r="A25" s="7">
        <v>18</v>
      </c>
      <c r="B25" s="8" t="s">
        <v>33</v>
      </c>
      <c r="C25" s="28" t="s">
        <v>34</v>
      </c>
      <c r="D25" s="62">
        <v>4.833333333333333</v>
      </c>
      <c r="E25" s="62">
        <v>2.5625</v>
      </c>
      <c r="F25" s="23">
        <v>3.3695652173913042</v>
      </c>
      <c r="G25" s="62">
        <f t="shared" si="0"/>
        <v>10.765398550724637</v>
      </c>
      <c r="H25" s="56"/>
      <c r="I25" s="54">
        <v>13</v>
      </c>
      <c r="J25" s="38">
        <v>4</v>
      </c>
      <c r="K25" s="38">
        <v>4</v>
      </c>
      <c r="L25" s="37">
        <v>21</v>
      </c>
    </row>
    <row r="26" spans="1:12">
      <c r="A26" s="7">
        <v>19</v>
      </c>
      <c r="B26" s="8" t="s">
        <v>35</v>
      </c>
      <c r="C26" s="28" t="s">
        <v>36</v>
      </c>
      <c r="D26" s="62">
        <v>12.366666666666667</v>
      </c>
      <c r="E26" s="62">
        <v>3.875</v>
      </c>
      <c r="F26" s="23">
        <v>4.0217391304347831</v>
      </c>
      <c r="G26" s="62">
        <f t="shared" si="0"/>
        <v>20.263405797101449</v>
      </c>
      <c r="H26" s="56"/>
      <c r="I26" s="54">
        <v>19</v>
      </c>
      <c r="J26" s="38">
        <v>5</v>
      </c>
      <c r="K26" s="38">
        <v>5</v>
      </c>
      <c r="L26" s="37">
        <v>29</v>
      </c>
    </row>
    <row r="27" spans="1:12" ht="25.5">
      <c r="A27" s="7">
        <v>20</v>
      </c>
      <c r="B27" s="8" t="s">
        <v>37</v>
      </c>
      <c r="C27" s="28" t="s">
        <v>38</v>
      </c>
      <c r="D27" s="62">
        <v>5.7666666666666666</v>
      </c>
      <c r="E27" s="62">
        <v>2.9375</v>
      </c>
      <c r="F27" s="23">
        <v>3.804347826086957</v>
      </c>
      <c r="G27" s="62">
        <f t="shared" si="0"/>
        <v>12.508514492753623</v>
      </c>
      <c r="H27" s="56"/>
      <c r="I27" s="54">
        <v>14</v>
      </c>
      <c r="J27" s="38">
        <v>4</v>
      </c>
      <c r="K27" s="38">
        <v>4</v>
      </c>
      <c r="L27" s="37">
        <v>22</v>
      </c>
    </row>
    <row r="28" spans="1:12">
      <c r="A28" s="7">
        <v>21</v>
      </c>
      <c r="B28" s="8" t="s">
        <v>39</v>
      </c>
      <c r="C28" s="28" t="s">
        <v>40</v>
      </c>
      <c r="D28" s="62">
        <v>7.5333333333333332</v>
      </c>
      <c r="E28" s="62">
        <v>3.25</v>
      </c>
      <c r="F28" s="23">
        <v>3.9130434782608696</v>
      </c>
      <c r="G28" s="62">
        <f t="shared" si="0"/>
        <v>14.696376811594202</v>
      </c>
      <c r="H28" s="56"/>
      <c r="I28" s="54">
        <v>16</v>
      </c>
      <c r="J28" s="38">
        <v>4</v>
      </c>
      <c r="K28" s="38">
        <v>4</v>
      </c>
      <c r="L28" s="37">
        <v>24</v>
      </c>
    </row>
    <row r="29" spans="1:12">
      <c r="A29" s="7">
        <v>22</v>
      </c>
      <c r="B29" s="8" t="s">
        <v>41</v>
      </c>
      <c r="C29" s="28" t="s">
        <v>42</v>
      </c>
      <c r="D29" s="62">
        <v>1.3</v>
      </c>
      <c r="E29" s="62">
        <v>1.625</v>
      </c>
      <c r="F29" s="23">
        <v>2.8260869565217388</v>
      </c>
      <c r="G29" s="62">
        <f t="shared" si="0"/>
        <v>5.7510869565217391</v>
      </c>
      <c r="H29" s="56"/>
      <c r="I29" s="54">
        <v>12</v>
      </c>
      <c r="J29" s="38">
        <v>3</v>
      </c>
      <c r="K29" s="38">
        <v>3</v>
      </c>
      <c r="L29" s="37">
        <v>18</v>
      </c>
    </row>
    <row r="30" spans="1:12" ht="25.5">
      <c r="A30" s="7">
        <v>23</v>
      </c>
      <c r="B30" s="8" t="s">
        <v>43</v>
      </c>
      <c r="C30" s="28" t="s">
        <v>44</v>
      </c>
      <c r="D30" s="62">
        <v>12.4</v>
      </c>
      <c r="E30" s="62">
        <v>3.875</v>
      </c>
      <c r="F30" s="23">
        <v>4.4565217391304346</v>
      </c>
      <c r="G30" s="62">
        <f t="shared" si="0"/>
        <v>20.731521739130432</v>
      </c>
      <c r="H30" s="56"/>
      <c r="I30" s="54">
        <v>20</v>
      </c>
      <c r="J30" s="38">
        <v>5</v>
      </c>
      <c r="K30" s="38">
        <v>5</v>
      </c>
      <c r="L30" s="37">
        <v>30</v>
      </c>
    </row>
    <row r="31" spans="1:12" ht="25.5">
      <c r="A31" s="7">
        <v>24</v>
      </c>
      <c r="B31" s="8" t="s">
        <v>45</v>
      </c>
      <c r="C31" s="28" t="s">
        <v>46</v>
      </c>
      <c r="D31" s="62">
        <v>9.0666666666666664</v>
      </c>
      <c r="E31" s="62">
        <v>3.8125</v>
      </c>
      <c r="F31" s="23">
        <v>4.4565217391304346</v>
      </c>
      <c r="G31" s="62">
        <f t="shared" si="0"/>
        <v>17.3356884057971</v>
      </c>
      <c r="H31" s="56"/>
      <c r="I31" s="54">
        <v>16</v>
      </c>
      <c r="J31" s="38">
        <v>5</v>
      </c>
      <c r="K31" s="38">
        <v>5</v>
      </c>
      <c r="L31" s="37">
        <v>26</v>
      </c>
    </row>
    <row r="32" spans="1:12">
      <c r="A32" s="7">
        <v>25</v>
      </c>
      <c r="B32" s="8" t="s">
        <v>47</v>
      </c>
      <c r="C32" s="28" t="s">
        <v>48</v>
      </c>
      <c r="D32" s="62">
        <v>3.8666666666666667</v>
      </c>
      <c r="E32" s="62">
        <v>2.1875</v>
      </c>
      <c r="F32" s="23">
        <v>3.2608695652173916</v>
      </c>
      <c r="G32" s="62">
        <f t="shared" si="0"/>
        <v>9.3150362318840578</v>
      </c>
      <c r="H32" s="56"/>
      <c r="I32" s="54">
        <v>11</v>
      </c>
      <c r="J32" s="38">
        <v>4</v>
      </c>
      <c r="K32" s="38">
        <v>4</v>
      </c>
      <c r="L32" s="37">
        <v>19</v>
      </c>
    </row>
    <row r="33" spans="1:12" ht="25.5">
      <c r="A33" s="7">
        <v>26</v>
      </c>
      <c r="B33" s="9" t="s">
        <v>49</v>
      </c>
      <c r="C33" s="30" t="s">
        <v>50</v>
      </c>
      <c r="D33" s="63">
        <v>5.8666666666666671</v>
      </c>
      <c r="E33" s="63">
        <v>2.3125</v>
      </c>
      <c r="F33" s="23">
        <v>4.1304347826086953</v>
      </c>
      <c r="G33" s="62">
        <f t="shared" si="0"/>
        <v>12.309601449275362</v>
      </c>
      <c r="H33" s="58"/>
      <c r="I33" s="54">
        <v>13</v>
      </c>
      <c r="J33" s="38">
        <v>4</v>
      </c>
      <c r="K33" s="38">
        <v>5</v>
      </c>
      <c r="L33" s="37">
        <v>22</v>
      </c>
    </row>
    <row r="34" spans="1:12" ht="25.5">
      <c r="A34" s="7">
        <v>27</v>
      </c>
      <c r="B34" s="9" t="s">
        <v>51</v>
      </c>
      <c r="C34" s="30" t="s">
        <v>52</v>
      </c>
      <c r="D34" s="63">
        <v>5.4</v>
      </c>
      <c r="E34" s="63">
        <v>2.625</v>
      </c>
      <c r="F34" s="23">
        <v>3.9130434782608696</v>
      </c>
      <c r="G34" s="62">
        <f t="shared" si="0"/>
        <v>11.93804347826087</v>
      </c>
      <c r="H34" s="58"/>
      <c r="I34" s="54">
        <v>14</v>
      </c>
      <c r="J34" s="38">
        <v>4</v>
      </c>
      <c r="K34" s="38">
        <v>4</v>
      </c>
      <c r="L34" s="37">
        <v>22</v>
      </c>
    </row>
    <row r="35" spans="1:12" ht="25.5">
      <c r="A35" s="7">
        <v>28</v>
      </c>
      <c r="B35" s="9" t="s">
        <v>53</v>
      </c>
      <c r="C35" s="30" t="s">
        <v>54</v>
      </c>
      <c r="D35" s="63">
        <v>3.8</v>
      </c>
      <c r="E35" s="63">
        <v>2.5</v>
      </c>
      <c r="F35" s="23">
        <v>3.3695652173913042</v>
      </c>
      <c r="G35" s="62">
        <f t="shared" si="0"/>
        <v>9.6695652173913036</v>
      </c>
      <c r="H35" s="58"/>
      <c r="I35" s="54">
        <v>12</v>
      </c>
      <c r="J35" s="38">
        <v>4</v>
      </c>
      <c r="K35" s="38">
        <v>4</v>
      </c>
      <c r="L35" s="37">
        <v>20</v>
      </c>
    </row>
    <row r="36" spans="1:12">
      <c r="A36" s="7">
        <v>29</v>
      </c>
      <c r="B36" s="9" t="s">
        <v>55</v>
      </c>
      <c r="C36" s="31" t="s">
        <v>56</v>
      </c>
      <c r="D36" s="64">
        <v>9.9333333333333336</v>
      </c>
      <c r="E36" s="64">
        <v>3.0625</v>
      </c>
      <c r="F36" s="23">
        <v>3.9130434782608696</v>
      </c>
      <c r="G36" s="62">
        <f t="shared" si="0"/>
        <v>16.908876811594205</v>
      </c>
      <c r="H36" s="59"/>
      <c r="I36" s="54">
        <v>16</v>
      </c>
      <c r="J36" s="38">
        <v>5</v>
      </c>
      <c r="K36" s="38">
        <v>4</v>
      </c>
      <c r="L36" s="37">
        <v>25</v>
      </c>
    </row>
    <row r="37" spans="1:12">
      <c r="A37" s="7">
        <v>30</v>
      </c>
      <c r="B37" s="9" t="s">
        <v>57</v>
      </c>
      <c r="C37" s="32" t="s">
        <v>58</v>
      </c>
      <c r="D37" s="63">
        <v>9.6666666666666661</v>
      </c>
      <c r="E37" s="63">
        <v>3.375</v>
      </c>
      <c r="F37" s="23">
        <v>3.695652173913043</v>
      </c>
      <c r="G37" s="62">
        <f t="shared" si="0"/>
        <v>16.737318840579711</v>
      </c>
      <c r="H37" s="60"/>
      <c r="I37" s="54">
        <v>16</v>
      </c>
      <c r="J37" s="38">
        <v>5</v>
      </c>
      <c r="K37" s="38">
        <v>4</v>
      </c>
      <c r="L37" s="37">
        <v>25</v>
      </c>
    </row>
    <row r="38" spans="1:12" ht="25.5">
      <c r="A38" s="7">
        <v>31</v>
      </c>
      <c r="B38" s="9" t="s">
        <v>59</v>
      </c>
      <c r="C38" s="30" t="s">
        <v>60</v>
      </c>
      <c r="D38" s="63">
        <v>9.2333333333333343</v>
      </c>
      <c r="E38" s="63">
        <v>2.6875</v>
      </c>
      <c r="F38" s="23">
        <v>4.0217391304347831</v>
      </c>
      <c r="G38" s="62">
        <f t="shared" si="0"/>
        <v>15.942572463768117</v>
      </c>
      <c r="H38" s="58"/>
      <c r="I38" s="54">
        <v>15</v>
      </c>
      <c r="J38" s="38">
        <v>4</v>
      </c>
      <c r="K38" s="38">
        <v>5</v>
      </c>
      <c r="L38" s="37">
        <v>24</v>
      </c>
    </row>
    <row r="39" spans="1:12">
      <c r="A39" s="7">
        <v>32</v>
      </c>
      <c r="B39" s="9" t="s">
        <v>61</v>
      </c>
      <c r="C39" s="30" t="s">
        <v>62</v>
      </c>
      <c r="D39" s="63">
        <v>7.3666666666666671</v>
      </c>
      <c r="E39" s="63">
        <v>3.5</v>
      </c>
      <c r="F39" s="23">
        <v>3.9130434782608696</v>
      </c>
      <c r="G39" s="62">
        <f t="shared" si="0"/>
        <v>14.779710144927536</v>
      </c>
      <c r="H39" s="58"/>
      <c r="I39" s="54">
        <v>16</v>
      </c>
      <c r="J39" s="38">
        <v>4</v>
      </c>
      <c r="K39" s="38">
        <v>4</v>
      </c>
      <c r="L39" s="37">
        <v>24</v>
      </c>
    </row>
    <row r="40" spans="1:12">
      <c r="A40" s="7">
        <v>33</v>
      </c>
      <c r="B40" s="9" t="s">
        <v>63</v>
      </c>
      <c r="C40" s="30" t="s">
        <v>64</v>
      </c>
      <c r="D40" s="63">
        <v>6.1</v>
      </c>
      <c r="E40" s="63">
        <v>2.9375</v>
      </c>
      <c r="F40" s="23">
        <v>3.804347826086957</v>
      </c>
      <c r="G40" s="62">
        <f t="shared" si="0"/>
        <v>12.841847826086957</v>
      </c>
      <c r="H40" s="58"/>
      <c r="I40" s="54">
        <v>15</v>
      </c>
      <c r="J40" s="38">
        <v>4</v>
      </c>
      <c r="K40" s="38">
        <v>4</v>
      </c>
      <c r="L40" s="37">
        <v>23</v>
      </c>
    </row>
    <row r="41" spans="1:12">
      <c r="A41" s="7">
        <v>34</v>
      </c>
      <c r="B41" s="9" t="s">
        <v>65</v>
      </c>
      <c r="C41" s="32" t="s">
        <v>66</v>
      </c>
      <c r="D41" s="63">
        <v>11.933333333333334</v>
      </c>
      <c r="E41" s="63">
        <v>2.9375</v>
      </c>
      <c r="F41" s="23">
        <v>4.3478260869565215</v>
      </c>
      <c r="G41" s="62">
        <f t="shared" si="0"/>
        <v>19.218659420289853</v>
      </c>
      <c r="H41" s="60"/>
      <c r="I41" s="54">
        <v>17</v>
      </c>
      <c r="J41" s="38">
        <v>5</v>
      </c>
      <c r="K41" s="38">
        <v>5</v>
      </c>
      <c r="L41" s="37">
        <v>27</v>
      </c>
    </row>
    <row r="42" spans="1:12" ht="25.5">
      <c r="A42" s="7">
        <v>35</v>
      </c>
      <c r="B42" s="9" t="s">
        <v>67</v>
      </c>
      <c r="C42" s="30" t="s">
        <v>68</v>
      </c>
      <c r="D42" s="63">
        <v>7.0666666666666673</v>
      </c>
      <c r="E42" s="63">
        <v>2.8125</v>
      </c>
      <c r="F42" s="23">
        <v>3.4782608695652173</v>
      </c>
      <c r="G42" s="62">
        <f t="shared" si="0"/>
        <v>13.357427536231883</v>
      </c>
      <c r="H42" s="58"/>
      <c r="I42" s="54">
        <v>15</v>
      </c>
      <c r="J42" s="38">
        <v>4</v>
      </c>
      <c r="K42" s="38">
        <v>4</v>
      </c>
      <c r="L42" s="37">
        <v>23</v>
      </c>
    </row>
    <row r="43" spans="1:12">
      <c r="A43" s="74">
        <v>36</v>
      </c>
      <c r="B43" s="75" t="s">
        <v>69</v>
      </c>
      <c r="C43" s="76" t="s">
        <v>70</v>
      </c>
      <c r="D43" s="77">
        <v>11.53</v>
      </c>
      <c r="E43" s="77">
        <v>3.5</v>
      </c>
      <c r="F43" s="78">
        <v>4.2391304347826084</v>
      </c>
      <c r="G43" s="79">
        <f t="shared" si="0"/>
        <v>19.269130434782607</v>
      </c>
      <c r="H43" s="80"/>
      <c r="I43" s="81">
        <v>18</v>
      </c>
      <c r="J43" s="82">
        <v>5</v>
      </c>
      <c r="K43" s="82">
        <v>5</v>
      </c>
      <c r="L43" s="83">
        <v>28</v>
      </c>
    </row>
    <row r="44" spans="1:12" ht="25.5">
      <c r="A44" s="7">
        <v>37</v>
      </c>
      <c r="B44" s="9" t="s">
        <v>71</v>
      </c>
      <c r="C44" s="33" t="s">
        <v>72</v>
      </c>
      <c r="D44" s="63">
        <v>12.133333333333333</v>
      </c>
      <c r="E44" s="63">
        <v>4.0625</v>
      </c>
      <c r="F44" s="23">
        <v>4.2391304347826084</v>
      </c>
      <c r="G44" s="62">
        <f t="shared" si="0"/>
        <v>20.434963768115942</v>
      </c>
      <c r="H44" s="61"/>
      <c r="I44" s="54">
        <v>19</v>
      </c>
      <c r="J44" s="38">
        <v>5</v>
      </c>
      <c r="K44" s="38">
        <v>5</v>
      </c>
      <c r="L44" s="37">
        <v>29</v>
      </c>
    </row>
    <row r="45" spans="1:12" ht="25.5">
      <c r="A45" s="7">
        <v>38</v>
      </c>
      <c r="B45" s="9" t="s">
        <v>73</v>
      </c>
      <c r="C45" s="30" t="s">
        <v>74</v>
      </c>
      <c r="D45" s="63">
        <v>5.0666666666666664</v>
      </c>
      <c r="E45" s="63">
        <v>2.875</v>
      </c>
      <c r="F45" s="23">
        <v>3.9130434782608696</v>
      </c>
      <c r="G45" s="62">
        <f t="shared" si="0"/>
        <v>11.854710144927536</v>
      </c>
      <c r="H45" s="58"/>
      <c r="I45" s="54">
        <v>14</v>
      </c>
      <c r="J45" s="38">
        <v>4</v>
      </c>
      <c r="K45" s="38">
        <v>4</v>
      </c>
      <c r="L45" s="37">
        <v>22</v>
      </c>
    </row>
    <row r="46" spans="1:12" ht="25.5">
      <c r="A46" s="7">
        <v>39</v>
      </c>
      <c r="B46" s="9" t="s">
        <v>75</v>
      </c>
      <c r="C46" s="32" t="s">
        <v>76</v>
      </c>
      <c r="D46" s="63">
        <v>6.7333333333333343</v>
      </c>
      <c r="E46" s="63">
        <v>2.8125</v>
      </c>
      <c r="F46" s="23">
        <v>4.3478260869565215</v>
      </c>
      <c r="G46" s="62">
        <f t="shared" si="0"/>
        <v>13.893659420289856</v>
      </c>
      <c r="H46" s="60"/>
      <c r="I46" s="54">
        <v>14</v>
      </c>
      <c r="J46" s="38">
        <v>4</v>
      </c>
      <c r="K46" s="38">
        <v>5</v>
      </c>
      <c r="L46" s="37">
        <v>23</v>
      </c>
    </row>
    <row r="47" spans="1:12" ht="25.5">
      <c r="A47" s="7">
        <v>40</v>
      </c>
      <c r="B47" s="9" t="s">
        <v>77</v>
      </c>
      <c r="C47" s="32" t="s">
        <v>78</v>
      </c>
      <c r="D47" s="63">
        <v>10.5</v>
      </c>
      <c r="E47" s="63">
        <v>3.6875</v>
      </c>
      <c r="F47" s="23">
        <v>4.4565217391304346</v>
      </c>
      <c r="G47" s="62">
        <f t="shared" si="0"/>
        <v>18.644021739130434</v>
      </c>
      <c r="H47" s="60"/>
      <c r="I47" s="54">
        <v>17</v>
      </c>
      <c r="J47" s="38">
        <v>5</v>
      </c>
      <c r="K47" s="38">
        <v>5</v>
      </c>
      <c r="L47" s="37">
        <v>27</v>
      </c>
    </row>
    <row r="48" spans="1:12">
      <c r="A48" s="7">
        <v>41</v>
      </c>
      <c r="B48" s="9" t="s">
        <v>79</v>
      </c>
      <c r="C48" s="32" t="s">
        <v>80</v>
      </c>
      <c r="D48" s="63">
        <v>2.8</v>
      </c>
      <c r="E48" s="63">
        <v>2.9375</v>
      </c>
      <c r="F48" s="23">
        <v>4.5652173913043477</v>
      </c>
      <c r="G48" s="62">
        <f t="shared" si="0"/>
        <v>10.302717391304348</v>
      </c>
      <c r="H48" s="60"/>
      <c r="I48" s="54">
        <v>11</v>
      </c>
      <c r="J48" s="38">
        <v>4</v>
      </c>
      <c r="K48" s="38">
        <v>5</v>
      </c>
      <c r="L48" s="37">
        <v>20</v>
      </c>
    </row>
    <row r="49" spans="1:14" ht="25.5">
      <c r="A49" s="7">
        <v>42</v>
      </c>
      <c r="B49" s="9" t="s">
        <v>81</v>
      </c>
      <c r="C49" s="32" t="s">
        <v>82</v>
      </c>
      <c r="D49" s="63">
        <v>10.5</v>
      </c>
      <c r="E49" s="63">
        <v>2.875</v>
      </c>
      <c r="F49" s="23">
        <v>4.1304347826086953</v>
      </c>
      <c r="G49" s="62">
        <f t="shared" si="0"/>
        <v>17.505434782608695</v>
      </c>
      <c r="H49" s="60"/>
      <c r="I49" s="54">
        <v>16</v>
      </c>
      <c r="J49" s="38">
        <v>5</v>
      </c>
      <c r="K49" s="38">
        <v>5</v>
      </c>
      <c r="L49" s="37">
        <v>26</v>
      </c>
    </row>
    <row r="50" spans="1:14" ht="25.5">
      <c r="A50" s="7">
        <v>43</v>
      </c>
      <c r="B50" s="9" t="s">
        <v>83</v>
      </c>
      <c r="C50" s="30" t="s">
        <v>84</v>
      </c>
      <c r="D50" s="63">
        <v>9.8333333333333339</v>
      </c>
      <c r="E50" s="63">
        <v>3.625</v>
      </c>
      <c r="F50" s="23">
        <v>3.5869565217391304</v>
      </c>
      <c r="G50" s="62">
        <f t="shared" si="0"/>
        <v>17.045289855072465</v>
      </c>
      <c r="H50" s="58"/>
      <c r="I50" s="54">
        <v>16</v>
      </c>
      <c r="J50" s="38">
        <v>5</v>
      </c>
      <c r="K50" s="38">
        <v>4</v>
      </c>
      <c r="L50" s="37">
        <v>25</v>
      </c>
    </row>
    <row r="51" spans="1:14" ht="25.5">
      <c r="A51" s="7">
        <v>44</v>
      </c>
      <c r="B51" s="9" t="s">
        <v>85</v>
      </c>
      <c r="C51" s="30" t="s">
        <v>86</v>
      </c>
      <c r="D51" s="63">
        <v>8.6333333333333329</v>
      </c>
      <c r="E51" s="63">
        <v>2.625</v>
      </c>
      <c r="F51" s="23">
        <v>3.695652173913043</v>
      </c>
      <c r="G51" s="62">
        <f t="shared" si="0"/>
        <v>14.953985507246376</v>
      </c>
      <c r="H51" s="58"/>
      <c r="I51" s="54">
        <v>16</v>
      </c>
      <c r="J51" s="38">
        <v>4</v>
      </c>
      <c r="K51" s="38">
        <v>4</v>
      </c>
      <c r="L51" s="37">
        <v>24</v>
      </c>
    </row>
    <row r="52" spans="1:14" ht="25.5">
      <c r="A52" s="7">
        <v>45</v>
      </c>
      <c r="B52" s="9" t="s">
        <v>87</v>
      </c>
      <c r="C52" s="30" t="s">
        <v>88</v>
      </c>
      <c r="D52" s="63">
        <v>9.1999999999999993</v>
      </c>
      <c r="E52" s="63">
        <v>2.875</v>
      </c>
      <c r="F52" s="23">
        <v>4.0217391304347831</v>
      </c>
      <c r="G52" s="62">
        <f t="shared" si="0"/>
        <v>16.096739130434784</v>
      </c>
      <c r="H52" s="58"/>
      <c r="I52" s="54">
        <v>15</v>
      </c>
      <c r="J52" s="38">
        <v>4</v>
      </c>
      <c r="K52" s="38">
        <v>5</v>
      </c>
      <c r="L52" s="37">
        <v>24</v>
      </c>
    </row>
    <row r="53" spans="1:14">
      <c r="A53" s="7">
        <v>46</v>
      </c>
      <c r="B53" s="9" t="s">
        <v>89</v>
      </c>
      <c r="C53" s="30" t="s">
        <v>90</v>
      </c>
      <c r="D53" s="63">
        <v>10</v>
      </c>
      <c r="E53" s="63">
        <v>3.0625</v>
      </c>
      <c r="F53" s="23">
        <v>4.3478260869565215</v>
      </c>
      <c r="G53" s="62">
        <f t="shared" si="0"/>
        <v>17.410326086956523</v>
      </c>
      <c r="H53" s="58"/>
      <c r="I53" s="54">
        <v>16</v>
      </c>
      <c r="J53" s="38">
        <v>5</v>
      </c>
      <c r="K53" s="38">
        <v>5</v>
      </c>
      <c r="L53" s="37">
        <v>26</v>
      </c>
    </row>
    <row r="54" spans="1:14" ht="25.5">
      <c r="A54" s="7">
        <v>47</v>
      </c>
      <c r="B54" s="9" t="s">
        <v>99</v>
      </c>
      <c r="C54" s="32" t="s">
        <v>97</v>
      </c>
      <c r="D54" s="63">
        <v>3.2666666666666666</v>
      </c>
      <c r="E54" s="63">
        <v>3.125</v>
      </c>
      <c r="F54" s="23">
        <v>4.8913043478260869</v>
      </c>
      <c r="G54" s="62">
        <f t="shared" si="0"/>
        <v>11.282971014492754</v>
      </c>
      <c r="H54" s="60"/>
      <c r="I54" s="54">
        <v>12</v>
      </c>
      <c r="J54" s="38">
        <v>4</v>
      </c>
      <c r="K54" s="38">
        <v>5</v>
      </c>
      <c r="L54" s="37">
        <v>21</v>
      </c>
    </row>
    <row r="55" spans="1:14">
      <c r="I55" s="24"/>
      <c r="J55" s="24"/>
      <c r="K55" s="24"/>
      <c r="L55" s="24"/>
      <c r="M55" s="24"/>
      <c r="N55" s="24"/>
    </row>
  </sheetData>
  <sortState ref="A8:G54">
    <sortCondition ref="A8:A54"/>
  </sortState>
  <mergeCells count="2">
    <mergeCell ref="D6:G6"/>
    <mergeCell ref="I6:L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9"/>
  <sheetViews>
    <sheetView workbookViewId="0">
      <selection activeCell="I8" sqref="I8:I74"/>
    </sheetView>
  </sheetViews>
  <sheetFormatPr defaultRowHeight="15"/>
  <cols>
    <col min="1" max="1" width="5.5703125" customWidth="1"/>
    <col min="2" max="2" width="14.5703125" customWidth="1"/>
    <col min="3" max="3" width="20.28515625" customWidth="1"/>
  </cols>
  <sheetData>
    <row r="1" spans="1:9" ht="15.75">
      <c r="A1" s="336" t="s">
        <v>402</v>
      </c>
      <c r="B1" s="336"/>
      <c r="C1" s="336"/>
      <c r="D1" s="336"/>
      <c r="E1" s="336"/>
      <c r="F1" s="336"/>
      <c r="G1" s="336"/>
      <c r="H1" s="336"/>
      <c r="I1" s="92" t="s">
        <v>540</v>
      </c>
    </row>
    <row r="2" spans="1:9" ht="15.75">
      <c r="A2" s="337" t="s">
        <v>403</v>
      </c>
      <c r="B2" s="337"/>
      <c r="C2" s="337"/>
      <c r="D2" s="337"/>
      <c r="E2" s="337"/>
      <c r="F2" s="337"/>
      <c r="G2" s="337"/>
      <c r="H2" s="337"/>
      <c r="I2" s="337"/>
    </row>
    <row r="3" spans="1:9" ht="15.75">
      <c r="A3" s="337" t="s">
        <v>404</v>
      </c>
      <c r="B3" s="337"/>
      <c r="C3" s="337"/>
      <c r="D3" s="337"/>
      <c r="E3" s="337"/>
      <c r="F3" s="337"/>
      <c r="G3" s="337"/>
      <c r="H3" s="337"/>
      <c r="I3" s="337"/>
    </row>
    <row r="4" spans="1:9" ht="15.75">
      <c r="A4" s="338" t="s">
        <v>405</v>
      </c>
      <c r="B4" s="338"/>
      <c r="C4" s="338"/>
      <c r="D4" s="338"/>
      <c r="E4" s="338"/>
      <c r="F4" s="338"/>
      <c r="G4" s="338"/>
      <c r="H4" s="338"/>
      <c r="I4" s="338"/>
    </row>
    <row r="5" spans="1:9" ht="15.75">
      <c r="A5" s="65"/>
      <c r="C5" s="67"/>
      <c r="D5" s="67"/>
      <c r="G5" s="203"/>
    </row>
    <row r="6" spans="1:9" ht="15.75">
      <c r="A6" s="65"/>
      <c r="B6" s="65"/>
      <c r="C6" s="67"/>
      <c r="D6" s="67"/>
    </row>
    <row r="7" spans="1:9" ht="38.25">
      <c r="A7" s="17" t="s">
        <v>93</v>
      </c>
      <c r="B7" s="17" t="s">
        <v>94</v>
      </c>
      <c r="C7" s="17" t="s">
        <v>95</v>
      </c>
      <c r="D7" s="19" t="s">
        <v>543</v>
      </c>
      <c r="E7" s="19" t="s">
        <v>544</v>
      </c>
      <c r="F7" s="19" t="s">
        <v>249</v>
      </c>
      <c r="G7" s="19" t="s">
        <v>250</v>
      </c>
      <c r="H7" s="19" t="s">
        <v>251</v>
      </c>
      <c r="I7" s="19" t="s">
        <v>252</v>
      </c>
    </row>
    <row r="8" spans="1:9">
      <c r="A8" s="7">
        <v>1</v>
      </c>
      <c r="B8" s="127" t="s">
        <v>406</v>
      </c>
      <c r="C8" s="105" t="s">
        <v>407</v>
      </c>
      <c r="D8" s="245">
        <v>2.5</v>
      </c>
      <c r="E8" s="216">
        <v>4.5</v>
      </c>
      <c r="F8" s="216">
        <f>(D8+E8)</f>
        <v>7</v>
      </c>
      <c r="G8" s="216">
        <v>3.5</v>
      </c>
      <c r="H8" s="216">
        <v>4.5</v>
      </c>
      <c r="I8" s="260">
        <f>(F8+G8+H8)</f>
        <v>15</v>
      </c>
    </row>
    <row r="9" spans="1:9" ht="25.5">
      <c r="A9" s="7">
        <v>2</v>
      </c>
      <c r="B9" s="127" t="s">
        <v>408</v>
      </c>
      <c r="C9" s="105" t="s">
        <v>409</v>
      </c>
      <c r="D9" s="245">
        <v>2</v>
      </c>
      <c r="E9" s="216">
        <v>3</v>
      </c>
      <c r="F9" s="216">
        <f t="shared" ref="F9:F72" si="0">(D9+E9)</f>
        <v>5</v>
      </c>
      <c r="G9" s="216">
        <v>4</v>
      </c>
      <c r="H9" s="216">
        <v>5</v>
      </c>
      <c r="I9" s="260">
        <f t="shared" ref="I9:I72" si="1">(F9+G9+H9)</f>
        <v>14</v>
      </c>
    </row>
    <row r="10" spans="1:9">
      <c r="A10" s="7">
        <v>3</v>
      </c>
      <c r="B10" s="127" t="s">
        <v>410</v>
      </c>
      <c r="C10" s="105" t="s">
        <v>254</v>
      </c>
      <c r="D10" s="245">
        <v>3</v>
      </c>
      <c r="E10" s="216">
        <v>4</v>
      </c>
      <c r="F10" s="216">
        <f t="shared" si="0"/>
        <v>7</v>
      </c>
      <c r="G10" s="216">
        <v>4</v>
      </c>
      <c r="H10" s="216">
        <v>4</v>
      </c>
      <c r="I10" s="260">
        <f t="shared" si="1"/>
        <v>15</v>
      </c>
    </row>
    <row r="11" spans="1:9">
      <c r="A11" s="7">
        <v>4</v>
      </c>
      <c r="B11" s="127" t="s">
        <v>411</v>
      </c>
      <c r="C11" s="105" t="s">
        <v>254</v>
      </c>
      <c r="D11" s="245">
        <v>3</v>
      </c>
      <c r="E11" s="216">
        <v>5</v>
      </c>
      <c r="F11" s="216">
        <f t="shared" si="0"/>
        <v>8</v>
      </c>
      <c r="G11" s="216">
        <v>3.5</v>
      </c>
      <c r="H11" s="216">
        <v>4.5</v>
      </c>
      <c r="I11" s="260">
        <f t="shared" si="1"/>
        <v>16</v>
      </c>
    </row>
    <row r="12" spans="1:9">
      <c r="A12" s="7">
        <v>5</v>
      </c>
      <c r="B12" s="127" t="s">
        <v>412</v>
      </c>
      <c r="C12" s="105" t="s">
        <v>254</v>
      </c>
      <c r="D12" s="245">
        <v>4</v>
      </c>
      <c r="E12" s="216">
        <v>4</v>
      </c>
      <c r="F12" s="216">
        <f t="shared" si="0"/>
        <v>8</v>
      </c>
      <c r="G12" s="216">
        <v>5</v>
      </c>
      <c r="H12" s="216">
        <v>4</v>
      </c>
      <c r="I12" s="260">
        <f t="shared" si="1"/>
        <v>17</v>
      </c>
    </row>
    <row r="13" spans="1:9">
      <c r="A13" s="7">
        <v>6</v>
      </c>
      <c r="B13" s="127" t="s">
        <v>413</v>
      </c>
      <c r="C13" s="105" t="s">
        <v>414</v>
      </c>
      <c r="D13" s="245">
        <v>2.5</v>
      </c>
      <c r="E13" s="216">
        <v>3.5</v>
      </c>
      <c r="F13" s="216">
        <f t="shared" si="0"/>
        <v>6</v>
      </c>
      <c r="G13" s="216">
        <v>3.5</v>
      </c>
      <c r="H13" s="216">
        <v>4</v>
      </c>
      <c r="I13" s="260">
        <f t="shared" si="1"/>
        <v>13.5</v>
      </c>
    </row>
    <row r="14" spans="1:9">
      <c r="A14" s="7">
        <v>7</v>
      </c>
      <c r="B14" s="127" t="s">
        <v>415</v>
      </c>
      <c r="C14" s="105" t="s">
        <v>416</v>
      </c>
      <c r="D14" s="245">
        <v>3.5</v>
      </c>
      <c r="E14" s="216">
        <v>3.5</v>
      </c>
      <c r="F14" s="216">
        <f t="shared" si="0"/>
        <v>7</v>
      </c>
      <c r="G14" s="216">
        <v>5</v>
      </c>
      <c r="H14" s="216">
        <v>5</v>
      </c>
      <c r="I14" s="260">
        <f t="shared" si="1"/>
        <v>17</v>
      </c>
    </row>
    <row r="15" spans="1:9">
      <c r="A15" s="7">
        <v>8</v>
      </c>
      <c r="B15" s="127" t="s">
        <v>417</v>
      </c>
      <c r="C15" s="105" t="s">
        <v>418</v>
      </c>
      <c r="D15" s="245">
        <v>1.5</v>
      </c>
      <c r="E15" s="216">
        <v>3</v>
      </c>
      <c r="F15" s="216">
        <f t="shared" si="0"/>
        <v>4.5</v>
      </c>
      <c r="G15" s="216">
        <v>3.5</v>
      </c>
      <c r="H15" s="216">
        <v>3</v>
      </c>
      <c r="I15" s="260">
        <f t="shared" si="1"/>
        <v>11</v>
      </c>
    </row>
    <row r="16" spans="1:9">
      <c r="A16" s="7">
        <v>9</v>
      </c>
      <c r="B16" s="127" t="s">
        <v>419</v>
      </c>
      <c r="C16" s="234" t="s">
        <v>420</v>
      </c>
      <c r="D16" s="246">
        <v>5</v>
      </c>
      <c r="E16" s="216">
        <v>4.5</v>
      </c>
      <c r="F16" s="216">
        <f t="shared" si="0"/>
        <v>9.5</v>
      </c>
      <c r="G16" s="216">
        <v>5</v>
      </c>
      <c r="H16" s="216">
        <v>3.5</v>
      </c>
      <c r="I16" s="260">
        <f t="shared" si="1"/>
        <v>18</v>
      </c>
    </row>
    <row r="17" spans="1:9">
      <c r="A17" s="7">
        <v>10</v>
      </c>
      <c r="B17" s="127" t="s">
        <v>421</v>
      </c>
      <c r="C17" s="105" t="s">
        <v>422</v>
      </c>
      <c r="D17" s="245">
        <v>2</v>
      </c>
      <c r="E17" s="216">
        <v>3.5</v>
      </c>
      <c r="F17" s="216">
        <f t="shared" si="0"/>
        <v>5.5</v>
      </c>
      <c r="G17" s="216">
        <v>4.5</v>
      </c>
      <c r="H17" s="216">
        <v>3</v>
      </c>
      <c r="I17" s="260">
        <f t="shared" si="1"/>
        <v>13</v>
      </c>
    </row>
    <row r="18" spans="1:9">
      <c r="A18" s="7">
        <v>11</v>
      </c>
      <c r="B18" s="127" t="s">
        <v>423</v>
      </c>
      <c r="C18" s="105" t="s">
        <v>424</v>
      </c>
      <c r="D18" s="245">
        <v>3</v>
      </c>
      <c r="E18" s="216">
        <v>2</v>
      </c>
      <c r="F18" s="216">
        <f t="shared" si="0"/>
        <v>5</v>
      </c>
      <c r="G18" s="216">
        <v>4</v>
      </c>
      <c r="H18" s="216">
        <v>4</v>
      </c>
      <c r="I18" s="260">
        <f t="shared" si="1"/>
        <v>13</v>
      </c>
    </row>
    <row r="19" spans="1:9">
      <c r="A19" s="7">
        <v>12</v>
      </c>
      <c r="B19" s="127" t="s">
        <v>425</v>
      </c>
      <c r="C19" s="105" t="s">
        <v>426</v>
      </c>
      <c r="D19" s="249">
        <v>5</v>
      </c>
      <c r="E19" s="250">
        <v>5</v>
      </c>
      <c r="F19" s="250">
        <f t="shared" si="0"/>
        <v>10</v>
      </c>
      <c r="G19" s="250">
        <v>5</v>
      </c>
      <c r="H19" s="250">
        <v>2</v>
      </c>
      <c r="I19" s="261">
        <f t="shared" si="1"/>
        <v>17</v>
      </c>
    </row>
    <row r="20" spans="1:9" ht="25.5">
      <c r="A20" s="7">
        <v>13</v>
      </c>
      <c r="B20" s="127" t="s">
        <v>427</v>
      </c>
      <c r="C20" s="105" t="s">
        <v>428</v>
      </c>
      <c r="D20" s="245">
        <v>3</v>
      </c>
      <c r="E20" s="216">
        <v>2</v>
      </c>
      <c r="F20" s="216">
        <f t="shared" si="0"/>
        <v>5</v>
      </c>
      <c r="G20" s="216">
        <v>3</v>
      </c>
      <c r="H20" s="216">
        <v>3.5</v>
      </c>
      <c r="I20" s="260">
        <f t="shared" si="1"/>
        <v>11.5</v>
      </c>
    </row>
    <row r="21" spans="1:9">
      <c r="A21" s="7">
        <v>14</v>
      </c>
      <c r="B21" s="127" t="s">
        <v>429</v>
      </c>
      <c r="C21" s="105" t="s">
        <v>430</v>
      </c>
      <c r="D21" s="245">
        <v>2</v>
      </c>
      <c r="E21" s="216">
        <v>3</v>
      </c>
      <c r="F21" s="216">
        <f t="shared" si="0"/>
        <v>5</v>
      </c>
      <c r="G21" s="216">
        <v>3</v>
      </c>
      <c r="H21" s="216">
        <v>3.5</v>
      </c>
      <c r="I21" s="260">
        <f t="shared" si="1"/>
        <v>11.5</v>
      </c>
    </row>
    <row r="22" spans="1:9">
      <c r="A22" s="7">
        <v>15</v>
      </c>
      <c r="B22" s="127" t="s">
        <v>431</v>
      </c>
      <c r="C22" s="105" t="s">
        <v>432</v>
      </c>
      <c r="D22" s="245">
        <v>5</v>
      </c>
      <c r="E22" s="216">
        <v>4</v>
      </c>
      <c r="F22" s="216">
        <f t="shared" si="0"/>
        <v>9</v>
      </c>
      <c r="G22" s="216">
        <v>4.5</v>
      </c>
      <c r="H22" s="216">
        <v>4.5</v>
      </c>
      <c r="I22" s="260">
        <f t="shared" si="1"/>
        <v>18</v>
      </c>
    </row>
    <row r="23" spans="1:9">
      <c r="A23" s="7">
        <v>16</v>
      </c>
      <c r="B23" s="127" t="s">
        <v>433</v>
      </c>
      <c r="C23" s="105" t="s">
        <v>434</v>
      </c>
      <c r="D23" s="249">
        <v>4</v>
      </c>
      <c r="E23" s="250">
        <v>4</v>
      </c>
      <c r="F23" s="250">
        <f t="shared" si="0"/>
        <v>8</v>
      </c>
      <c r="G23" s="250">
        <v>4</v>
      </c>
      <c r="H23" s="250">
        <v>4.5</v>
      </c>
      <c r="I23" s="261">
        <f t="shared" si="1"/>
        <v>16.5</v>
      </c>
    </row>
    <row r="24" spans="1:9">
      <c r="A24" s="7">
        <v>17</v>
      </c>
      <c r="B24" s="127" t="s">
        <v>435</v>
      </c>
      <c r="C24" s="105" t="s">
        <v>436</v>
      </c>
      <c r="D24" s="245">
        <v>4.5</v>
      </c>
      <c r="E24" s="216">
        <v>4.5</v>
      </c>
      <c r="F24" s="216">
        <f t="shared" si="0"/>
        <v>9</v>
      </c>
      <c r="G24" s="216">
        <v>4.5</v>
      </c>
      <c r="H24" s="216">
        <v>4.5</v>
      </c>
      <c r="I24" s="260">
        <f t="shared" si="1"/>
        <v>18</v>
      </c>
    </row>
    <row r="25" spans="1:9">
      <c r="A25" s="7">
        <v>18</v>
      </c>
      <c r="B25" s="127" t="s">
        <v>437</v>
      </c>
      <c r="C25" s="105" t="s">
        <v>438</v>
      </c>
      <c r="D25" s="245">
        <v>4.5</v>
      </c>
      <c r="E25" s="216">
        <v>4</v>
      </c>
      <c r="F25" s="216">
        <f t="shared" si="0"/>
        <v>8.5</v>
      </c>
      <c r="G25" s="216">
        <v>4.5</v>
      </c>
      <c r="H25" s="216">
        <v>5</v>
      </c>
      <c r="I25" s="260">
        <f t="shared" si="1"/>
        <v>18</v>
      </c>
    </row>
    <row r="26" spans="1:9">
      <c r="A26" s="7">
        <v>19</v>
      </c>
      <c r="B26" s="127" t="s">
        <v>439</v>
      </c>
      <c r="C26" s="118" t="s">
        <v>440</v>
      </c>
      <c r="D26" s="247">
        <v>3</v>
      </c>
      <c r="E26" s="216">
        <v>4</v>
      </c>
      <c r="F26" s="216">
        <f t="shared" si="0"/>
        <v>7</v>
      </c>
      <c r="G26" s="216">
        <v>5</v>
      </c>
      <c r="H26" s="216">
        <v>5</v>
      </c>
      <c r="I26" s="260">
        <f t="shared" si="1"/>
        <v>17</v>
      </c>
    </row>
    <row r="27" spans="1:9" ht="25.5">
      <c r="A27" s="7">
        <v>20</v>
      </c>
      <c r="B27" s="127" t="s">
        <v>441</v>
      </c>
      <c r="C27" s="105" t="s">
        <v>442</v>
      </c>
      <c r="D27" s="245">
        <v>2</v>
      </c>
      <c r="E27" s="216">
        <v>1.5</v>
      </c>
      <c r="F27" s="216">
        <f t="shared" si="0"/>
        <v>3.5</v>
      </c>
      <c r="G27" s="216">
        <v>2.5</v>
      </c>
      <c r="H27" s="216">
        <v>5</v>
      </c>
      <c r="I27" s="260">
        <f t="shared" si="1"/>
        <v>11</v>
      </c>
    </row>
    <row r="28" spans="1:9">
      <c r="A28" s="7">
        <v>21</v>
      </c>
      <c r="B28" s="127" t="s">
        <v>443</v>
      </c>
      <c r="C28" s="105" t="s">
        <v>444</v>
      </c>
      <c r="D28" s="245">
        <v>3.5</v>
      </c>
      <c r="E28" s="216">
        <v>4</v>
      </c>
      <c r="F28" s="216">
        <f t="shared" si="0"/>
        <v>7.5</v>
      </c>
      <c r="G28" s="216">
        <v>4.5</v>
      </c>
      <c r="H28" s="216">
        <v>4.0910000000000002</v>
      </c>
      <c r="I28" s="260">
        <f t="shared" si="1"/>
        <v>16.091000000000001</v>
      </c>
    </row>
    <row r="29" spans="1:9">
      <c r="A29" s="7">
        <v>22</v>
      </c>
      <c r="B29" s="127" t="s">
        <v>445</v>
      </c>
      <c r="C29" s="105" t="s">
        <v>446</v>
      </c>
      <c r="D29" s="245">
        <v>1.5</v>
      </c>
      <c r="E29" s="216">
        <v>1.5</v>
      </c>
      <c r="F29" s="216">
        <f t="shared" si="0"/>
        <v>3</v>
      </c>
      <c r="G29" s="216">
        <v>2.5</v>
      </c>
      <c r="H29" s="216">
        <v>4.5454999999999997</v>
      </c>
      <c r="I29" s="260">
        <f t="shared" si="1"/>
        <v>10.045500000000001</v>
      </c>
    </row>
    <row r="30" spans="1:9">
      <c r="A30" s="7">
        <v>23</v>
      </c>
      <c r="B30" s="127" t="s">
        <v>447</v>
      </c>
      <c r="C30" s="105" t="s">
        <v>448</v>
      </c>
      <c r="D30" s="245">
        <v>2</v>
      </c>
      <c r="E30" s="216">
        <v>3</v>
      </c>
      <c r="F30" s="216">
        <f t="shared" si="0"/>
        <v>5</v>
      </c>
      <c r="G30" s="216">
        <v>3.5</v>
      </c>
      <c r="H30" s="216">
        <v>4.5454999999999997</v>
      </c>
      <c r="I30" s="260">
        <f t="shared" si="1"/>
        <v>13.045500000000001</v>
      </c>
    </row>
    <row r="31" spans="1:9">
      <c r="A31" s="7">
        <v>24</v>
      </c>
      <c r="B31" s="127" t="s">
        <v>449</v>
      </c>
      <c r="C31" s="234" t="s">
        <v>450</v>
      </c>
      <c r="D31" s="246">
        <v>4</v>
      </c>
      <c r="E31" s="243">
        <v>3</v>
      </c>
      <c r="F31" s="243">
        <f t="shared" si="0"/>
        <v>7</v>
      </c>
      <c r="G31" s="243">
        <v>3</v>
      </c>
      <c r="H31" s="14">
        <v>4.0910000000000002</v>
      </c>
      <c r="I31" s="23">
        <f t="shared" si="1"/>
        <v>14.091000000000001</v>
      </c>
    </row>
    <row r="32" spans="1:9">
      <c r="A32" s="7">
        <v>25</v>
      </c>
      <c r="B32" s="127" t="s">
        <v>451</v>
      </c>
      <c r="C32" s="105" t="s">
        <v>452</v>
      </c>
      <c r="D32" s="245">
        <v>4</v>
      </c>
      <c r="E32" s="243">
        <v>4</v>
      </c>
      <c r="F32" s="243">
        <f t="shared" si="0"/>
        <v>8</v>
      </c>
      <c r="G32" s="243">
        <v>5</v>
      </c>
      <c r="H32" s="14">
        <v>4.0910000000000002</v>
      </c>
      <c r="I32" s="23">
        <f t="shared" si="1"/>
        <v>17.091000000000001</v>
      </c>
    </row>
    <row r="33" spans="1:9">
      <c r="A33" s="7">
        <v>26</v>
      </c>
      <c r="B33" s="127" t="s">
        <v>453</v>
      </c>
      <c r="C33" s="105" t="s">
        <v>454</v>
      </c>
      <c r="D33" s="245">
        <v>3</v>
      </c>
      <c r="E33" s="243">
        <v>2</v>
      </c>
      <c r="F33" s="243">
        <f t="shared" si="0"/>
        <v>5</v>
      </c>
      <c r="G33" s="243">
        <v>4</v>
      </c>
      <c r="H33" s="14">
        <v>4.0910000000000002</v>
      </c>
      <c r="I33" s="23">
        <f t="shared" si="1"/>
        <v>13.091000000000001</v>
      </c>
    </row>
    <row r="34" spans="1:9">
      <c r="A34" s="7">
        <v>27</v>
      </c>
      <c r="B34" s="127" t="s">
        <v>455</v>
      </c>
      <c r="C34" s="105" t="s">
        <v>456</v>
      </c>
      <c r="D34" s="245">
        <v>2.5</v>
      </c>
      <c r="E34" s="243">
        <v>3.5</v>
      </c>
      <c r="F34" s="243">
        <f t="shared" si="0"/>
        <v>6</v>
      </c>
      <c r="G34" s="243">
        <v>3.5</v>
      </c>
      <c r="H34" s="14">
        <v>4.5454999999999997</v>
      </c>
      <c r="I34" s="23">
        <f t="shared" si="1"/>
        <v>14.045500000000001</v>
      </c>
    </row>
    <row r="35" spans="1:9" ht="25.5">
      <c r="A35" s="7">
        <v>28</v>
      </c>
      <c r="B35" s="127" t="s">
        <v>457</v>
      </c>
      <c r="C35" s="105" t="s">
        <v>458</v>
      </c>
      <c r="D35" s="245">
        <v>4</v>
      </c>
      <c r="E35" s="243">
        <v>5</v>
      </c>
      <c r="F35" s="243">
        <f t="shared" si="0"/>
        <v>9</v>
      </c>
      <c r="G35" s="243">
        <v>4</v>
      </c>
      <c r="H35" s="14">
        <v>5</v>
      </c>
      <c r="I35" s="23">
        <f t="shared" si="1"/>
        <v>18</v>
      </c>
    </row>
    <row r="36" spans="1:9" ht="25.5">
      <c r="A36" s="7">
        <v>29</v>
      </c>
      <c r="B36" s="127" t="s">
        <v>459</v>
      </c>
      <c r="C36" s="105" t="s">
        <v>460</v>
      </c>
      <c r="D36" s="245">
        <v>3.5</v>
      </c>
      <c r="E36" s="243">
        <v>4.5</v>
      </c>
      <c r="F36" s="243">
        <f t="shared" si="0"/>
        <v>8</v>
      </c>
      <c r="G36" s="243">
        <v>3</v>
      </c>
      <c r="H36" s="14">
        <v>5</v>
      </c>
      <c r="I36" s="23">
        <f t="shared" si="1"/>
        <v>16</v>
      </c>
    </row>
    <row r="37" spans="1:9">
      <c r="A37" s="7">
        <v>30</v>
      </c>
      <c r="B37" s="127" t="s">
        <v>461</v>
      </c>
      <c r="C37" s="105" t="s">
        <v>462</v>
      </c>
      <c r="D37" s="255">
        <v>3</v>
      </c>
      <c r="E37" s="103">
        <v>4</v>
      </c>
      <c r="F37" s="103">
        <f t="shared" si="0"/>
        <v>7</v>
      </c>
      <c r="G37" s="103">
        <v>3.5</v>
      </c>
      <c r="H37" s="103">
        <v>4.5454999999999997</v>
      </c>
      <c r="I37" s="256">
        <f t="shared" si="1"/>
        <v>15.045500000000001</v>
      </c>
    </row>
    <row r="38" spans="1:9">
      <c r="A38" s="7">
        <v>31</v>
      </c>
      <c r="B38" s="127" t="s">
        <v>463</v>
      </c>
      <c r="C38" s="105" t="s">
        <v>464</v>
      </c>
      <c r="D38" s="245">
        <v>5</v>
      </c>
      <c r="E38" s="243">
        <v>4</v>
      </c>
      <c r="F38" s="243">
        <f t="shared" si="0"/>
        <v>9</v>
      </c>
      <c r="G38" s="243">
        <v>4.5</v>
      </c>
      <c r="H38" s="14">
        <v>4.5454999999999997</v>
      </c>
      <c r="I38" s="23">
        <f t="shared" si="1"/>
        <v>18.045500000000001</v>
      </c>
    </row>
    <row r="39" spans="1:9">
      <c r="A39" s="7">
        <v>32</v>
      </c>
      <c r="B39" s="127" t="s">
        <v>465</v>
      </c>
      <c r="C39" s="105" t="s">
        <v>466</v>
      </c>
      <c r="D39" s="245">
        <v>2</v>
      </c>
      <c r="E39" s="243">
        <v>3</v>
      </c>
      <c r="F39" s="243">
        <f t="shared" si="0"/>
        <v>5</v>
      </c>
      <c r="G39" s="243">
        <v>3</v>
      </c>
      <c r="H39" s="14">
        <v>4.0910000000000002</v>
      </c>
      <c r="I39" s="23">
        <f t="shared" si="1"/>
        <v>12.091000000000001</v>
      </c>
    </row>
    <row r="40" spans="1:9" ht="25.5">
      <c r="A40" s="7">
        <v>33</v>
      </c>
      <c r="B40" s="127" t="s">
        <v>467</v>
      </c>
      <c r="C40" s="105" t="s">
        <v>468</v>
      </c>
      <c r="D40" s="245">
        <v>3.5</v>
      </c>
      <c r="E40" s="243">
        <v>3.5</v>
      </c>
      <c r="F40" s="243">
        <f t="shared" si="0"/>
        <v>7</v>
      </c>
      <c r="G40" s="243">
        <v>3</v>
      </c>
      <c r="H40" s="14">
        <v>5</v>
      </c>
      <c r="I40" s="23">
        <f t="shared" si="1"/>
        <v>15</v>
      </c>
    </row>
    <row r="41" spans="1:9">
      <c r="A41" s="7">
        <v>34</v>
      </c>
      <c r="B41" s="127" t="s">
        <v>469</v>
      </c>
      <c r="C41" s="107" t="s">
        <v>470</v>
      </c>
      <c r="D41" s="245">
        <v>3.5</v>
      </c>
      <c r="E41" s="243">
        <v>4</v>
      </c>
      <c r="F41" s="243">
        <f t="shared" si="0"/>
        <v>7.5</v>
      </c>
      <c r="G41" s="243">
        <v>3.5</v>
      </c>
      <c r="H41" s="14">
        <v>5</v>
      </c>
      <c r="I41" s="23">
        <f t="shared" si="1"/>
        <v>16</v>
      </c>
    </row>
    <row r="42" spans="1:9">
      <c r="A42" s="7">
        <v>35</v>
      </c>
      <c r="B42" s="127" t="s">
        <v>471</v>
      </c>
      <c r="C42" s="107" t="s">
        <v>472</v>
      </c>
      <c r="D42" s="245">
        <v>2.5</v>
      </c>
      <c r="E42" s="243">
        <v>4</v>
      </c>
      <c r="F42" s="243">
        <f t="shared" si="0"/>
        <v>6.5</v>
      </c>
      <c r="G42" s="243">
        <v>4</v>
      </c>
      <c r="H42" s="14">
        <v>3.8890000000000002</v>
      </c>
      <c r="I42" s="23">
        <f t="shared" si="1"/>
        <v>14.388999999999999</v>
      </c>
    </row>
    <row r="43" spans="1:9" ht="25.5">
      <c r="A43" s="7">
        <v>36</v>
      </c>
      <c r="B43" s="127" t="s">
        <v>473</v>
      </c>
      <c r="C43" s="234" t="s">
        <v>474</v>
      </c>
      <c r="D43" s="246">
        <v>3.5</v>
      </c>
      <c r="E43" s="243">
        <v>3.5</v>
      </c>
      <c r="F43" s="243">
        <f t="shared" si="0"/>
        <v>7</v>
      </c>
      <c r="G43" s="243">
        <v>4</v>
      </c>
      <c r="H43" s="14">
        <v>4.4445000000000006</v>
      </c>
      <c r="I43" s="23">
        <f t="shared" si="1"/>
        <v>15.444500000000001</v>
      </c>
    </row>
    <row r="44" spans="1:9">
      <c r="A44" s="7">
        <v>37</v>
      </c>
      <c r="B44" s="127" t="s">
        <v>475</v>
      </c>
      <c r="C44" s="105" t="s">
        <v>476</v>
      </c>
      <c r="D44" s="245">
        <v>3</v>
      </c>
      <c r="E44" s="243">
        <v>3.5</v>
      </c>
      <c r="F44" s="243">
        <f t="shared" si="0"/>
        <v>6.5</v>
      </c>
      <c r="G44" s="243">
        <v>4.5</v>
      </c>
      <c r="H44" s="14">
        <v>2.7780000000000005</v>
      </c>
      <c r="I44" s="23">
        <f t="shared" si="1"/>
        <v>13.778</v>
      </c>
    </row>
    <row r="45" spans="1:9">
      <c r="A45" s="7">
        <v>38</v>
      </c>
      <c r="B45" s="127" t="s">
        <v>477</v>
      </c>
      <c r="C45" s="105" t="s">
        <v>478</v>
      </c>
      <c r="D45" s="245">
        <v>5</v>
      </c>
      <c r="E45" s="243">
        <v>4</v>
      </c>
      <c r="F45" s="243">
        <f t="shared" si="0"/>
        <v>9</v>
      </c>
      <c r="G45" s="243">
        <v>2.5</v>
      </c>
      <c r="H45" s="14">
        <v>3.8890000000000002</v>
      </c>
      <c r="I45" s="23">
        <f t="shared" si="1"/>
        <v>15.388999999999999</v>
      </c>
    </row>
    <row r="46" spans="1:9">
      <c r="A46" s="7">
        <v>39</v>
      </c>
      <c r="B46" s="127" t="s">
        <v>479</v>
      </c>
      <c r="C46" s="105" t="s">
        <v>480</v>
      </c>
      <c r="D46" s="245">
        <v>3</v>
      </c>
      <c r="E46" s="243">
        <v>3.5</v>
      </c>
      <c r="F46" s="243">
        <f t="shared" si="0"/>
        <v>6.5</v>
      </c>
      <c r="G46" s="243">
        <v>2</v>
      </c>
      <c r="H46" s="14">
        <v>3.8890000000000002</v>
      </c>
      <c r="I46" s="23">
        <f t="shared" si="1"/>
        <v>12.388999999999999</v>
      </c>
    </row>
    <row r="47" spans="1:9">
      <c r="A47" s="7">
        <v>40</v>
      </c>
      <c r="B47" s="127" t="s">
        <v>481</v>
      </c>
      <c r="C47" s="107" t="s">
        <v>281</v>
      </c>
      <c r="D47" s="245">
        <v>5</v>
      </c>
      <c r="E47" s="243">
        <v>5</v>
      </c>
      <c r="F47" s="243">
        <f t="shared" si="0"/>
        <v>10</v>
      </c>
      <c r="G47" s="243">
        <v>4.5</v>
      </c>
      <c r="H47" s="14">
        <v>3.8890000000000002</v>
      </c>
      <c r="I47" s="23">
        <f t="shared" si="1"/>
        <v>18.388999999999999</v>
      </c>
    </row>
    <row r="48" spans="1:9" ht="25.5">
      <c r="A48" s="7">
        <v>41</v>
      </c>
      <c r="B48" s="127" t="s">
        <v>482</v>
      </c>
      <c r="C48" s="105" t="s">
        <v>483</v>
      </c>
      <c r="D48" s="245">
        <v>2.5</v>
      </c>
      <c r="E48" s="243">
        <v>5</v>
      </c>
      <c r="F48" s="243">
        <f t="shared" si="0"/>
        <v>7.5</v>
      </c>
      <c r="G48" s="243">
        <v>2.5</v>
      </c>
      <c r="H48" s="14">
        <v>5</v>
      </c>
      <c r="I48" s="23">
        <f t="shared" si="1"/>
        <v>15</v>
      </c>
    </row>
    <row r="49" spans="1:9">
      <c r="A49" s="7">
        <v>42</v>
      </c>
      <c r="B49" s="127" t="s">
        <v>484</v>
      </c>
      <c r="C49" s="105" t="s">
        <v>485</v>
      </c>
      <c r="D49" s="245">
        <v>5</v>
      </c>
      <c r="E49" s="243">
        <v>3</v>
      </c>
      <c r="F49" s="243">
        <f t="shared" si="0"/>
        <v>8</v>
      </c>
      <c r="G49" s="243">
        <v>3</v>
      </c>
      <c r="H49" s="14">
        <v>3.3335000000000004</v>
      </c>
      <c r="I49" s="23">
        <f t="shared" si="1"/>
        <v>14.333500000000001</v>
      </c>
    </row>
    <row r="50" spans="1:9">
      <c r="A50" s="7">
        <v>43</v>
      </c>
      <c r="B50" s="127" t="s">
        <v>486</v>
      </c>
      <c r="C50" s="107" t="s">
        <v>487</v>
      </c>
      <c r="D50" s="245">
        <v>5</v>
      </c>
      <c r="E50" s="243">
        <v>4.5</v>
      </c>
      <c r="F50" s="243">
        <f t="shared" si="0"/>
        <v>9.5</v>
      </c>
      <c r="G50" s="243">
        <v>3.5</v>
      </c>
      <c r="H50" s="14">
        <v>5</v>
      </c>
      <c r="I50" s="23">
        <f t="shared" si="1"/>
        <v>18</v>
      </c>
    </row>
    <row r="51" spans="1:9">
      <c r="A51" s="7">
        <v>44</v>
      </c>
      <c r="B51" s="127" t="s">
        <v>488</v>
      </c>
      <c r="C51" s="105" t="s">
        <v>489</v>
      </c>
      <c r="D51" s="245">
        <v>5</v>
      </c>
      <c r="E51" s="243">
        <v>5</v>
      </c>
      <c r="F51" s="243">
        <f t="shared" si="0"/>
        <v>10</v>
      </c>
      <c r="G51" s="243">
        <v>4</v>
      </c>
      <c r="H51" s="14">
        <v>3.3335000000000004</v>
      </c>
      <c r="I51" s="23">
        <f t="shared" si="1"/>
        <v>17.333500000000001</v>
      </c>
    </row>
    <row r="52" spans="1:9" ht="25.5">
      <c r="A52" s="7">
        <v>45</v>
      </c>
      <c r="B52" s="127" t="s">
        <v>490</v>
      </c>
      <c r="C52" s="234" t="s">
        <v>491</v>
      </c>
      <c r="D52" s="246">
        <v>3</v>
      </c>
      <c r="E52" s="243">
        <v>3</v>
      </c>
      <c r="F52" s="243">
        <f t="shared" si="0"/>
        <v>6</v>
      </c>
      <c r="G52" s="243">
        <v>3</v>
      </c>
      <c r="H52" s="14">
        <v>3.3335000000000004</v>
      </c>
      <c r="I52" s="23">
        <f t="shared" si="1"/>
        <v>12.333500000000001</v>
      </c>
    </row>
    <row r="53" spans="1:9">
      <c r="A53" s="7">
        <v>46</v>
      </c>
      <c r="B53" s="127" t="s">
        <v>492</v>
      </c>
      <c r="C53" s="234" t="s">
        <v>493</v>
      </c>
      <c r="D53" s="246">
        <v>4</v>
      </c>
      <c r="E53" s="243">
        <v>3.5</v>
      </c>
      <c r="F53" s="243">
        <f t="shared" si="0"/>
        <v>7.5</v>
      </c>
      <c r="G53" s="243">
        <v>2.5</v>
      </c>
      <c r="H53" s="14">
        <v>3.3335000000000004</v>
      </c>
      <c r="I53" s="23">
        <f t="shared" si="1"/>
        <v>13.333500000000001</v>
      </c>
    </row>
    <row r="54" spans="1:9">
      <c r="A54" s="74">
        <v>47</v>
      </c>
      <c r="B54" s="127" t="s">
        <v>494</v>
      </c>
      <c r="C54" s="105" t="s">
        <v>495</v>
      </c>
      <c r="D54" s="245">
        <v>2.5</v>
      </c>
      <c r="E54" s="220">
        <v>3</v>
      </c>
      <c r="F54" s="220">
        <f t="shared" si="0"/>
        <v>5.5</v>
      </c>
      <c r="G54" s="220">
        <v>2</v>
      </c>
      <c r="H54" s="220">
        <v>3.8890000000000002</v>
      </c>
      <c r="I54" s="78">
        <f t="shared" si="1"/>
        <v>11.388999999999999</v>
      </c>
    </row>
    <row r="55" spans="1:9">
      <c r="A55" s="74">
        <v>48</v>
      </c>
      <c r="B55" s="127" t="s">
        <v>496</v>
      </c>
      <c r="C55" s="105" t="s">
        <v>497</v>
      </c>
      <c r="D55" s="245">
        <v>4.5</v>
      </c>
      <c r="E55" s="220">
        <v>5</v>
      </c>
      <c r="F55" s="220">
        <f t="shared" si="0"/>
        <v>9.5</v>
      </c>
      <c r="G55" s="220">
        <v>4</v>
      </c>
      <c r="H55" s="220">
        <v>3.8890000000000002</v>
      </c>
      <c r="I55" s="78">
        <f t="shared" si="1"/>
        <v>17.388999999999999</v>
      </c>
    </row>
    <row r="56" spans="1:9">
      <c r="A56" s="74">
        <v>49</v>
      </c>
      <c r="B56" s="127" t="s">
        <v>498</v>
      </c>
      <c r="C56" s="234" t="s">
        <v>499</v>
      </c>
      <c r="D56" s="246">
        <v>2</v>
      </c>
      <c r="E56" s="220">
        <v>4</v>
      </c>
      <c r="F56" s="220">
        <f t="shared" si="0"/>
        <v>6</v>
      </c>
      <c r="G56" s="220">
        <v>3.5</v>
      </c>
      <c r="H56" s="220">
        <v>3.8890000000000002</v>
      </c>
      <c r="I56" s="78">
        <f t="shared" si="1"/>
        <v>13.388999999999999</v>
      </c>
    </row>
    <row r="57" spans="1:9">
      <c r="A57" s="74">
        <v>50</v>
      </c>
      <c r="B57" s="127" t="s">
        <v>500</v>
      </c>
      <c r="C57" s="234" t="s">
        <v>501</v>
      </c>
      <c r="D57" s="246">
        <v>1.5</v>
      </c>
      <c r="E57" s="220">
        <v>2</v>
      </c>
      <c r="F57" s="220">
        <f t="shared" si="0"/>
        <v>3.5</v>
      </c>
      <c r="G57" s="220">
        <v>2</v>
      </c>
      <c r="H57" s="220">
        <v>5</v>
      </c>
      <c r="I57" s="78">
        <f t="shared" si="1"/>
        <v>10.5</v>
      </c>
    </row>
    <row r="58" spans="1:9">
      <c r="A58" s="74">
        <v>51</v>
      </c>
      <c r="B58" s="127" t="s">
        <v>502</v>
      </c>
      <c r="C58" s="105" t="s">
        <v>503</v>
      </c>
      <c r="D58" s="245">
        <v>4.5</v>
      </c>
      <c r="E58" s="220">
        <v>4.5</v>
      </c>
      <c r="F58" s="220">
        <f t="shared" si="0"/>
        <v>9</v>
      </c>
      <c r="G58" s="220">
        <v>4.5</v>
      </c>
      <c r="H58" s="220">
        <v>3.8890000000000002</v>
      </c>
      <c r="I58" s="78">
        <f t="shared" si="1"/>
        <v>17.388999999999999</v>
      </c>
    </row>
    <row r="59" spans="1:9">
      <c r="A59" s="74">
        <v>52</v>
      </c>
      <c r="B59" s="127" t="s">
        <v>504</v>
      </c>
      <c r="C59" s="234" t="s">
        <v>505</v>
      </c>
      <c r="D59" s="246">
        <v>3.5</v>
      </c>
      <c r="E59" s="220">
        <v>3.5</v>
      </c>
      <c r="F59" s="220">
        <f t="shared" si="0"/>
        <v>7</v>
      </c>
      <c r="G59" s="220">
        <v>3.5</v>
      </c>
      <c r="H59" s="220">
        <v>3.8890000000000002</v>
      </c>
      <c r="I59" s="78">
        <f t="shared" si="1"/>
        <v>14.388999999999999</v>
      </c>
    </row>
    <row r="60" spans="1:9">
      <c r="A60" s="74">
        <v>53</v>
      </c>
      <c r="B60" s="127" t="s">
        <v>506</v>
      </c>
      <c r="C60" s="234" t="s">
        <v>507</v>
      </c>
      <c r="D60" s="246">
        <v>3</v>
      </c>
      <c r="E60" s="220">
        <v>2.5</v>
      </c>
      <c r="F60" s="220">
        <f t="shared" si="0"/>
        <v>5.5</v>
      </c>
      <c r="G60" s="220">
        <v>4</v>
      </c>
      <c r="H60" s="220">
        <v>3.8890000000000002</v>
      </c>
      <c r="I60" s="78">
        <f t="shared" si="1"/>
        <v>13.388999999999999</v>
      </c>
    </row>
    <row r="61" spans="1:9">
      <c r="A61" s="74">
        <v>54</v>
      </c>
      <c r="B61" s="127" t="s">
        <v>508</v>
      </c>
      <c r="C61" s="105" t="s">
        <v>509</v>
      </c>
      <c r="D61" s="245">
        <v>4</v>
      </c>
      <c r="E61" s="220">
        <v>4</v>
      </c>
      <c r="F61" s="220">
        <f t="shared" si="0"/>
        <v>8</v>
      </c>
      <c r="G61" s="220">
        <v>4</v>
      </c>
      <c r="H61" s="220">
        <v>2.7780000000000005</v>
      </c>
      <c r="I61" s="78">
        <f t="shared" si="1"/>
        <v>14.778</v>
      </c>
    </row>
    <row r="62" spans="1:9" ht="25.5">
      <c r="A62" s="74">
        <v>55</v>
      </c>
      <c r="B62" s="127" t="s">
        <v>510</v>
      </c>
      <c r="C62" s="105" t="s">
        <v>511</v>
      </c>
      <c r="D62" s="245">
        <v>4.5</v>
      </c>
      <c r="E62" s="259">
        <v>5</v>
      </c>
      <c r="F62" s="259">
        <f t="shared" si="0"/>
        <v>9.5</v>
      </c>
      <c r="G62" s="259">
        <v>5</v>
      </c>
      <c r="H62" s="259">
        <v>3.8890000000000002</v>
      </c>
      <c r="I62" s="78">
        <f t="shared" si="1"/>
        <v>18.388999999999999</v>
      </c>
    </row>
    <row r="63" spans="1:9" ht="25.5">
      <c r="A63" s="74">
        <v>56</v>
      </c>
      <c r="B63" s="127" t="s">
        <v>512</v>
      </c>
      <c r="C63" s="107" t="s">
        <v>513</v>
      </c>
      <c r="D63" s="245">
        <v>2</v>
      </c>
      <c r="E63" s="259">
        <v>2</v>
      </c>
      <c r="F63" s="259">
        <f t="shared" si="0"/>
        <v>4</v>
      </c>
      <c r="G63" s="259">
        <v>2.5</v>
      </c>
      <c r="H63" s="259">
        <v>1.6665000000000001</v>
      </c>
      <c r="I63" s="78">
        <f t="shared" si="1"/>
        <v>8.1664999999999992</v>
      </c>
    </row>
    <row r="64" spans="1:9" ht="25.5">
      <c r="A64" s="74">
        <v>57</v>
      </c>
      <c r="B64" s="127" t="s">
        <v>514</v>
      </c>
      <c r="C64" s="105" t="s">
        <v>515</v>
      </c>
      <c r="D64" s="245">
        <v>1.5</v>
      </c>
      <c r="E64" s="259">
        <v>2.5</v>
      </c>
      <c r="F64" s="259">
        <f t="shared" si="0"/>
        <v>4</v>
      </c>
      <c r="G64" s="259">
        <v>2.5</v>
      </c>
      <c r="H64" s="259">
        <v>3.8890000000000002</v>
      </c>
      <c r="I64" s="78">
        <f t="shared" si="1"/>
        <v>10.388999999999999</v>
      </c>
    </row>
    <row r="65" spans="1:9">
      <c r="A65" s="74">
        <v>58</v>
      </c>
      <c r="B65" s="127" t="s">
        <v>516</v>
      </c>
      <c r="C65" s="105" t="s">
        <v>517</v>
      </c>
      <c r="D65" s="245">
        <v>2</v>
      </c>
      <c r="E65" s="259">
        <v>3</v>
      </c>
      <c r="F65" s="259">
        <f t="shared" si="0"/>
        <v>5</v>
      </c>
      <c r="G65" s="259">
        <v>4</v>
      </c>
      <c r="H65" s="259">
        <v>3.3335000000000004</v>
      </c>
      <c r="I65" s="78">
        <f t="shared" si="1"/>
        <v>12.333500000000001</v>
      </c>
    </row>
    <row r="66" spans="1:9" ht="25.5">
      <c r="A66" s="74">
        <v>59</v>
      </c>
      <c r="B66" s="127" t="s">
        <v>518</v>
      </c>
      <c r="C66" s="118" t="s">
        <v>519</v>
      </c>
      <c r="D66" s="247">
        <v>5</v>
      </c>
      <c r="E66" s="259">
        <v>4.5</v>
      </c>
      <c r="F66" s="259">
        <f t="shared" si="0"/>
        <v>9.5</v>
      </c>
      <c r="G66" s="259">
        <v>4</v>
      </c>
      <c r="H66" s="259">
        <v>3.8890000000000002</v>
      </c>
      <c r="I66" s="78">
        <f t="shared" si="1"/>
        <v>17.388999999999999</v>
      </c>
    </row>
    <row r="67" spans="1:9" ht="25.5">
      <c r="A67" s="74">
        <v>60</v>
      </c>
      <c r="B67" s="127" t="s">
        <v>520</v>
      </c>
      <c r="C67" s="118" t="s">
        <v>521</v>
      </c>
      <c r="D67" s="247">
        <v>4.5</v>
      </c>
      <c r="E67" s="259">
        <v>5</v>
      </c>
      <c r="F67" s="259">
        <f t="shared" si="0"/>
        <v>9.5</v>
      </c>
      <c r="G67" s="259">
        <v>5</v>
      </c>
      <c r="H67" s="259">
        <v>3.8890000000000002</v>
      </c>
      <c r="I67" s="78">
        <f t="shared" si="1"/>
        <v>18.388999999999999</v>
      </c>
    </row>
    <row r="68" spans="1:9">
      <c r="A68" s="74">
        <v>61</v>
      </c>
      <c r="B68" s="127" t="s">
        <v>522</v>
      </c>
      <c r="C68" s="118" t="s">
        <v>523</v>
      </c>
      <c r="D68" s="247">
        <v>3.5</v>
      </c>
      <c r="E68" s="259">
        <v>2</v>
      </c>
      <c r="F68" s="259">
        <f t="shared" si="0"/>
        <v>5.5</v>
      </c>
      <c r="G68" s="259">
        <v>2.5</v>
      </c>
      <c r="H68" s="259">
        <v>2.7780000000000005</v>
      </c>
      <c r="I68" s="78">
        <f t="shared" si="1"/>
        <v>10.778</v>
      </c>
    </row>
    <row r="69" spans="1:9" ht="25.5">
      <c r="A69" s="74">
        <v>62</v>
      </c>
      <c r="B69" s="127" t="s">
        <v>524</v>
      </c>
      <c r="C69" s="118" t="s">
        <v>525</v>
      </c>
      <c r="D69" s="247">
        <v>4</v>
      </c>
      <c r="E69" s="259">
        <v>5</v>
      </c>
      <c r="F69" s="259">
        <f t="shared" si="0"/>
        <v>9</v>
      </c>
      <c r="G69" s="259">
        <v>4</v>
      </c>
      <c r="H69" s="259">
        <v>3.3335000000000004</v>
      </c>
      <c r="I69" s="78">
        <f t="shared" si="1"/>
        <v>16.333500000000001</v>
      </c>
    </row>
    <row r="70" spans="1:9">
      <c r="A70" s="74">
        <v>63</v>
      </c>
      <c r="B70" s="127" t="s">
        <v>526</v>
      </c>
      <c r="C70" s="118" t="s">
        <v>527</v>
      </c>
      <c r="D70" s="247">
        <v>3.5</v>
      </c>
      <c r="E70" s="259">
        <v>3.5</v>
      </c>
      <c r="F70" s="259">
        <f t="shared" si="0"/>
        <v>7</v>
      </c>
      <c r="G70" s="259">
        <v>4.5</v>
      </c>
      <c r="H70" s="259">
        <v>3.8890000000000002</v>
      </c>
      <c r="I70" s="78">
        <f t="shared" si="1"/>
        <v>15.388999999999999</v>
      </c>
    </row>
    <row r="71" spans="1:9">
      <c r="A71" s="74">
        <v>64</v>
      </c>
      <c r="B71" s="127" t="s">
        <v>528</v>
      </c>
      <c r="C71" s="118" t="s">
        <v>529</v>
      </c>
      <c r="D71" s="247">
        <v>3</v>
      </c>
      <c r="E71" s="259">
        <v>4</v>
      </c>
      <c r="F71" s="259">
        <f t="shared" si="0"/>
        <v>7</v>
      </c>
      <c r="G71" s="259">
        <v>4</v>
      </c>
      <c r="H71" s="259">
        <v>3.3335000000000004</v>
      </c>
      <c r="I71" s="78">
        <f t="shared" si="1"/>
        <v>14.333500000000001</v>
      </c>
    </row>
    <row r="72" spans="1:9" ht="25.5">
      <c r="A72" s="74">
        <v>65</v>
      </c>
      <c r="B72" s="127" t="s">
        <v>530</v>
      </c>
      <c r="C72" s="118" t="s">
        <v>531</v>
      </c>
      <c r="D72" s="247">
        <v>3.5</v>
      </c>
      <c r="E72" s="259">
        <v>5</v>
      </c>
      <c r="F72" s="259">
        <f t="shared" si="0"/>
        <v>8.5</v>
      </c>
      <c r="G72" s="259">
        <v>4.5</v>
      </c>
      <c r="H72" s="259">
        <v>3.3335000000000004</v>
      </c>
      <c r="I72" s="78">
        <f t="shared" si="1"/>
        <v>16.333500000000001</v>
      </c>
    </row>
    <row r="73" spans="1:9" ht="25.5">
      <c r="A73" s="74">
        <v>66</v>
      </c>
      <c r="B73" s="127" t="s">
        <v>532</v>
      </c>
      <c r="C73" s="118" t="s">
        <v>533</v>
      </c>
      <c r="D73" s="247">
        <v>2</v>
      </c>
      <c r="E73" s="259">
        <v>3.5</v>
      </c>
      <c r="F73" s="259">
        <f t="shared" ref="F73:F74" si="2">(D73+E73)</f>
        <v>5.5</v>
      </c>
      <c r="G73" s="259">
        <v>4</v>
      </c>
      <c r="H73" s="259">
        <v>3.3335000000000004</v>
      </c>
      <c r="I73" s="78">
        <f t="shared" ref="I73:I74" si="3">(F73+G73+H73)</f>
        <v>12.833500000000001</v>
      </c>
    </row>
    <row r="74" spans="1:9">
      <c r="A74" s="74">
        <v>67</v>
      </c>
      <c r="B74" s="127" t="s">
        <v>534</v>
      </c>
      <c r="C74" s="118" t="s">
        <v>535</v>
      </c>
      <c r="D74" s="247">
        <v>2</v>
      </c>
      <c r="E74" s="259">
        <v>4.5</v>
      </c>
      <c r="F74" s="259">
        <f t="shared" si="2"/>
        <v>6.5</v>
      </c>
      <c r="G74" s="259">
        <v>3</v>
      </c>
      <c r="H74" s="259">
        <v>3.8890000000000002</v>
      </c>
      <c r="I74" s="78">
        <f t="shared" si="3"/>
        <v>13.388999999999999</v>
      </c>
    </row>
    <row r="75" spans="1:9">
      <c r="A75" s="235"/>
      <c r="B75" s="236"/>
      <c r="C75" s="237"/>
      <c r="D75" s="227"/>
      <c r="E75" s="227"/>
      <c r="F75" s="227"/>
      <c r="G75" s="228"/>
      <c r="H75" s="238"/>
      <c r="I75" s="91"/>
    </row>
    <row r="76" spans="1:9">
      <c r="G76" s="24"/>
      <c r="H76" s="212"/>
      <c r="I76" s="91"/>
    </row>
    <row r="77" spans="1:9">
      <c r="B77" s="330" t="s">
        <v>391</v>
      </c>
      <c r="C77" s="331"/>
      <c r="D77" s="332"/>
      <c r="E77" s="92" t="s">
        <v>396</v>
      </c>
    </row>
    <row r="78" spans="1:9">
      <c r="B78" s="239" t="s">
        <v>538</v>
      </c>
      <c r="C78" s="333" t="s">
        <v>537</v>
      </c>
      <c r="D78" s="335"/>
      <c r="E78" s="92"/>
      <c r="H78" s="203" t="s">
        <v>400</v>
      </c>
    </row>
    <row r="79" spans="1:9">
      <c r="B79" s="239" t="s">
        <v>536</v>
      </c>
      <c r="C79" s="333" t="s">
        <v>539</v>
      </c>
      <c r="D79" s="335"/>
      <c r="E79" s="92"/>
    </row>
  </sheetData>
  <mergeCells count="7">
    <mergeCell ref="C79:D79"/>
    <mergeCell ref="A1:H1"/>
    <mergeCell ref="A2:I2"/>
    <mergeCell ref="A3:I3"/>
    <mergeCell ref="A4:I4"/>
    <mergeCell ref="B77:D77"/>
    <mergeCell ref="C78:D78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85"/>
  <sheetViews>
    <sheetView topLeftCell="A17" workbookViewId="0">
      <selection activeCell="I10" sqref="I10"/>
    </sheetView>
  </sheetViews>
  <sheetFormatPr defaultRowHeight="15"/>
  <cols>
    <col min="1" max="1" width="5.5703125" customWidth="1"/>
    <col min="2" max="2" width="14.5703125" customWidth="1"/>
    <col min="3" max="3" width="17.140625" customWidth="1"/>
    <col min="4" max="4" width="9.85546875" customWidth="1"/>
  </cols>
  <sheetData>
    <row r="1" spans="1:9" ht="15.75">
      <c r="A1" s="65" t="s">
        <v>135</v>
      </c>
      <c r="C1" s="66"/>
      <c r="I1" s="65" t="s">
        <v>232</v>
      </c>
    </row>
    <row r="2" spans="1:9" ht="15.75">
      <c r="A2" s="65" t="s">
        <v>134</v>
      </c>
      <c r="B2" s="65"/>
      <c r="C2" s="66"/>
      <c r="E2" s="65" t="s">
        <v>141</v>
      </c>
      <c r="F2" s="66" t="s">
        <v>234</v>
      </c>
    </row>
    <row r="3" spans="1:9" ht="15.75">
      <c r="A3" s="65" t="s">
        <v>233</v>
      </c>
      <c r="B3" s="65"/>
      <c r="C3" s="65"/>
    </row>
    <row r="4" spans="1:9" ht="15.75">
      <c r="A4" s="87" t="s">
        <v>137</v>
      </c>
      <c r="C4" s="67"/>
    </row>
    <row r="5" spans="1:9" ht="15.75">
      <c r="A5" s="65"/>
      <c r="C5" s="67"/>
    </row>
    <row r="6" spans="1:9" ht="15.75">
      <c r="A6" s="65"/>
      <c r="B6" s="65"/>
      <c r="C6" s="67"/>
    </row>
    <row r="8" spans="1:9" ht="25.5">
      <c r="A8" s="17" t="s">
        <v>93</v>
      </c>
      <c r="B8" s="17" t="s">
        <v>94</v>
      </c>
      <c r="C8" s="27" t="s">
        <v>100</v>
      </c>
      <c r="D8" s="20" t="s">
        <v>146</v>
      </c>
      <c r="E8" s="198" t="s">
        <v>244</v>
      </c>
      <c r="F8" s="198" t="s">
        <v>245</v>
      </c>
      <c r="G8" s="198" t="s">
        <v>246</v>
      </c>
    </row>
    <row r="9" spans="1:9" ht="25.5">
      <c r="A9" s="7">
        <v>1</v>
      </c>
      <c r="B9" s="37">
        <v>1102721070</v>
      </c>
      <c r="C9" s="105" t="s">
        <v>151</v>
      </c>
      <c r="D9" s="114">
        <v>11</v>
      </c>
      <c r="E9">
        <v>20</v>
      </c>
      <c r="F9" s="179">
        <v>35</v>
      </c>
      <c r="G9" s="24">
        <v>34</v>
      </c>
      <c r="H9" s="182"/>
      <c r="I9" s="182"/>
    </row>
    <row r="10" spans="1:9" ht="25.5">
      <c r="A10" s="7">
        <v>2</v>
      </c>
      <c r="B10" s="37">
        <v>1202721057</v>
      </c>
      <c r="C10" s="105" t="s">
        <v>152</v>
      </c>
      <c r="D10" s="114">
        <v>12</v>
      </c>
      <c r="E10">
        <v>55</v>
      </c>
      <c r="F10" s="179">
        <v>73</v>
      </c>
      <c r="G10" s="24">
        <v>73</v>
      </c>
      <c r="H10" s="182"/>
      <c r="I10" s="182"/>
    </row>
    <row r="11" spans="1:9" ht="25.5">
      <c r="A11" s="7">
        <v>3</v>
      </c>
      <c r="B11" s="37">
        <v>1202721059</v>
      </c>
      <c r="C11" s="106" t="s">
        <v>153</v>
      </c>
      <c r="D11" s="114">
        <v>11</v>
      </c>
      <c r="E11">
        <v>73</v>
      </c>
      <c r="F11" s="181">
        <v>63</v>
      </c>
      <c r="G11" s="24">
        <v>76</v>
      </c>
      <c r="H11" s="182"/>
      <c r="I11" s="182"/>
    </row>
    <row r="12" spans="1:9" ht="25.5">
      <c r="A12" s="7">
        <v>4</v>
      </c>
      <c r="B12" s="37">
        <v>1202721060</v>
      </c>
      <c r="C12" s="105" t="s">
        <v>46</v>
      </c>
      <c r="D12" s="114">
        <v>12</v>
      </c>
      <c r="E12">
        <v>78</v>
      </c>
      <c r="F12" s="181">
        <v>51</v>
      </c>
      <c r="G12" s="197">
        <v>55</v>
      </c>
      <c r="H12" s="182"/>
      <c r="I12" s="182"/>
    </row>
    <row r="13" spans="1:9">
      <c r="A13" s="7">
        <v>5</v>
      </c>
      <c r="B13" s="37">
        <v>1202721061</v>
      </c>
      <c r="C13" s="105" t="s">
        <v>154</v>
      </c>
      <c r="D13" s="114">
        <v>11</v>
      </c>
      <c r="E13">
        <v>61</v>
      </c>
      <c r="F13" s="181">
        <v>60</v>
      </c>
      <c r="G13" s="197">
        <v>68</v>
      </c>
      <c r="H13" s="182"/>
      <c r="I13" s="182"/>
    </row>
    <row r="14" spans="1:9" ht="25.5">
      <c r="A14" s="7">
        <v>6</v>
      </c>
      <c r="B14" s="37">
        <v>1202721062</v>
      </c>
      <c r="C14" s="105" t="s">
        <v>155</v>
      </c>
      <c r="D14" s="114">
        <v>15</v>
      </c>
      <c r="E14">
        <v>67</v>
      </c>
      <c r="F14" s="181">
        <v>63</v>
      </c>
      <c r="G14" s="197">
        <v>70</v>
      </c>
      <c r="H14" s="182"/>
      <c r="I14" s="182"/>
    </row>
    <row r="15" spans="1:9">
      <c r="A15" s="7">
        <v>7</v>
      </c>
      <c r="B15" s="37">
        <v>1202721064</v>
      </c>
      <c r="C15" s="105" t="s">
        <v>156</v>
      </c>
      <c r="D15" s="114">
        <v>15</v>
      </c>
      <c r="E15">
        <v>63</v>
      </c>
      <c r="F15" s="181">
        <v>60</v>
      </c>
      <c r="G15" s="197">
        <v>56</v>
      </c>
      <c r="H15" s="182"/>
      <c r="I15" s="182"/>
    </row>
    <row r="16" spans="1:9" ht="25.5">
      <c r="A16" s="7">
        <v>8</v>
      </c>
      <c r="B16" s="37">
        <v>1202721065</v>
      </c>
      <c r="C16" s="105" t="s">
        <v>157</v>
      </c>
      <c r="D16" s="114">
        <v>9</v>
      </c>
      <c r="E16">
        <v>58</v>
      </c>
      <c r="F16" s="199">
        <v>66</v>
      </c>
      <c r="G16" s="197">
        <v>63</v>
      </c>
      <c r="H16" s="182"/>
      <c r="I16" s="182"/>
    </row>
    <row r="17" spans="1:9" ht="25.5">
      <c r="A17" s="7">
        <v>9</v>
      </c>
      <c r="B17" s="37">
        <v>1202721066</v>
      </c>
      <c r="C17" s="105" t="s">
        <v>158</v>
      </c>
      <c r="D17" s="114">
        <v>11</v>
      </c>
      <c r="E17">
        <v>36</v>
      </c>
      <c r="F17" s="181">
        <v>30</v>
      </c>
      <c r="G17" s="197">
        <v>35</v>
      </c>
      <c r="H17" s="182"/>
      <c r="I17" s="182"/>
    </row>
    <row r="18" spans="1:9">
      <c r="A18" s="7">
        <v>10</v>
      </c>
      <c r="B18" s="37">
        <v>1202721067</v>
      </c>
      <c r="C18" s="107" t="s">
        <v>159</v>
      </c>
      <c r="D18" s="114">
        <v>14</v>
      </c>
      <c r="E18">
        <v>65</v>
      </c>
      <c r="F18" s="181">
        <v>55</v>
      </c>
      <c r="G18" s="197">
        <v>70</v>
      </c>
      <c r="H18" s="182"/>
      <c r="I18" s="182"/>
    </row>
    <row r="19" spans="1:9">
      <c r="A19" s="7">
        <v>11</v>
      </c>
      <c r="B19" s="37">
        <v>1202721068</v>
      </c>
      <c r="C19" s="105" t="s">
        <v>160</v>
      </c>
      <c r="D19" s="114">
        <v>14</v>
      </c>
      <c r="E19">
        <v>67</v>
      </c>
      <c r="F19" s="181">
        <v>56</v>
      </c>
      <c r="G19" s="197">
        <v>65</v>
      </c>
      <c r="H19" s="182"/>
      <c r="I19" s="182"/>
    </row>
    <row r="20" spans="1:9">
      <c r="A20" s="7">
        <v>12</v>
      </c>
      <c r="B20" s="37">
        <v>1202721069</v>
      </c>
      <c r="C20" s="106" t="s">
        <v>161</v>
      </c>
      <c r="D20" s="114">
        <v>10</v>
      </c>
      <c r="E20">
        <v>65</v>
      </c>
      <c r="F20" s="181">
        <v>55</v>
      </c>
      <c r="G20" s="197">
        <v>62</v>
      </c>
      <c r="H20" s="182"/>
      <c r="I20" s="182"/>
    </row>
    <row r="21" spans="1:9">
      <c r="A21" s="7">
        <v>13</v>
      </c>
      <c r="B21" s="37">
        <v>1202721070</v>
      </c>
      <c r="C21" s="105" t="s">
        <v>162</v>
      </c>
      <c r="D21" s="114">
        <v>14</v>
      </c>
      <c r="E21">
        <v>60</v>
      </c>
      <c r="F21" s="181">
        <v>47</v>
      </c>
      <c r="G21" s="197">
        <v>45</v>
      </c>
      <c r="H21" s="182"/>
      <c r="I21" s="182"/>
    </row>
    <row r="22" spans="1:9">
      <c r="A22" s="7">
        <v>14</v>
      </c>
      <c r="B22" s="37">
        <v>1202721071</v>
      </c>
      <c r="C22" s="105" t="s">
        <v>163</v>
      </c>
      <c r="D22" s="114">
        <v>14</v>
      </c>
      <c r="E22">
        <v>70</v>
      </c>
      <c r="F22" s="181">
        <v>56</v>
      </c>
      <c r="G22" s="197">
        <v>66</v>
      </c>
      <c r="H22" s="182"/>
      <c r="I22" s="182"/>
    </row>
    <row r="23" spans="1:9" ht="25.5">
      <c r="A23" s="7">
        <v>15</v>
      </c>
      <c r="B23" s="37">
        <v>1202721073</v>
      </c>
      <c r="C23" s="105" t="s">
        <v>164</v>
      </c>
      <c r="D23" s="114">
        <v>9</v>
      </c>
      <c r="E23">
        <v>74</v>
      </c>
      <c r="F23" s="181">
        <v>57</v>
      </c>
      <c r="G23" s="197">
        <v>61</v>
      </c>
      <c r="H23" s="182"/>
      <c r="I23" s="182"/>
    </row>
    <row r="24" spans="1:9">
      <c r="A24" s="7">
        <v>16</v>
      </c>
      <c r="B24" s="37">
        <v>1202721074</v>
      </c>
      <c r="C24" s="105" t="s">
        <v>165</v>
      </c>
      <c r="D24" s="114">
        <v>14</v>
      </c>
      <c r="E24">
        <v>63</v>
      </c>
      <c r="F24" s="181">
        <v>53</v>
      </c>
      <c r="G24" s="197">
        <v>55</v>
      </c>
      <c r="H24" s="182"/>
      <c r="I24" s="182"/>
    </row>
    <row r="25" spans="1:9" ht="25.5">
      <c r="A25" s="7">
        <v>17</v>
      </c>
      <c r="B25" s="37">
        <v>1202721075</v>
      </c>
      <c r="C25" s="107" t="s">
        <v>166</v>
      </c>
      <c r="D25" s="114">
        <v>13</v>
      </c>
      <c r="E25">
        <v>69</v>
      </c>
      <c r="F25" s="181">
        <v>40</v>
      </c>
      <c r="G25" s="197">
        <v>62</v>
      </c>
      <c r="H25" s="182"/>
      <c r="I25" s="182"/>
    </row>
    <row r="26" spans="1:9" ht="25.5">
      <c r="A26" s="7">
        <v>18</v>
      </c>
      <c r="B26" s="37">
        <v>1202721076</v>
      </c>
      <c r="C26" s="105" t="s">
        <v>167</v>
      </c>
      <c r="D26" s="114">
        <v>14</v>
      </c>
      <c r="E26">
        <v>74</v>
      </c>
      <c r="F26" s="181">
        <v>75</v>
      </c>
      <c r="G26" s="197">
        <v>66</v>
      </c>
      <c r="H26" s="182"/>
      <c r="I26" s="182"/>
    </row>
    <row r="27" spans="1:9" ht="25.5">
      <c r="A27" s="7">
        <v>19</v>
      </c>
      <c r="B27" s="37">
        <v>1202721077</v>
      </c>
      <c r="C27" s="105" t="s">
        <v>168</v>
      </c>
      <c r="D27" s="114">
        <v>12</v>
      </c>
      <c r="E27">
        <v>59</v>
      </c>
      <c r="F27" s="181">
        <v>73</v>
      </c>
      <c r="G27" s="197">
        <v>61</v>
      </c>
      <c r="H27" s="182"/>
      <c r="I27" s="182"/>
    </row>
    <row r="28" spans="1:9">
      <c r="A28" s="7">
        <v>20</v>
      </c>
      <c r="B28" s="37">
        <v>1202721079</v>
      </c>
      <c r="C28" s="105" t="s">
        <v>169</v>
      </c>
      <c r="D28" s="114">
        <v>10</v>
      </c>
      <c r="E28">
        <v>52</v>
      </c>
      <c r="F28" s="181">
        <v>46</v>
      </c>
      <c r="G28" s="197">
        <v>44</v>
      </c>
      <c r="H28" s="182"/>
      <c r="I28" s="182"/>
    </row>
    <row r="29" spans="1:9" ht="25.5">
      <c r="A29" s="7">
        <v>21</v>
      </c>
      <c r="B29" s="37">
        <v>1202721080</v>
      </c>
      <c r="C29" s="105" t="s">
        <v>170</v>
      </c>
      <c r="D29" s="114">
        <v>10</v>
      </c>
      <c r="E29">
        <v>48</v>
      </c>
      <c r="F29" s="181">
        <v>37</v>
      </c>
      <c r="G29" s="197">
        <v>42</v>
      </c>
      <c r="H29" s="182"/>
      <c r="I29" s="182"/>
    </row>
    <row r="30" spans="1:9" ht="25.5">
      <c r="A30" s="7">
        <v>22</v>
      </c>
      <c r="B30" s="37">
        <v>1202721081</v>
      </c>
      <c r="C30" s="105" t="s">
        <v>171</v>
      </c>
      <c r="D30" s="114">
        <v>15</v>
      </c>
      <c r="E30">
        <v>71</v>
      </c>
      <c r="F30" s="181">
        <v>76</v>
      </c>
      <c r="G30" s="197">
        <v>79</v>
      </c>
      <c r="H30" s="182"/>
      <c r="I30" s="182"/>
    </row>
    <row r="31" spans="1:9">
      <c r="A31" s="7">
        <v>23</v>
      </c>
      <c r="B31" s="37">
        <v>1202721082</v>
      </c>
      <c r="C31" s="105" t="s">
        <v>172</v>
      </c>
      <c r="D31" s="114">
        <v>13</v>
      </c>
      <c r="E31">
        <v>56</v>
      </c>
      <c r="F31" s="181">
        <v>52</v>
      </c>
      <c r="G31" s="197">
        <v>65</v>
      </c>
      <c r="H31" s="182"/>
      <c r="I31" s="182"/>
    </row>
    <row r="32" spans="1:9">
      <c r="A32" s="7">
        <v>24</v>
      </c>
      <c r="B32" s="37">
        <v>1202721083</v>
      </c>
      <c r="C32" s="105" t="s">
        <v>173</v>
      </c>
      <c r="D32" s="114">
        <v>11</v>
      </c>
      <c r="E32">
        <v>73</v>
      </c>
      <c r="F32" s="181">
        <v>73</v>
      </c>
      <c r="G32" s="197">
        <v>56</v>
      </c>
      <c r="H32" s="182"/>
      <c r="I32" s="182"/>
    </row>
    <row r="33" spans="1:9">
      <c r="A33" s="7">
        <v>25</v>
      </c>
      <c r="B33" s="37">
        <v>1202721084</v>
      </c>
      <c r="C33" s="107" t="s">
        <v>173</v>
      </c>
      <c r="D33" s="114">
        <v>10</v>
      </c>
      <c r="E33">
        <v>49</v>
      </c>
      <c r="F33" s="181">
        <v>42</v>
      </c>
      <c r="G33" s="197">
        <v>65</v>
      </c>
      <c r="H33" s="182"/>
      <c r="I33" s="182"/>
    </row>
    <row r="34" spans="1:9">
      <c r="A34" s="7">
        <v>26</v>
      </c>
      <c r="B34" s="37">
        <v>1202721085</v>
      </c>
      <c r="C34" s="105" t="s">
        <v>174</v>
      </c>
      <c r="D34" s="114">
        <v>11</v>
      </c>
      <c r="E34">
        <v>74</v>
      </c>
      <c r="F34" s="181">
        <v>65</v>
      </c>
      <c r="G34" s="197">
        <v>68</v>
      </c>
      <c r="H34" s="182"/>
      <c r="I34" s="182"/>
    </row>
    <row r="35" spans="1:9" ht="25.5">
      <c r="A35" s="7">
        <v>27</v>
      </c>
      <c r="B35" s="37">
        <v>1202721086</v>
      </c>
      <c r="C35" s="105" t="s">
        <v>175</v>
      </c>
      <c r="D35" s="114">
        <v>14</v>
      </c>
      <c r="E35">
        <v>83</v>
      </c>
      <c r="F35" s="181">
        <v>74</v>
      </c>
      <c r="G35" s="197">
        <v>71</v>
      </c>
      <c r="H35" s="182"/>
      <c r="I35" s="182"/>
    </row>
    <row r="36" spans="1:9" ht="25.5">
      <c r="A36" s="7">
        <v>28</v>
      </c>
      <c r="B36" s="37">
        <v>1202721087</v>
      </c>
      <c r="C36" s="105" t="s">
        <v>176</v>
      </c>
      <c r="D36" s="114">
        <v>15</v>
      </c>
      <c r="E36">
        <v>77</v>
      </c>
      <c r="F36" s="181">
        <v>72</v>
      </c>
      <c r="G36" s="197">
        <v>70</v>
      </c>
      <c r="H36" s="182"/>
      <c r="I36" s="182"/>
    </row>
    <row r="37" spans="1:9">
      <c r="A37" s="7">
        <v>29</v>
      </c>
      <c r="B37" s="37">
        <v>1202721088</v>
      </c>
      <c r="C37" s="107" t="s">
        <v>177</v>
      </c>
      <c r="D37" s="114">
        <v>13</v>
      </c>
      <c r="E37">
        <v>75</v>
      </c>
      <c r="F37" s="181">
        <v>62</v>
      </c>
      <c r="G37" s="197">
        <v>57</v>
      </c>
      <c r="H37" s="182"/>
      <c r="I37" s="182"/>
    </row>
    <row r="38" spans="1:9" ht="25.5">
      <c r="A38" s="7">
        <v>30</v>
      </c>
      <c r="B38" s="37">
        <v>1202721089</v>
      </c>
      <c r="C38" s="105" t="s">
        <v>178</v>
      </c>
      <c r="D38" s="114">
        <v>15</v>
      </c>
      <c r="E38">
        <v>83</v>
      </c>
      <c r="F38" s="181">
        <v>79</v>
      </c>
      <c r="G38" s="197">
        <v>63</v>
      </c>
      <c r="H38" s="182"/>
      <c r="I38" s="182"/>
    </row>
    <row r="39" spans="1:9" ht="25.5">
      <c r="A39" s="7">
        <v>31</v>
      </c>
      <c r="B39" s="37">
        <v>1202721090</v>
      </c>
      <c r="C39" s="107" t="s">
        <v>179</v>
      </c>
      <c r="D39" s="114">
        <v>13</v>
      </c>
      <c r="E39">
        <v>60</v>
      </c>
      <c r="F39" s="181">
        <v>57</v>
      </c>
      <c r="G39" s="197">
        <v>73</v>
      </c>
      <c r="H39" s="182"/>
      <c r="I39" s="182"/>
    </row>
    <row r="40" spans="1:9" ht="25.5">
      <c r="A40" s="7">
        <v>32</v>
      </c>
      <c r="B40" s="37">
        <v>1202721091</v>
      </c>
      <c r="C40" s="105" t="s">
        <v>180</v>
      </c>
      <c r="D40" s="114">
        <v>12</v>
      </c>
      <c r="E40">
        <v>71</v>
      </c>
      <c r="F40" s="181">
        <v>78</v>
      </c>
      <c r="G40" s="197">
        <v>59</v>
      </c>
      <c r="H40" s="182"/>
      <c r="I40" s="182"/>
    </row>
    <row r="41" spans="1:9">
      <c r="A41" s="7">
        <v>33</v>
      </c>
      <c r="B41" s="37">
        <v>1202721092</v>
      </c>
      <c r="C41" s="105" t="s">
        <v>181</v>
      </c>
      <c r="D41" s="114">
        <v>15</v>
      </c>
      <c r="E41">
        <v>62</v>
      </c>
      <c r="F41" s="181">
        <v>62</v>
      </c>
      <c r="G41" s="197">
        <v>76</v>
      </c>
      <c r="H41" s="182"/>
      <c r="I41" s="182"/>
    </row>
    <row r="42" spans="1:9" ht="25.5">
      <c r="A42" s="7">
        <v>34</v>
      </c>
      <c r="B42" s="37">
        <v>1202721093</v>
      </c>
      <c r="C42" s="106" t="s">
        <v>182</v>
      </c>
      <c r="D42" s="114">
        <v>15</v>
      </c>
      <c r="E42">
        <v>75</v>
      </c>
      <c r="F42" s="181">
        <v>83</v>
      </c>
      <c r="G42" s="197">
        <v>78</v>
      </c>
      <c r="H42" s="182"/>
      <c r="I42" s="182"/>
    </row>
    <row r="43" spans="1:9">
      <c r="A43" s="7">
        <v>35</v>
      </c>
      <c r="B43" s="37">
        <v>1202721094</v>
      </c>
      <c r="C43" s="105" t="s">
        <v>183</v>
      </c>
      <c r="D43" s="114">
        <v>15</v>
      </c>
      <c r="E43">
        <v>67</v>
      </c>
      <c r="F43" s="181">
        <v>60</v>
      </c>
      <c r="G43" s="197">
        <v>69</v>
      </c>
      <c r="H43" s="182"/>
      <c r="I43" s="182"/>
    </row>
    <row r="44" spans="1:9">
      <c r="A44" s="7">
        <v>36</v>
      </c>
      <c r="B44" s="37">
        <v>1202721096</v>
      </c>
      <c r="C44" s="105" t="s">
        <v>184</v>
      </c>
      <c r="D44" s="114">
        <v>11</v>
      </c>
      <c r="E44">
        <v>51</v>
      </c>
      <c r="F44" s="181">
        <v>62</v>
      </c>
      <c r="G44" s="197">
        <v>66</v>
      </c>
      <c r="H44" s="182"/>
      <c r="I44" s="182"/>
    </row>
    <row r="45" spans="1:9">
      <c r="A45" s="7">
        <v>37</v>
      </c>
      <c r="B45" s="37">
        <v>1202721097</v>
      </c>
      <c r="C45" s="105" t="s">
        <v>185</v>
      </c>
      <c r="D45" s="114">
        <v>12</v>
      </c>
      <c r="E45">
        <v>46</v>
      </c>
      <c r="F45" s="181">
        <v>52</v>
      </c>
      <c r="G45" s="197">
        <v>59</v>
      </c>
      <c r="H45" s="182"/>
      <c r="I45" s="182"/>
    </row>
    <row r="46" spans="1:9" ht="25.5">
      <c r="A46" s="7">
        <v>38</v>
      </c>
      <c r="B46" s="37">
        <v>1202721098</v>
      </c>
      <c r="C46" s="105" t="s">
        <v>186</v>
      </c>
      <c r="D46" s="114">
        <v>15</v>
      </c>
      <c r="E46">
        <v>83</v>
      </c>
      <c r="F46" s="181">
        <v>57</v>
      </c>
      <c r="G46" s="197">
        <v>78</v>
      </c>
      <c r="H46" s="182"/>
      <c r="I46" s="182"/>
    </row>
    <row r="47" spans="1:9">
      <c r="A47" s="7">
        <v>39</v>
      </c>
      <c r="B47" s="37">
        <v>1202721099</v>
      </c>
      <c r="C47" s="107" t="s">
        <v>187</v>
      </c>
      <c r="D47" s="114">
        <v>15</v>
      </c>
      <c r="E47">
        <v>74</v>
      </c>
      <c r="F47" s="181">
        <v>78</v>
      </c>
      <c r="G47" s="197">
        <v>85</v>
      </c>
      <c r="H47" s="182"/>
      <c r="I47" s="182"/>
    </row>
    <row r="48" spans="1:9">
      <c r="A48" s="7">
        <v>40</v>
      </c>
      <c r="B48" s="37">
        <v>1202721100</v>
      </c>
      <c r="C48" s="105" t="s">
        <v>188</v>
      </c>
      <c r="D48" s="114">
        <v>9</v>
      </c>
      <c r="E48">
        <v>59</v>
      </c>
      <c r="F48" s="181">
        <v>53</v>
      </c>
      <c r="G48" s="197">
        <v>66</v>
      </c>
      <c r="H48" s="182"/>
      <c r="I48" s="182"/>
    </row>
    <row r="49" spans="1:9" ht="25.5">
      <c r="A49" s="7">
        <v>41</v>
      </c>
      <c r="B49" s="37">
        <v>1202721101</v>
      </c>
      <c r="C49" s="105" t="s">
        <v>189</v>
      </c>
      <c r="D49" s="114">
        <v>10</v>
      </c>
      <c r="E49">
        <v>62</v>
      </c>
      <c r="F49" s="181">
        <v>40</v>
      </c>
      <c r="G49" s="197">
        <v>55</v>
      </c>
      <c r="H49" s="182"/>
      <c r="I49" s="182"/>
    </row>
    <row r="50" spans="1:9">
      <c r="A50" s="7">
        <v>42</v>
      </c>
      <c r="B50" s="37">
        <v>1202721102</v>
      </c>
      <c r="C50" s="105" t="s">
        <v>190</v>
      </c>
      <c r="D50" s="114">
        <v>13</v>
      </c>
      <c r="E50">
        <v>72</v>
      </c>
      <c r="F50" s="181">
        <v>58</v>
      </c>
      <c r="G50" s="197">
        <v>70</v>
      </c>
      <c r="H50" s="182"/>
      <c r="I50" s="182"/>
    </row>
    <row r="51" spans="1:9">
      <c r="A51" s="7">
        <v>43</v>
      </c>
      <c r="B51" s="37">
        <v>1202721103</v>
      </c>
      <c r="C51" s="105" t="s">
        <v>191</v>
      </c>
      <c r="D51" s="114">
        <v>9</v>
      </c>
      <c r="E51">
        <v>52</v>
      </c>
      <c r="F51" s="181">
        <v>65</v>
      </c>
      <c r="G51" s="197">
        <v>61</v>
      </c>
      <c r="H51" s="182"/>
      <c r="I51" s="182"/>
    </row>
    <row r="52" spans="1:9">
      <c r="A52" s="7">
        <v>44</v>
      </c>
      <c r="B52" s="37">
        <v>1202721104</v>
      </c>
      <c r="C52" s="105" t="s">
        <v>192</v>
      </c>
      <c r="D52" s="114">
        <v>12</v>
      </c>
      <c r="E52">
        <v>45</v>
      </c>
      <c r="F52" s="181">
        <v>58</v>
      </c>
      <c r="G52" s="197">
        <v>67</v>
      </c>
      <c r="H52" s="182"/>
      <c r="I52" s="182"/>
    </row>
    <row r="53" spans="1:9" ht="25.5">
      <c r="A53" s="7">
        <v>45</v>
      </c>
      <c r="B53" s="37">
        <v>1202721105</v>
      </c>
      <c r="C53" s="105" t="s">
        <v>193</v>
      </c>
      <c r="D53" s="114">
        <v>15</v>
      </c>
      <c r="E53">
        <v>79</v>
      </c>
      <c r="F53" s="181">
        <v>85</v>
      </c>
      <c r="G53" s="197">
        <v>76</v>
      </c>
      <c r="H53" s="182"/>
      <c r="I53" s="182"/>
    </row>
    <row r="54" spans="1:9" ht="25.5">
      <c r="A54" s="7">
        <v>46</v>
      </c>
      <c r="B54" s="37">
        <v>1202721106</v>
      </c>
      <c r="C54" s="108" t="s">
        <v>194</v>
      </c>
      <c r="D54" s="114">
        <v>14</v>
      </c>
      <c r="E54">
        <v>64</v>
      </c>
      <c r="F54" s="181">
        <v>74</v>
      </c>
      <c r="G54" s="197">
        <v>71</v>
      </c>
      <c r="H54" s="182"/>
      <c r="I54" s="182"/>
    </row>
    <row r="55" spans="1:9" ht="25.5">
      <c r="A55" s="7">
        <v>47</v>
      </c>
      <c r="B55" s="37">
        <v>1202721107</v>
      </c>
      <c r="C55" s="105" t="s">
        <v>195</v>
      </c>
      <c r="D55" s="114">
        <v>12</v>
      </c>
      <c r="E55">
        <v>65</v>
      </c>
      <c r="F55" s="181">
        <v>64</v>
      </c>
      <c r="G55" s="197">
        <v>51</v>
      </c>
      <c r="H55" s="182"/>
      <c r="I55" s="182"/>
    </row>
    <row r="56" spans="1:9">
      <c r="A56" s="7">
        <v>48</v>
      </c>
      <c r="B56" s="37">
        <v>1202721108</v>
      </c>
      <c r="C56" s="105" t="s">
        <v>196</v>
      </c>
      <c r="D56" s="114">
        <v>12</v>
      </c>
      <c r="E56" s="24">
        <v>55</v>
      </c>
      <c r="F56" s="181">
        <v>70</v>
      </c>
      <c r="G56" s="197">
        <v>62</v>
      </c>
      <c r="H56" s="182"/>
      <c r="I56" s="182"/>
    </row>
    <row r="57" spans="1:9">
      <c r="A57" s="7">
        <v>49</v>
      </c>
      <c r="B57" s="37">
        <v>1202721109</v>
      </c>
      <c r="C57" s="107" t="s">
        <v>197</v>
      </c>
      <c r="D57" s="114">
        <v>14</v>
      </c>
      <c r="E57" s="197">
        <v>57</v>
      </c>
      <c r="F57" s="181">
        <v>58</v>
      </c>
      <c r="G57" s="197">
        <v>66</v>
      </c>
      <c r="H57" s="182"/>
      <c r="I57" s="182"/>
    </row>
    <row r="58" spans="1:9" ht="25.5">
      <c r="A58" s="7">
        <v>50</v>
      </c>
      <c r="B58" s="37">
        <v>1202721110</v>
      </c>
      <c r="C58" s="106" t="s">
        <v>198</v>
      </c>
      <c r="D58" s="114">
        <v>14</v>
      </c>
      <c r="E58" s="197">
        <v>66</v>
      </c>
      <c r="F58" s="181">
        <v>74</v>
      </c>
      <c r="G58" s="197">
        <v>56</v>
      </c>
      <c r="H58" s="182"/>
      <c r="I58" s="182"/>
    </row>
    <row r="59" spans="1:9">
      <c r="A59" s="7">
        <v>51</v>
      </c>
      <c r="B59" s="37">
        <v>1202721111</v>
      </c>
      <c r="C59" s="105" t="s">
        <v>199</v>
      </c>
      <c r="D59" s="114">
        <v>15</v>
      </c>
      <c r="E59" s="197">
        <v>71</v>
      </c>
      <c r="F59" s="181">
        <v>81</v>
      </c>
      <c r="G59" s="197">
        <v>82</v>
      </c>
      <c r="H59" s="182"/>
      <c r="I59" s="182"/>
    </row>
    <row r="60" spans="1:9">
      <c r="A60" s="7">
        <v>52</v>
      </c>
      <c r="B60" s="37">
        <v>1202721112</v>
      </c>
      <c r="C60" s="105" t="s">
        <v>200</v>
      </c>
      <c r="D60" s="114">
        <v>15</v>
      </c>
      <c r="E60" s="197">
        <v>60</v>
      </c>
      <c r="F60" s="181">
        <v>68</v>
      </c>
      <c r="G60" s="197">
        <v>62</v>
      </c>
      <c r="H60" s="182"/>
      <c r="I60" s="182"/>
    </row>
    <row r="61" spans="1:9">
      <c r="A61" s="7">
        <v>53</v>
      </c>
      <c r="B61" s="37">
        <v>1202721113</v>
      </c>
      <c r="C61" s="105" t="s">
        <v>201</v>
      </c>
      <c r="D61" s="114">
        <v>13</v>
      </c>
      <c r="E61" s="197">
        <v>50</v>
      </c>
      <c r="F61" s="181">
        <v>55</v>
      </c>
      <c r="G61" s="197">
        <v>60</v>
      </c>
      <c r="H61" s="182"/>
      <c r="I61" s="182"/>
    </row>
    <row r="62" spans="1:9">
      <c r="A62" s="7">
        <v>54</v>
      </c>
      <c r="B62" s="37">
        <v>1202721114</v>
      </c>
      <c r="C62" s="105" t="s">
        <v>202</v>
      </c>
      <c r="D62" s="114">
        <v>11</v>
      </c>
      <c r="E62" s="197">
        <v>65</v>
      </c>
      <c r="F62" s="181">
        <v>55</v>
      </c>
      <c r="G62" s="197">
        <v>68</v>
      </c>
      <c r="H62" s="182"/>
      <c r="I62" s="182"/>
    </row>
    <row r="63" spans="1:9">
      <c r="A63" s="7">
        <v>55</v>
      </c>
      <c r="B63" s="37">
        <v>1202721115</v>
      </c>
      <c r="C63" s="105" t="s">
        <v>203</v>
      </c>
      <c r="D63" s="114">
        <v>9</v>
      </c>
      <c r="E63" s="197">
        <v>42</v>
      </c>
      <c r="F63" s="181">
        <v>42</v>
      </c>
      <c r="G63" s="197">
        <v>31</v>
      </c>
      <c r="H63" s="182"/>
      <c r="I63" s="182"/>
    </row>
    <row r="64" spans="1:9" ht="25.5">
      <c r="A64" s="7">
        <v>56</v>
      </c>
      <c r="B64" s="37">
        <v>1202721305</v>
      </c>
      <c r="C64" s="105" t="s">
        <v>204</v>
      </c>
      <c r="D64" s="114">
        <v>15</v>
      </c>
      <c r="E64" s="197">
        <v>62</v>
      </c>
      <c r="F64" s="181">
        <v>71</v>
      </c>
      <c r="G64" s="197">
        <v>78</v>
      </c>
      <c r="H64" s="182"/>
      <c r="I64" s="182"/>
    </row>
    <row r="65" spans="1:9" ht="25.5">
      <c r="A65" s="7">
        <v>57</v>
      </c>
      <c r="B65" s="109">
        <v>1202710107</v>
      </c>
      <c r="C65" s="105" t="s">
        <v>205</v>
      </c>
      <c r="D65" s="114" t="s">
        <v>243</v>
      </c>
      <c r="E65" s="197">
        <v>62</v>
      </c>
      <c r="F65" s="181">
        <v>63</v>
      </c>
      <c r="G65" s="197">
        <v>73</v>
      </c>
      <c r="H65" s="182"/>
      <c r="I65" s="182"/>
    </row>
    <row r="66" spans="1:9" ht="25.5">
      <c r="A66" s="7">
        <v>58</v>
      </c>
      <c r="B66" s="37">
        <v>1202713116</v>
      </c>
      <c r="C66" s="105" t="s">
        <v>206</v>
      </c>
      <c r="D66" s="114">
        <v>13</v>
      </c>
      <c r="E66" s="197">
        <v>51</v>
      </c>
      <c r="F66" s="181">
        <v>69</v>
      </c>
      <c r="G66" s="197">
        <v>80</v>
      </c>
      <c r="H66" s="182"/>
      <c r="I66" s="182"/>
    </row>
    <row r="67" spans="1:9" ht="25.5">
      <c r="A67" s="7">
        <v>59</v>
      </c>
      <c r="B67" s="109">
        <v>1202731109</v>
      </c>
      <c r="C67" s="105" t="s">
        <v>207</v>
      </c>
      <c r="D67" s="114">
        <v>9</v>
      </c>
      <c r="E67" s="197">
        <v>44</v>
      </c>
      <c r="F67" s="181">
        <v>50</v>
      </c>
      <c r="G67" s="197">
        <v>54</v>
      </c>
      <c r="H67" s="182"/>
      <c r="I67" s="182"/>
    </row>
    <row r="68" spans="1:9" ht="25.5">
      <c r="A68" s="7">
        <v>60</v>
      </c>
      <c r="B68" s="110" t="s">
        <v>208</v>
      </c>
      <c r="C68" s="107" t="s">
        <v>209</v>
      </c>
      <c r="D68" s="114">
        <v>13</v>
      </c>
      <c r="E68" s="197">
        <v>70</v>
      </c>
      <c r="F68" s="181">
        <v>89</v>
      </c>
      <c r="G68" s="197">
        <v>51</v>
      </c>
      <c r="H68" s="182"/>
      <c r="I68" s="182"/>
    </row>
    <row r="69" spans="1:9" ht="25.5">
      <c r="A69" s="7">
        <v>61</v>
      </c>
      <c r="B69" s="110" t="s">
        <v>210</v>
      </c>
      <c r="C69" s="105" t="s">
        <v>211</v>
      </c>
      <c r="D69" s="114">
        <v>12</v>
      </c>
      <c r="E69" s="197">
        <v>57</v>
      </c>
      <c r="F69" s="181">
        <v>72</v>
      </c>
      <c r="G69" s="197">
        <v>53</v>
      </c>
      <c r="H69" s="182"/>
      <c r="I69" s="182"/>
    </row>
    <row r="70" spans="1:9">
      <c r="A70" s="7">
        <v>62</v>
      </c>
      <c r="B70" s="110" t="s">
        <v>212</v>
      </c>
      <c r="C70" s="105" t="s">
        <v>213</v>
      </c>
      <c r="D70" s="114">
        <v>13</v>
      </c>
      <c r="E70" s="197">
        <v>60</v>
      </c>
      <c r="F70" s="181">
        <v>66</v>
      </c>
      <c r="G70" s="197">
        <v>58</v>
      </c>
      <c r="H70" s="182"/>
      <c r="I70" s="182"/>
    </row>
    <row r="71" spans="1:9" ht="25.5">
      <c r="A71" s="7">
        <v>63</v>
      </c>
      <c r="B71" s="110" t="s">
        <v>214</v>
      </c>
      <c r="C71" s="105" t="s">
        <v>215</v>
      </c>
      <c r="D71" s="114">
        <v>11</v>
      </c>
      <c r="E71" s="197">
        <v>37</v>
      </c>
      <c r="F71" s="181">
        <v>54</v>
      </c>
      <c r="G71" s="197">
        <v>46</v>
      </c>
      <c r="H71" s="182"/>
      <c r="I71" s="182"/>
    </row>
    <row r="72" spans="1:9" ht="25.5">
      <c r="A72" s="7">
        <v>64</v>
      </c>
      <c r="B72" s="110" t="s">
        <v>216</v>
      </c>
      <c r="C72" s="105" t="s">
        <v>217</v>
      </c>
      <c r="D72" s="114">
        <v>12</v>
      </c>
      <c r="E72" s="197">
        <v>44</v>
      </c>
      <c r="F72" s="181">
        <v>53</v>
      </c>
      <c r="G72" s="197">
        <v>44</v>
      </c>
      <c r="H72" s="182"/>
      <c r="I72" s="182"/>
    </row>
    <row r="73" spans="1:9">
      <c r="A73" s="7">
        <v>65</v>
      </c>
      <c r="B73" s="110" t="s">
        <v>218</v>
      </c>
      <c r="C73" s="105" t="s">
        <v>219</v>
      </c>
      <c r="D73" s="114">
        <v>13</v>
      </c>
      <c r="E73" s="197">
        <v>60</v>
      </c>
      <c r="F73" s="181">
        <v>54</v>
      </c>
      <c r="G73" s="197">
        <v>47</v>
      </c>
      <c r="H73" s="182"/>
      <c r="I73" s="182"/>
    </row>
    <row r="74" spans="1:9" ht="25.5">
      <c r="A74" s="7">
        <v>66</v>
      </c>
      <c r="B74" s="110" t="s">
        <v>220</v>
      </c>
      <c r="C74" s="105" t="s">
        <v>221</v>
      </c>
      <c r="D74" s="114">
        <v>14</v>
      </c>
      <c r="E74" s="197">
        <v>59</v>
      </c>
      <c r="F74" s="181">
        <v>56</v>
      </c>
      <c r="G74" s="197">
        <v>52</v>
      </c>
      <c r="H74" s="182"/>
      <c r="I74" s="182"/>
    </row>
    <row r="75" spans="1:9">
      <c r="A75" s="7">
        <v>67</v>
      </c>
      <c r="B75" s="110" t="s">
        <v>222</v>
      </c>
      <c r="C75" s="105" t="s">
        <v>223</v>
      </c>
      <c r="D75" s="114">
        <v>9</v>
      </c>
      <c r="E75" s="197">
        <v>34</v>
      </c>
      <c r="F75" s="181">
        <v>45</v>
      </c>
      <c r="G75" s="197">
        <v>51</v>
      </c>
      <c r="H75" s="182"/>
      <c r="I75" s="182"/>
    </row>
    <row r="76" spans="1:9" ht="25.5">
      <c r="A76" s="7">
        <v>68</v>
      </c>
      <c r="B76" s="110" t="s">
        <v>224</v>
      </c>
      <c r="C76" s="105" t="s">
        <v>225</v>
      </c>
      <c r="D76" s="114">
        <v>11</v>
      </c>
      <c r="E76" s="197">
        <v>44</v>
      </c>
      <c r="F76" s="181">
        <v>36</v>
      </c>
      <c r="G76" s="197">
        <v>31</v>
      </c>
      <c r="H76" s="182"/>
      <c r="I76" s="182"/>
    </row>
    <row r="77" spans="1:9" ht="25.5">
      <c r="A77" s="7">
        <v>69</v>
      </c>
      <c r="B77" s="110" t="s">
        <v>226</v>
      </c>
      <c r="C77" s="105" t="s">
        <v>227</v>
      </c>
      <c r="D77" s="114">
        <v>10</v>
      </c>
      <c r="E77" s="197">
        <v>34</v>
      </c>
      <c r="F77" s="181">
        <v>33</v>
      </c>
      <c r="G77" s="197">
        <v>41</v>
      </c>
      <c r="H77" s="182"/>
      <c r="I77" s="182"/>
    </row>
    <row r="78" spans="1:9" ht="25.5">
      <c r="A78" s="7">
        <v>70</v>
      </c>
      <c r="B78" s="110" t="s">
        <v>228</v>
      </c>
      <c r="C78" s="105" t="s">
        <v>229</v>
      </c>
      <c r="D78" s="114">
        <v>10</v>
      </c>
      <c r="E78" s="197">
        <v>53</v>
      </c>
      <c r="F78" s="199">
        <v>62</v>
      </c>
      <c r="G78" s="197">
        <v>58</v>
      </c>
    </row>
    <row r="79" spans="1:9">
      <c r="A79" s="193"/>
      <c r="B79" s="194"/>
      <c r="C79" s="195"/>
      <c r="D79" s="196"/>
    </row>
    <row r="81" spans="2:6">
      <c r="B81" s="178" t="s">
        <v>236</v>
      </c>
      <c r="C81" s="178" t="s">
        <v>237</v>
      </c>
      <c r="D81" s="183" t="s">
        <v>238</v>
      </c>
    </row>
    <row r="82" spans="2:6">
      <c r="B82" s="98" t="s">
        <v>241</v>
      </c>
      <c r="C82" s="184" t="s">
        <v>239</v>
      </c>
      <c r="D82" s="185"/>
      <c r="F82" s="186" t="s">
        <v>240</v>
      </c>
    </row>
    <row r="83" spans="2:6">
      <c r="B83" s="191"/>
      <c r="C83" s="191"/>
      <c r="D83" s="192"/>
    </row>
    <row r="84" spans="2:6">
      <c r="B84" s="188"/>
      <c r="C84" s="24"/>
      <c r="D84" s="189"/>
    </row>
    <row r="85" spans="2:6">
      <c r="B85" s="187"/>
      <c r="C85" s="187"/>
      <c r="D85" s="190"/>
    </row>
  </sheetData>
  <sortState ref="A9:D78">
    <sortCondition ref="A9:A78"/>
  </sortState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55"/>
  <sheetViews>
    <sheetView workbookViewId="0">
      <selection activeCell="A8" sqref="A8"/>
    </sheetView>
  </sheetViews>
  <sheetFormatPr defaultRowHeight="15"/>
  <cols>
    <col min="1" max="1" width="5.5703125" customWidth="1"/>
    <col min="2" max="2" width="14.5703125" customWidth="1"/>
    <col min="3" max="3" width="17.140625" customWidth="1"/>
    <col min="4" max="5" width="6.140625" customWidth="1"/>
    <col min="6" max="6" width="7.42578125" customWidth="1"/>
    <col min="7" max="7" width="9.85546875" customWidth="1"/>
  </cols>
  <sheetData>
    <row r="1" spans="1:8">
      <c r="A1" s="11" t="s">
        <v>91</v>
      </c>
      <c r="B1" s="10"/>
      <c r="C1" s="10"/>
    </row>
    <row r="2" spans="1:8">
      <c r="A2" s="12" t="s">
        <v>92</v>
      </c>
      <c r="B2" s="10"/>
      <c r="C2" s="10"/>
    </row>
    <row r="3" spans="1:8">
      <c r="A3" s="13" t="s">
        <v>98</v>
      </c>
      <c r="B3" s="10"/>
      <c r="C3" s="10"/>
    </row>
    <row r="7" spans="1:8" ht="25.5">
      <c r="A7" s="17" t="s">
        <v>93</v>
      </c>
      <c r="B7" s="17" t="s">
        <v>94</v>
      </c>
      <c r="C7" s="27" t="s">
        <v>100</v>
      </c>
      <c r="D7" s="20" t="s">
        <v>110</v>
      </c>
      <c r="E7" s="20" t="s">
        <v>116</v>
      </c>
      <c r="F7" s="20" t="s">
        <v>113</v>
      </c>
      <c r="G7" s="20" t="s">
        <v>115</v>
      </c>
    </row>
    <row r="8" spans="1:8" ht="25.5">
      <c r="A8" s="7">
        <v>1</v>
      </c>
      <c r="B8" s="8" t="s">
        <v>0</v>
      </c>
      <c r="C8" s="28" t="s">
        <v>1</v>
      </c>
      <c r="D8" s="35"/>
      <c r="E8" s="35"/>
      <c r="F8" s="35"/>
      <c r="G8" s="34">
        <v>19</v>
      </c>
      <c r="H8">
        <f>(D8+E8+F8-G8)</f>
        <v>-19</v>
      </c>
    </row>
    <row r="9" spans="1:8" ht="25.5">
      <c r="A9" s="7">
        <v>2</v>
      </c>
      <c r="B9" s="8" t="s">
        <v>2</v>
      </c>
      <c r="C9" s="28" t="s">
        <v>96</v>
      </c>
      <c r="D9" s="35"/>
      <c r="E9" s="35"/>
      <c r="F9" s="35"/>
      <c r="G9" s="34">
        <v>20</v>
      </c>
      <c r="H9">
        <f t="shared" ref="H9:H54" si="0">(D9+E9+F9-G9)</f>
        <v>-20</v>
      </c>
    </row>
    <row r="10" spans="1:8" ht="25.5">
      <c r="A10" s="7">
        <v>3</v>
      </c>
      <c r="B10" s="8" t="s">
        <v>3</v>
      </c>
      <c r="C10" s="28" t="s">
        <v>4</v>
      </c>
      <c r="D10" s="35"/>
      <c r="E10" s="35"/>
      <c r="F10" s="35"/>
      <c r="G10" s="34">
        <v>22</v>
      </c>
      <c r="H10">
        <f t="shared" si="0"/>
        <v>-22</v>
      </c>
    </row>
    <row r="11" spans="1:8" ht="25.5">
      <c r="A11" s="7">
        <v>4</v>
      </c>
      <c r="B11" s="8" t="s">
        <v>5</v>
      </c>
      <c r="C11" s="29" t="s">
        <v>6</v>
      </c>
      <c r="D11" s="35"/>
      <c r="E11" s="35"/>
      <c r="F11" s="35"/>
      <c r="G11" s="34">
        <v>29</v>
      </c>
      <c r="H11">
        <f t="shared" si="0"/>
        <v>-29</v>
      </c>
    </row>
    <row r="12" spans="1:8">
      <c r="A12" s="7">
        <v>5</v>
      </c>
      <c r="B12" s="8" t="s">
        <v>7</v>
      </c>
      <c r="C12" s="28" t="s">
        <v>8</v>
      </c>
      <c r="D12" s="35"/>
      <c r="E12" s="35"/>
      <c r="F12" s="35"/>
      <c r="G12" s="34">
        <v>30</v>
      </c>
      <c r="H12">
        <f t="shared" si="0"/>
        <v>-30</v>
      </c>
    </row>
    <row r="13" spans="1:8">
      <c r="A13" s="7">
        <v>6</v>
      </c>
      <c r="B13" s="8" t="s">
        <v>9</v>
      </c>
      <c r="C13" s="28" t="s">
        <v>10</v>
      </c>
      <c r="D13" s="35"/>
      <c r="E13" s="35"/>
      <c r="F13" s="35"/>
      <c r="G13" s="34">
        <v>23</v>
      </c>
      <c r="H13">
        <f t="shared" si="0"/>
        <v>-23</v>
      </c>
    </row>
    <row r="14" spans="1:8">
      <c r="A14" s="7">
        <v>7</v>
      </c>
      <c r="B14" s="8" t="s">
        <v>11</v>
      </c>
      <c r="C14" s="28" t="s">
        <v>12</v>
      </c>
      <c r="D14" s="35"/>
      <c r="E14" s="35"/>
      <c r="F14" s="35"/>
      <c r="G14" s="34">
        <v>22</v>
      </c>
      <c r="H14">
        <f t="shared" si="0"/>
        <v>-22</v>
      </c>
    </row>
    <row r="15" spans="1:8">
      <c r="A15" s="7">
        <v>8</v>
      </c>
      <c r="B15" s="8" t="s">
        <v>13</v>
      </c>
      <c r="C15" s="29" t="s">
        <v>14</v>
      </c>
      <c r="D15" s="35"/>
      <c r="E15" s="35"/>
      <c r="F15" s="35"/>
      <c r="G15" s="34">
        <v>27</v>
      </c>
      <c r="H15">
        <f t="shared" si="0"/>
        <v>-27</v>
      </c>
    </row>
    <row r="16" spans="1:8" ht="25.5">
      <c r="A16" s="7">
        <v>9</v>
      </c>
      <c r="B16" s="8" t="s">
        <v>15</v>
      </c>
      <c r="C16" s="28" t="s">
        <v>16</v>
      </c>
      <c r="D16" s="35"/>
      <c r="E16" s="35"/>
      <c r="F16" s="35"/>
      <c r="G16" s="34">
        <v>23</v>
      </c>
      <c r="H16">
        <f t="shared" si="0"/>
        <v>-23</v>
      </c>
    </row>
    <row r="17" spans="1:8" ht="25.5">
      <c r="A17" s="7">
        <v>10</v>
      </c>
      <c r="B17" s="8" t="s">
        <v>17</v>
      </c>
      <c r="C17" s="28" t="s">
        <v>18</v>
      </c>
      <c r="D17" s="35"/>
      <c r="E17" s="35"/>
      <c r="F17" s="35"/>
      <c r="G17" s="34">
        <v>19</v>
      </c>
      <c r="H17">
        <f t="shared" si="0"/>
        <v>-19</v>
      </c>
    </row>
    <row r="18" spans="1:8" ht="25.5">
      <c r="A18" s="7">
        <v>11</v>
      </c>
      <c r="B18" s="8" t="s">
        <v>19</v>
      </c>
      <c r="C18" s="28" t="s">
        <v>20</v>
      </c>
      <c r="D18" s="35"/>
      <c r="E18" s="35"/>
      <c r="F18" s="35"/>
      <c r="G18" s="34">
        <v>21</v>
      </c>
      <c r="H18">
        <f t="shared" si="0"/>
        <v>-21</v>
      </c>
    </row>
    <row r="19" spans="1:8">
      <c r="A19" s="7">
        <v>12</v>
      </c>
      <c r="B19" s="8" t="s">
        <v>21</v>
      </c>
      <c r="C19" s="28" t="s">
        <v>22</v>
      </c>
      <c r="D19" s="35"/>
      <c r="E19" s="35"/>
      <c r="F19" s="35"/>
      <c r="G19" s="34">
        <v>28</v>
      </c>
      <c r="H19">
        <f t="shared" si="0"/>
        <v>-28</v>
      </c>
    </row>
    <row r="20" spans="1:8" ht="25.5">
      <c r="A20" s="7">
        <v>13</v>
      </c>
      <c r="B20" s="8" t="s">
        <v>23</v>
      </c>
      <c r="C20" s="28" t="s">
        <v>24</v>
      </c>
      <c r="D20" s="35"/>
      <c r="E20" s="35"/>
      <c r="F20" s="35"/>
      <c r="G20" s="34">
        <v>23</v>
      </c>
      <c r="H20">
        <f t="shared" si="0"/>
        <v>-23</v>
      </c>
    </row>
    <row r="21" spans="1:8">
      <c r="A21" s="7">
        <v>14</v>
      </c>
      <c r="B21" s="8" t="s">
        <v>25</v>
      </c>
      <c r="C21" s="28" t="s">
        <v>26</v>
      </c>
      <c r="D21" s="35"/>
      <c r="E21" s="35"/>
      <c r="F21" s="35"/>
      <c r="G21" s="34">
        <v>23</v>
      </c>
      <c r="H21">
        <f t="shared" si="0"/>
        <v>-23</v>
      </c>
    </row>
    <row r="22" spans="1:8">
      <c r="A22" s="7">
        <v>15</v>
      </c>
      <c r="B22" s="8" t="s">
        <v>27</v>
      </c>
      <c r="C22" s="28" t="s">
        <v>28</v>
      </c>
      <c r="D22" s="35"/>
      <c r="E22" s="35"/>
      <c r="F22" s="35"/>
      <c r="G22" s="34">
        <v>24</v>
      </c>
      <c r="H22">
        <f t="shared" si="0"/>
        <v>-24</v>
      </c>
    </row>
    <row r="23" spans="1:8">
      <c r="A23" s="7">
        <v>16</v>
      </c>
      <c r="B23" s="8" t="s">
        <v>29</v>
      </c>
      <c r="C23" s="28" t="s">
        <v>30</v>
      </c>
      <c r="D23" s="35"/>
      <c r="E23" s="35"/>
      <c r="F23" s="35"/>
      <c r="G23" s="34">
        <v>18</v>
      </c>
      <c r="H23">
        <f t="shared" si="0"/>
        <v>-18</v>
      </c>
    </row>
    <row r="24" spans="1:8" ht="25.5">
      <c r="A24" s="7">
        <v>17</v>
      </c>
      <c r="B24" s="8" t="s">
        <v>31</v>
      </c>
      <c r="C24" s="28" t="s">
        <v>32</v>
      </c>
      <c r="D24" s="35"/>
      <c r="E24" s="35"/>
      <c r="F24" s="35"/>
      <c r="G24" s="34">
        <v>18</v>
      </c>
      <c r="H24">
        <f t="shared" si="0"/>
        <v>-18</v>
      </c>
    </row>
    <row r="25" spans="1:8">
      <c r="A25" s="7">
        <v>18</v>
      </c>
      <c r="B25" s="8" t="s">
        <v>33</v>
      </c>
      <c r="C25" s="28" t="s">
        <v>34</v>
      </c>
      <c r="D25" s="35"/>
      <c r="E25" s="35"/>
      <c r="F25" s="35"/>
      <c r="G25" s="34">
        <v>21</v>
      </c>
      <c r="H25">
        <f t="shared" si="0"/>
        <v>-21</v>
      </c>
    </row>
    <row r="26" spans="1:8">
      <c r="A26" s="7">
        <v>19</v>
      </c>
      <c r="B26" s="8" t="s">
        <v>35</v>
      </c>
      <c r="C26" s="28" t="s">
        <v>36</v>
      </c>
      <c r="D26" s="35"/>
      <c r="E26" s="35"/>
      <c r="F26" s="35"/>
      <c r="G26" s="34">
        <v>29</v>
      </c>
      <c r="H26">
        <f t="shared" si="0"/>
        <v>-29</v>
      </c>
    </row>
    <row r="27" spans="1:8" ht="25.5">
      <c r="A27" s="7">
        <v>20</v>
      </c>
      <c r="B27" s="8" t="s">
        <v>37</v>
      </c>
      <c r="C27" s="28" t="s">
        <v>38</v>
      </c>
      <c r="D27" s="35"/>
      <c r="E27" s="35"/>
      <c r="F27" s="35"/>
      <c r="G27" s="34">
        <v>22</v>
      </c>
      <c r="H27">
        <f t="shared" si="0"/>
        <v>-22</v>
      </c>
    </row>
    <row r="28" spans="1:8">
      <c r="A28" s="7">
        <v>21</v>
      </c>
      <c r="B28" s="8" t="s">
        <v>39</v>
      </c>
      <c r="C28" s="28" t="s">
        <v>40</v>
      </c>
      <c r="D28" s="35"/>
      <c r="E28" s="35"/>
      <c r="F28" s="35"/>
      <c r="G28" s="34">
        <v>24</v>
      </c>
      <c r="H28">
        <f t="shared" si="0"/>
        <v>-24</v>
      </c>
    </row>
    <row r="29" spans="1:8">
      <c r="A29" s="7">
        <v>22</v>
      </c>
      <c r="B29" s="8" t="s">
        <v>41</v>
      </c>
      <c r="C29" s="28" t="s">
        <v>42</v>
      </c>
      <c r="D29" s="35"/>
      <c r="E29" s="35"/>
      <c r="F29" s="35"/>
      <c r="G29" s="34">
        <v>18</v>
      </c>
      <c r="H29">
        <f t="shared" si="0"/>
        <v>-18</v>
      </c>
    </row>
    <row r="30" spans="1:8" ht="25.5">
      <c r="A30" s="7">
        <v>23</v>
      </c>
      <c r="B30" s="8" t="s">
        <v>43</v>
      </c>
      <c r="C30" s="28" t="s">
        <v>44</v>
      </c>
      <c r="D30" s="35"/>
      <c r="E30" s="35"/>
      <c r="F30" s="35"/>
      <c r="G30" s="34">
        <v>30</v>
      </c>
      <c r="H30">
        <f t="shared" si="0"/>
        <v>-30</v>
      </c>
    </row>
    <row r="31" spans="1:8" ht="25.5">
      <c r="A31" s="7">
        <v>24</v>
      </c>
      <c r="B31" s="8" t="s">
        <v>45</v>
      </c>
      <c r="C31" s="28" t="s">
        <v>46</v>
      </c>
      <c r="D31" s="35"/>
      <c r="E31" s="35"/>
      <c r="F31" s="35"/>
      <c r="G31" s="34">
        <v>26</v>
      </c>
      <c r="H31">
        <f t="shared" si="0"/>
        <v>-26</v>
      </c>
    </row>
    <row r="32" spans="1:8">
      <c r="A32" s="7">
        <v>25</v>
      </c>
      <c r="B32" s="8" t="s">
        <v>47</v>
      </c>
      <c r="C32" s="28" t="s">
        <v>48</v>
      </c>
      <c r="D32" s="35"/>
      <c r="E32" s="35"/>
      <c r="F32" s="35"/>
      <c r="G32" s="34">
        <v>19</v>
      </c>
      <c r="H32">
        <f t="shared" si="0"/>
        <v>-19</v>
      </c>
    </row>
    <row r="33" spans="1:8" ht="25.5">
      <c r="A33" s="7">
        <v>26</v>
      </c>
      <c r="B33" s="9" t="s">
        <v>49</v>
      </c>
      <c r="C33" s="30" t="s">
        <v>50</v>
      </c>
      <c r="D33" s="35"/>
      <c r="E33" s="35"/>
      <c r="F33" s="35"/>
      <c r="G33" s="34">
        <v>22</v>
      </c>
      <c r="H33">
        <f t="shared" si="0"/>
        <v>-22</v>
      </c>
    </row>
    <row r="34" spans="1:8" ht="25.5">
      <c r="A34" s="7">
        <v>27</v>
      </c>
      <c r="B34" s="9" t="s">
        <v>51</v>
      </c>
      <c r="C34" s="30" t="s">
        <v>52</v>
      </c>
      <c r="D34" s="35"/>
      <c r="E34" s="35"/>
      <c r="F34" s="35"/>
      <c r="G34" s="34">
        <v>22</v>
      </c>
      <c r="H34">
        <f t="shared" si="0"/>
        <v>-22</v>
      </c>
    </row>
    <row r="35" spans="1:8" ht="25.5">
      <c r="A35" s="7">
        <v>28</v>
      </c>
      <c r="B35" s="9" t="s">
        <v>53</v>
      </c>
      <c r="C35" s="30" t="s">
        <v>54</v>
      </c>
      <c r="D35" s="35"/>
      <c r="E35" s="35"/>
      <c r="F35" s="35"/>
      <c r="G35" s="34">
        <v>20</v>
      </c>
      <c r="H35">
        <f t="shared" si="0"/>
        <v>-20</v>
      </c>
    </row>
    <row r="36" spans="1:8">
      <c r="A36" s="7">
        <v>29</v>
      </c>
      <c r="B36" s="9" t="s">
        <v>55</v>
      </c>
      <c r="C36" s="31" t="s">
        <v>56</v>
      </c>
      <c r="D36" s="35"/>
      <c r="E36" s="35"/>
      <c r="F36" s="35"/>
      <c r="G36" s="34">
        <v>25</v>
      </c>
      <c r="H36">
        <f t="shared" si="0"/>
        <v>-25</v>
      </c>
    </row>
    <row r="37" spans="1:8">
      <c r="A37" s="7">
        <v>30</v>
      </c>
      <c r="B37" s="9" t="s">
        <v>57</v>
      </c>
      <c r="C37" s="32" t="s">
        <v>58</v>
      </c>
      <c r="D37" s="35"/>
      <c r="E37" s="35"/>
      <c r="F37" s="35"/>
      <c r="G37" s="34">
        <v>25</v>
      </c>
      <c r="H37">
        <f t="shared" si="0"/>
        <v>-25</v>
      </c>
    </row>
    <row r="38" spans="1:8" ht="25.5">
      <c r="A38" s="7">
        <v>31</v>
      </c>
      <c r="B38" s="9" t="s">
        <v>59</v>
      </c>
      <c r="C38" s="30" t="s">
        <v>60</v>
      </c>
      <c r="D38" s="35"/>
      <c r="E38" s="35"/>
      <c r="F38" s="35"/>
      <c r="G38" s="34">
        <v>24</v>
      </c>
      <c r="H38">
        <f t="shared" si="0"/>
        <v>-24</v>
      </c>
    </row>
    <row r="39" spans="1:8">
      <c r="A39" s="7">
        <v>32</v>
      </c>
      <c r="B39" s="9" t="s">
        <v>61</v>
      </c>
      <c r="C39" s="30" t="s">
        <v>62</v>
      </c>
      <c r="D39" s="35"/>
      <c r="E39" s="35"/>
      <c r="F39" s="35"/>
      <c r="G39" s="34">
        <v>24</v>
      </c>
      <c r="H39">
        <f t="shared" si="0"/>
        <v>-24</v>
      </c>
    </row>
    <row r="40" spans="1:8">
      <c r="A40" s="7">
        <v>33</v>
      </c>
      <c r="B40" s="9" t="s">
        <v>63</v>
      </c>
      <c r="C40" s="30" t="s">
        <v>64</v>
      </c>
      <c r="D40" s="35"/>
      <c r="E40" s="35"/>
      <c r="F40" s="35"/>
      <c r="G40" s="34">
        <v>23</v>
      </c>
      <c r="H40">
        <f t="shared" si="0"/>
        <v>-23</v>
      </c>
    </row>
    <row r="41" spans="1:8">
      <c r="A41" s="7">
        <v>34</v>
      </c>
      <c r="B41" s="9" t="s">
        <v>65</v>
      </c>
      <c r="C41" s="32" t="s">
        <v>66</v>
      </c>
      <c r="D41" s="35"/>
      <c r="E41" s="35"/>
      <c r="F41" s="35"/>
      <c r="G41" s="34">
        <v>28</v>
      </c>
      <c r="H41">
        <f t="shared" si="0"/>
        <v>-28</v>
      </c>
    </row>
    <row r="42" spans="1:8" ht="25.5">
      <c r="A42" s="7">
        <v>35</v>
      </c>
      <c r="B42" s="9" t="s">
        <v>67</v>
      </c>
      <c r="C42" s="30" t="s">
        <v>68</v>
      </c>
      <c r="D42" s="35"/>
      <c r="E42" s="35"/>
      <c r="F42" s="35"/>
      <c r="G42" s="34">
        <v>23</v>
      </c>
      <c r="H42">
        <f t="shared" si="0"/>
        <v>-23</v>
      </c>
    </row>
    <row r="43" spans="1:8">
      <c r="A43" s="7">
        <v>36</v>
      </c>
      <c r="B43" s="9" t="s">
        <v>69</v>
      </c>
      <c r="C43" s="30" t="s">
        <v>70</v>
      </c>
      <c r="D43" s="35"/>
      <c r="E43" s="35"/>
      <c r="F43" s="35"/>
      <c r="G43" s="34">
        <v>27</v>
      </c>
      <c r="H43">
        <f t="shared" si="0"/>
        <v>-27</v>
      </c>
    </row>
    <row r="44" spans="1:8" ht="25.5">
      <c r="A44" s="7">
        <v>37</v>
      </c>
      <c r="B44" s="9" t="s">
        <v>71</v>
      </c>
      <c r="C44" s="33" t="s">
        <v>72</v>
      </c>
      <c r="D44" s="35"/>
      <c r="E44" s="35"/>
      <c r="F44" s="35"/>
      <c r="G44" s="34">
        <v>29</v>
      </c>
      <c r="H44">
        <f t="shared" si="0"/>
        <v>-29</v>
      </c>
    </row>
    <row r="45" spans="1:8" ht="25.5">
      <c r="A45" s="7">
        <v>38</v>
      </c>
      <c r="B45" s="9" t="s">
        <v>73</v>
      </c>
      <c r="C45" s="30" t="s">
        <v>74</v>
      </c>
      <c r="D45" s="35"/>
      <c r="E45" s="35"/>
      <c r="F45" s="35"/>
      <c r="G45" s="34">
        <v>22</v>
      </c>
      <c r="H45">
        <f t="shared" si="0"/>
        <v>-22</v>
      </c>
    </row>
    <row r="46" spans="1:8" ht="25.5">
      <c r="A46" s="7">
        <v>39</v>
      </c>
      <c r="B46" s="9" t="s">
        <v>75</v>
      </c>
      <c r="C46" s="32" t="s">
        <v>76</v>
      </c>
      <c r="D46" s="35"/>
      <c r="E46" s="35"/>
      <c r="F46" s="35"/>
      <c r="G46" s="34">
        <v>23</v>
      </c>
      <c r="H46">
        <f t="shared" si="0"/>
        <v>-23</v>
      </c>
    </row>
    <row r="47" spans="1:8" ht="25.5">
      <c r="A47" s="7">
        <v>40</v>
      </c>
      <c r="B47" s="9" t="s">
        <v>77</v>
      </c>
      <c r="C47" s="32" t="s">
        <v>78</v>
      </c>
      <c r="D47" s="35"/>
      <c r="E47" s="35"/>
      <c r="F47" s="35"/>
      <c r="G47" s="34">
        <v>27</v>
      </c>
      <c r="H47">
        <f t="shared" si="0"/>
        <v>-27</v>
      </c>
    </row>
    <row r="48" spans="1:8">
      <c r="A48" s="7">
        <v>41</v>
      </c>
      <c r="B48" s="9" t="s">
        <v>79</v>
      </c>
      <c r="C48" s="32" t="s">
        <v>80</v>
      </c>
      <c r="D48" s="35"/>
      <c r="E48" s="35"/>
      <c r="F48" s="35"/>
      <c r="G48" s="34">
        <v>20</v>
      </c>
      <c r="H48">
        <f t="shared" si="0"/>
        <v>-20</v>
      </c>
    </row>
    <row r="49" spans="1:9" ht="25.5">
      <c r="A49" s="7">
        <v>42</v>
      </c>
      <c r="B49" s="9" t="s">
        <v>81</v>
      </c>
      <c r="C49" s="32" t="s">
        <v>82</v>
      </c>
      <c r="D49" s="35"/>
      <c r="E49" s="35"/>
      <c r="F49" s="35"/>
      <c r="G49" s="34">
        <v>26</v>
      </c>
      <c r="H49">
        <f t="shared" si="0"/>
        <v>-26</v>
      </c>
    </row>
    <row r="50" spans="1:9" ht="25.5">
      <c r="A50" s="7">
        <v>43</v>
      </c>
      <c r="B50" s="9" t="s">
        <v>83</v>
      </c>
      <c r="C50" s="30" t="s">
        <v>84</v>
      </c>
      <c r="D50" s="35"/>
      <c r="E50" s="35"/>
      <c r="F50" s="35"/>
      <c r="G50" s="34">
        <v>25</v>
      </c>
      <c r="H50">
        <f t="shared" si="0"/>
        <v>-25</v>
      </c>
    </row>
    <row r="51" spans="1:9" ht="25.5">
      <c r="A51" s="7">
        <v>44</v>
      </c>
      <c r="B51" s="9" t="s">
        <v>85</v>
      </c>
      <c r="C51" s="30" t="s">
        <v>86</v>
      </c>
      <c r="D51" s="35"/>
      <c r="E51" s="35"/>
      <c r="F51" s="35"/>
      <c r="G51" s="34">
        <v>24</v>
      </c>
      <c r="H51">
        <f t="shared" si="0"/>
        <v>-24</v>
      </c>
    </row>
    <row r="52" spans="1:9" ht="25.5">
      <c r="A52" s="7">
        <v>45</v>
      </c>
      <c r="B52" s="9" t="s">
        <v>87</v>
      </c>
      <c r="C52" s="30" t="s">
        <v>88</v>
      </c>
      <c r="D52" s="35"/>
      <c r="E52" s="35"/>
      <c r="F52" s="35"/>
      <c r="G52" s="34">
        <v>24</v>
      </c>
      <c r="H52">
        <f t="shared" si="0"/>
        <v>-24</v>
      </c>
    </row>
    <row r="53" spans="1:9">
      <c r="A53" s="7">
        <v>46</v>
      </c>
      <c r="B53" s="9" t="s">
        <v>89</v>
      </c>
      <c r="C53" s="30" t="s">
        <v>90</v>
      </c>
      <c r="D53" s="35"/>
      <c r="E53" s="35"/>
      <c r="F53" s="35"/>
      <c r="G53" s="34">
        <v>26</v>
      </c>
      <c r="H53">
        <f t="shared" si="0"/>
        <v>-26</v>
      </c>
    </row>
    <row r="54" spans="1:9" ht="25.5">
      <c r="A54" s="7">
        <v>47</v>
      </c>
      <c r="B54" s="9" t="s">
        <v>99</v>
      </c>
      <c r="C54" s="32" t="s">
        <v>97</v>
      </c>
      <c r="D54" s="35"/>
      <c r="E54" s="35"/>
      <c r="F54" s="35"/>
      <c r="G54" s="34">
        <v>21</v>
      </c>
      <c r="H54">
        <f t="shared" si="0"/>
        <v>-21</v>
      </c>
    </row>
    <row r="55" spans="1:9">
      <c r="D55" s="24"/>
      <c r="E55" s="24"/>
      <c r="F55" s="24"/>
      <c r="G55" s="24"/>
      <c r="H55" s="24"/>
      <c r="I55" s="24"/>
    </row>
  </sheetData>
  <sortState ref="A8:H54">
    <sortCondition ref="A8:A54"/>
  </sortState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3" sqref="F23"/>
    </sheetView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selection activeCell="D1" sqref="D1:H24"/>
    </sheetView>
  </sheetViews>
  <sheetFormatPr defaultRowHeight="15"/>
  <cols>
    <col min="2" max="2" width="15.28515625" customWidth="1"/>
    <col min="3" max="3" width="21.85546875" customWidth="1"/>
    <col min="4" max="5" width="5.85546875" customWidth="1"/>
    <col min="6" max="6" width="6.140625" customWidth="1"/>
    <col min="7" max="7" width="7.28515625" customWidth="1"/>
  </cols>
  <sheetData>
    <row r="1" spans="1:11">
      <c r="A1" s="207">
        <v>47</v>
      </c>
      <c r="B1" s="208" t="s">
        <v>354</v>
      </c>
      <c r="C1" s="209" t="s">
        <v>295</v>
      </c>
      <c r="D1" s="210">
        <v>8</v>
      </c>
      <c r="E1" s="210">
        <v>5</v>
      </c>
      <c r="F1" s="210">
        <v>5</v>
      </c>
      <c r="G1" s="211">
        <f t="shared" ref="G1:G19" si="0">(D1+E1+F1)</f>
        <v>18</v>
      </c>
      <c r="H1" s="14">
        <v>20</v>
      </c>
      <c r="I1" s="92"/>
      <c r="K1" s="91"/>
    </row>
    <row r="2" spans="1:11">
      <c r="A2" s="207">
        <v>48</v>
      </c>
      <c r="B2" s="208" t="s">
        <v>355</v>
      </c>
      <c r="C2" s="209" t="s">
        <v>296</v>
      </c>
      <c r="D2" s="210">
        <v>9</v>
      </c>
      <c r="E2" s="210">
        <v>4</v>
      </c>
      <c r="F2" s="210">
        <v>5</v>
      </c>
      <c r="G2" s="211">
        <f t="shared" si="0"/>
        <v>18</v>
      </c>
      <c r="H2" s="210">
        <v>20</v>
      </c>
      <c r="I2" s="92"/>
      <c r="K2" s="91"/>
    </row>
    <row r="3" spans="1:11">
      <c r="A3" s="207">
        <v>49</v>
      </c>
      <c r="B3" s="208" t="s">
        <v>356</v>
      </c>
      <c r="C3" s="209" t="s">
        <v>297</v>
      </c>
      <c r="D3" s="210">
        <v>9</v>
      </c>
      <c r="E3" s="210">
        <v>3</v>
      </c>
      <c r="F3" s="210">
        <v>4</v>
      </c>
      <c r="G3" s="211">
        <f t="shared" si="0"/>
        <v>16</v>
      </c>
      <c r="H3" s="210">
        <v>18</v>
      </c>
      <c r="I3" s="92"/>
      <c r="K3" s="91"/>
    </row>
    <row r="4" spans="1:11">
      <c r="A4" s="207">
        <v>50</v>
      </c>
      <c r="B4" s="208" t="s">
        <v>357</v>
      </c>
      <c r="C4" s="209" t="s">
        <v>298</v>
      </c>
      <c r="D4" s="210">
        <v>8</v>
      </c>
      <c r="E4" s="210">
        <v>4</v>
      </c>
      <c r="F4" s="210">
        <v>3</v>
      </c>
      <c r="G4" s="211">
        <f t="shared" si="0"/>
        <v>15</v>
      </c>
      <c r="H4" s="206">
        <v>17</v>
      </c>
      <c r="I4" s="92"/>
      <c r="K4" s="91"/>
    </row>
    <row r="5" spans="1:11" ht="25.5">
      <c r="A5" s="207">
        <v>51</v>
      </c>
      <c r="B5" s="208" t="s">
        <v>358</v>
      </c>
      <c r="C5" s="209" t="s">
        <v>299</v>
      </c>
      <c r="D5" s="210">
        <v>6</v>
      </c>
      <c r="E5" s="210">
        <v>5</v>
      </c>
      <c r="F5" s="210">
        <v>4</v>
      </c>
      <c r="G5" s="211">
        <f t="shared" si="0"/>
        <v>15</v>
      </c>
      <c r="H5" s="206">
        <v>17</v>
      </c>
      <c r="I5" s="92"/>
      <c r="K5" s="91"/>
    </row>
    <row r="6" spans="1:11">
      <c r="A6" s="207">
        <v>52</v>
      </c>
      <c r="B6" s="208" t="s">
        <v>359</v>
      </c>
      <c r="C6" s="209" t="s">
        <v>300</v>
      </c>
      <c r="D6" s="210">
        <v>6</v>
      </c>
      <c r="E6" s="210">
        <v>3</v>
      </c>
      <c r="F6" s="210">
        <v>5</v>
      </c>
      <c r="G6" s="211">
        <f t="shared" si="0"/>
        <v>14</v>
      </c>
      <c r="H6" s="206">
        <v>16</v>
      </c>
      <c r="I6" s="92"/>
      <c r="K6" s="91"/>
    </row>
    <row r="7" spans="1:11" ht="25.5">
      <c r="A7" s="207">
        <v>53</v>
      </c>
      <c r="B7" s="208" t="s">
        <v>360</v>
      </c>
      <c r="C7" s="209" t="s">
        <v>361</v>
      </c>
      <c r="D7" s="210">
        <v>5</v>
      </c>
      <c r="E7" s="210">
        <v>3</v>
      </c>
      <c r="F7" s="210">
        <v>5</v>
      </c>
      <c r="G7" s="211">
        <f t="shared" si="0"/>
        <v>13</v>
      </c>
      <c r="H7" s="206">
        <v>15</v>
      </c>
      <c r="I7" s="92"/>
      <c r="K7" s="91"/>
    </row>
    <row r="8" spans="1:11">
      <c r="A8" s="207">
        <v>54</v>
      </c>
      <c r="B8" s="208" t="s">
        <v>362</v>
      </c>
      <c r="C8" s="209" t="s">
        <v>301</v>
      </c>
      <c r="D8" s="210">
        <v>8</v>
      </c>
      <c r="E8" s="210">
        <v>3</v>
      </c>
      <c r="F8" s="210">
        <v>4</v>
      </c>
      <c r="G8" s="211">
        <f t="shared" si="0"/>
        <v>15</v>
      </c>
      <c r="H8" s="206">
        <v>17</v>
      </c>
      <c r="I8" s="92"/>
      <c r="K8" s="91"/>
    </row>
    <row r="9" spans="1:11">
      <c r="A9" s="207">
        <v>55</v>
      </c>
      <c r="B9" s="208" t="s">
        <v>363</v>
      </c>
      <c r="C9" s="209" t="s">
        <v>302</v>
      </c>
      <c r="D9" s="210">
        <v>9</v>
      </c>
      <c r="E9" s="210">
        <v>4</v>
      </c>
      <c r="F9" s="210">
        <v>5</v>
      </c>
      <c r="G9" s="211">
        <f t="shared" si="0"/>
        <v>18</v>
      </c>
      <c r="H9" s="210">
        <v>20</v>
      </c>
      <c r="I9" s="92"/>
      <c r="K9" s="91"/>
    </row>
    <row r="10" spans="1:11">
      <c r="A10" s="207">
        <v>56</v>
      </c>
      <c r="B10" s="208" t="s">
        <v>364</v>
      </c>
      <c r="C10" s="209" t="s">
        <v>303</v>
      </c>
      <c r="D10" s="210">
        <v>8</v>
      </c>
      <c r="E10" s="210">
        <v>5</v>
      </c>
      <c r="F10" s="210">
        <v>5</v>
      </c>
      <c r="G10" s="211">
        <f t="shared" si="0"/>
        <v>18</v>
      </c>
      <c r="H10" s="206">
        <v>20</v>
      </c>
      <c r="I10" s="92"/>
      <c r="K10" s="91"/>
    </row>
    <row r="11" spans="1:11" ht="25.5">
      <c r="A11" s="207">
        <v>57</v>
      </c>
      <c r="B11" s="208" t="s">
        <v>365</v>
      </c>
      <c r="C11" s="209" t="s">
        <v>366</v>
      </c>
      <c r="D11" s="210">
        <v>8</v>
      </c>
      <c r="E11" s="210">
        <v>4</v>
      </c>
      <c r="F11" s="210">
        <v>5</v>
      </c>
      <c r="G11" s="211">
        <f t="shared" si="0"/>
        <v>17</v>
      </c>
      <c r="H11" s="210">
        <v>19</v>
      </c>
      <c r="I11" s="92"/>
      <c r="K11" s="91"/>
    </row>
    <row r="12" spans="1:11">
      <c r="A12" s="207">
        <v>58</v>
      </c>
      <c r="B12" s="208" t="s">
        <v>367</v>
      </c>
      <c r="C12" s="209" t="s">
        <v>304</v>
      </c>
      <c r="D12" s="210">
        <v>7</v>
      </c>
      <c r="E12" s="210">
        <v>3</v>
      </c>
      <c r="F12" s="210">
        <v>4</v>
      </c>
      <c r="G12" s="211">
        <f t="shared" si="0"/>
        <v>14</v>
      </c>
      <c r="H12" s="206">
        <v>16</v>
      </c>
      <c r="I12" s="92"/>
      <c r="K12" s="91"/>
    </row>
    <row r="13" spans="1:11" ht="25.5">
      <c r="A13" s="207">
        <v>59</v>
      </c>
      <c r="B13" s="208" t="s">
        <v>368</v>
      </c>
      <c r="C13" s="209" t="s">
        <v>369</v>
      </c>
      <c r="D13" s="210">
        <v>7</v>
      </c>
      <c r="E13" s="210">
        <v>3</v>
      </c>
      <c r="F13" s="210">
        <v>4</v>
      </c>
      <c r="G13" s="211">
        <f t="shared" si="0"/>
        <v>14</v>
      </c>
      <c r="H13" s="206">
        <v>16</v>
      </c>
      <c r="I13" s="92"/>
      <c r="K13" s="91"/>
    </row>
    <row r="14" spans="1:11">
      <c r="A14" s="207">
        <v>60</v>
      </c>
      <c r="B14" s="208" t="s">
        <v>370</v>
      </c>
      <c r="C14" s="209" t="s">
        <v>371</v>
      </c>
      <c r="D14" s="210">
        <v>8</v>
      </c>
      <c r="E14" s="210">
        <v>5</v>
      </c>
      <c r="F14" s="210">
        <v>3</v>
      </c>
      <c r="G14" s="211">
        <f t="shared" si="0"/>
        <v>16</v>
      </c>
      <c r="H14" s="206">
        <v>18</v>
      </c>
      <c r="I14" s="92"/>
      <c r="K14" s="91"/>
    </row>
    <row r="15" spans="1:11">
      <c r="A15" s="207">
        <v>61</v>
      </c>
      <c r="B15" s="208" t="s">
        <v>372</v>
      </c>
      <c r="C15" s="209" t="s">
        <v>373</v>
      </c>
      <c r="D15" s="210">
        <v>9</v>
      </c>
      <c r="E15" s="210">
        <v>3</v>
      </c>
      <c r="F15" s="210">
        <v>5</v>
      </c>
      <c r="G15" s="211">
        <f t="shared" si="0"/>
        <v>17</v>
      </c>
      <c r="H15" s="210">
        <v>19</v>
      </c>
      <c r="I15" s="92"/>
      <c r="K15" s="91"/>
    </row>
    <row r="16" spans="1:11" ht="25.5">
      <c r="A16" s="207">
        <v>62</v>
      </c>
      <c r="B16" s="208" t="s">
        <v>374</v>
      </c>
      <c r="C16" s="209" t="s">
        <v>375</v>
      </c>
      <c r="D16" s="210">
        <v>6</v>
      </c>
      <c r="E16" s="210">
        <v>5</v>
      </c>
      <c r="F16" s="210">
        <v>5</v>
      </c>
      <c r="G16" s="211">
        <f t="shared" si="0"/>
        <v>16</v>
      </c>
      <c r="H16" s="206">
        <v>18</v>
      </c>
      <c r="I16" s="92"/>
      <c r="K16" s="91"/>
    </row>
    <row r="17" spans="1:11">
      <c r="A17" s="207">
        <v>63</v>
      </c>
      <c r="B17" s="208">
        <v>1202721901</v>
      </c>
      <c r="C17" s="209" t="s">
        <v>376</v>
      </c>
      <c r="D17" s="210">
        <v>6</v>
      </c>
      <c r="E17" s="210">
        <v>2</v>
      </c>
      <c r="F17" s="210">
        <v>3</v>
      </c>
      <c r="G17" s="211">
        <f t="shared" si="0"/>
        <v>11</v>
      </c>
      <c r="H17" s="206">
        <v>13</v>
      </c>
      <c r="I17" s="92"/>
      <c r="K17" s="91"/>
    </row>
    <row r="18" spans="1:11">
      <c r="A18" s="207">
        <v>64</v>
      </c>
      <c r="B18" s="208">
        <v>1202721902</v>
      </c>
      <c r="C18" s="209" t="s">
        <v>377</v>
      </c>
      <c r="D18" s="210">
        <v>4</v>
      </c>
      <c r="E18" s="210">
        <v>3</v>
      </c>
      <c r="F18" s="210">
        <v>5</v>
      </c>
      <c r="G18" s="211">
        <f t="shared" si="0"/>
        <v>12</v>
      </c>
      <c r="H18" s="206">
        <v>14</v>
      </c>
      <c r="I18" s="92"/>
      <c r="K18" s="91"/>
    </row>
    <row r="19" spans="1:11" ht="25.5">
      <c r="A19" s="207">
        <v>65</v>
      </c>
      <c r="B19" s="208">
        <v>1202721903</v>
      </c>
      <c r="C19" s="209" t="s">
        <v>378</v>
      </c>
      <c r="D19" s="210">
        <v>4</v>
      </c>
      <c r="E19" s="210">
        <v>4</v>
      </c>
      <c r="F19" s="210">
        <v>5</v>
      </c>
      <c r="G19" s="211">
        <f t="shared" si="0"/>
        <v>13</v>
      </c>
      <c r="H19" s="206">
        <v>15</v>
      </c>
      <c r="I19" s="92"/>
      <c r="K19" s="91"/>
    </row>
    <row r="20" spans="1:11">
      <c r="A20" s="207">
        <v>66</v>
      </c>
      <c r="B20" s="208">
        <v>1202721904</v>
      </c>
      <c r="C20" s="209" t="s">
        <v>379</v>
      </c>
      <c r="D20" s="210">
        <v>4</v>
      </c>
      <c r="E20" s="210">
        <v>3</v>
      </c>
      <c r="F20" s="210">
        <v>3</v>
      </c>
      <c r="G20" s="211">
        <v>10</v>
      </c>
      <c r="H20" s="206">
        <v>12</v>
      </c>
      <c r="I20" s="92"/>
      <c r="K20" s="91"/>
    </row>
    <row r="21" spans="1:11">
      <c r="A21" s="207">
        <v>67</v>
      </c>
      <c r="B21" s="208">
        <v>1202721905</v>
      </c>
      <c r="C21" s="209" t="s">
        <v>380</v>
      </c>
      <c r="D21" s="210">
        <v>4</v>
      </c>
      <c r="E21" s="210">
        <v>3</v>
      </c>
      <c r="F21" s="210">
        <v>5</v>
      </c>
      <c r="G21" s="211">
        <f>(D21+E21+F21)</f>
        <v>12</v>
      </c>
      <c r="H21" s="206">
        <v>14</v>
      </c>
      <c r="I21" s="92"/>
      <c r="K21" s="91"/>
    </row>
    <row r="22" spans="1:11">
      <c r="A22" s="207">
        <v>68</v>
      </c>
      <c r="B22" s="208">
        <v>1202721906</v>
      </c>
      <c r="C22" s="209" t="s">
        <v>381</v>
      </c>
      <c r="D22" s="210">
        <v>10</v>
      </c>
      <c r="E22" s="210">
        <v>3</v>
      </c>
      <c r="F22" s="210">
        <v>4</v>
      </c>
      <c r="G22" s="211">
        <f>(D22+E22+F22)</f>
        <v>17</v>
      </c>
      <c r="H22" s="210">
        <v>19</v>
      </c>
      <c r="I22" s="92"/>
      <c r="K22" s="91"/>
    </row>
    <row r="23" spans="1:11">
      <c r="A23" s="207">
        <v>69</v>
      </c>
      <c r="B23" s="208">
        <v>1202721907</v>
      </c>
      <c r="C23" s="209" t="s">
        <v>382</v>
      </c>
      <c r="D23" s="210">
        <v>5</v>
      </c>
      <c r="E23" s="210">
        <v>3</v>
      </c>
      <c r="F23" s="210">
        <v>5</v>
      </c>
      <c r="G23" s="211">
        <f>(D23+E23+F23)</f>
        <v>13</v>
      </c>
      <c r="H23" s="206">
        <v>15</v>
      </c>
      <c r="I23" s="92"/>
      <c r="K23" s="91"/>
    </row>
    <row r="24" spans="1:11">
      <c r="A24" s="207">
        <v>70</v>
      </c>
      <c r="B24" s="208">
        <v>1202721914</v>
      </c>
      <c r="C24" s="209" t="s">
        <v>383</v>
      </c>
      <c r="D24" s="210">
        <v>10</v>
      </c>
      <c r="E24" s="210">
        <v>4</v>
      </c>
      <c r="F24" s="210">
        <v>4</v>
      </c>
      <c r="G24" s="211">
        <f>(D24+E24+F24)</f>
        <v>18</v>
      </c>
      <c r="H24" s="210">
        <v>20</v>
      </c>
      <c r="I24" s="92"/>
      <c r="K24" s="91"/>
    </row>
  </sheetData>
  <sortState ref="A1:H24">
    <sortCondition ref="A1:A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4"/>
  <sheetViews>
    <sheetView workbookViewId="0">
      <selection activeCell="E1" sqref="E1"/>
    </sheetView>
  </sheetViews>
  <sheetFormatPr defaultRowHeight="15"/>
  <cols>
    <col min="1" max="1" width="5.5703125" customWidth="1"/>
    <col min="2" max="2" width="14.5703125" customWidth="1"/>
    <col min="3" max="3" width="23.85546875" customWidth="1"/>
    <col min="4" max="4" width="10.85546875" customWidth="1"/>
    <col min="6" max="6" width="16.85546875" customWidth="1"/>
    <col min="7" max="7" width="20.5703125" customWidth="1"/>
    <col min="8" max="8" width="10.85546875" customWidth="1"/>
  </cols>
  <sheetData>
    <row r="1" spans="1:11" ht="15.75" thickBot="1">
      <c r="A1" s="294"/>
      <c r="B1" s="294"/>
      <c r="C1" s="294"/>
      <c r="D1" s="294"/>
      <c r="E1" s="294"/>
      <c r="F1" s="294"/>
      <c r="G1" s="294"/>
      <c r="H1" s="294"/>
    </row>
    <row r="2" spans="1:11" ht="15" customHeight="1">
      <c r="A2" s="339" t="s">
        <v>807</v>
      </c>
      <c r="B2" s="340"/>
      <c r="C2" s="340"/>
      <c r="D2" s="340"/>
      <c r="E2" s="340"/>
      <c r="F2" s="340"/>
      <c r="G2" s="340"/>
      <c r="H2" s="341"/>
    </row>
    <row r="3" spans="1:11" ht="15" customHeight="1">
      <c r="A3" s="342"/>
      <c r="B3" s="343"/>
      <c r="C3" s="343"/>
      <c r="D3" s="343"/>
      <c r="E3" s="343"/>
      <c r="F3" s="343"/>
      <c r="G3" s="343"/>
      <c r="H3" s="344"/>
    </row>
    <row r="4" spans="1:11" ht="15" customHeight="1">
      <c r="A4" s="342"/>
      <c r="B4" s="343"/>
      <c r="C4" s="343"/>
      <c r="D4" s="343"/>
      <c r="E4" s="343"/>
      <c r="F4" s="343"/>
      <c r="G4" s="343"/>
      <c r="H4" s="344"/>
    </row>
    <row r="5" spans="1:11" ht="15.75" customHeight="1" thickBot="1">
      <c r="A5" s="345"/>
      <c r="B5" s="346"/>
      <c r="C5" s="346"/>
      <c r="D5" s="346"/>
      <c r="E5" s="346"/>
      <c r="F5" s="346"/>
      <c r="G5" s="346"/>
      <c r="H5" s="347"/>
    </row>
    <row r="6" spans="1:11" ht="15.75">
      <c r="A6" s="65"/>
      <c r="B6" s="65"/>
      <c r="C6" s="67"/>
    </row>
    <row r="7" spans="1:11">
      <c r="A7" s="17" t="s">
        <v>93</v>
      </c>
      <c r="B7" s="17" t="s">
        <v>94</v>
      </c>
      <c r="C7" s="17" t="s">
        <v>95</v>
      </c>
      <c r="D7" s="52"/>
      <c r="E7" s="17" t="s">
        <v>93</v>
      </c>
      <c r="F7" s="17" t="s">
        <v>94</v>
      </c>
      <c r="G7" s="17" t="s">
        <v>95</v>
      </c>
      <c r="H7" s="240"/>
      <c r="I7" s="264"/>
    </row>
    <row r="8" spans="1:11" ht="15" customHeight="1">
      <c r="A8" s="74">
        <v>1</v>
      </c>
      <c r="B8" s="295">
        <v>1402721001</v>
      </c>
      <c r="C8" s="296" t="s">
        <v>698</v>
      </c>
      <c r="D8" s="348" t="s">
        <v>545</v>
      </c>
      <c r="E8" s="293">
        <v>1</v>
      </c>
      <c r="F8" s="295">
        <v>1402721059</v>
      </c>
      <c r="G8" s="296" t="s">
        <v>748</v>
      </c>
      <c r="H8" s="348" t="s">
        <v>613</v>
      </c>
      <c r="I8" s="265"/>
      <c r="J8" s="91"/>
      <c r="K8" s="241"/>
    </row>
    <row r="9" spans="1:11" ht="15" customHeight="1">
      <c r="A9" s="74">
        <v>2</v>
      </c>
      <c r="B9" s="297">
        <v>1402721002</v>
      </c>
      <c r="C9" s="298" t="s">
        <v>699</v>
      </c>
      <c r="D9" s="349"/>
      <c r="E9" s="293">
        <v>2</v>
      </c>
      <c r="F9" s="297">
        <v>1402721060</v>
      </c>
      <c r="G9" s="298" t="s">
        <v>749</v>
      </c>
      <c r="H9" s="349"/>
      <c r="I9" s="265"/>
      <c r="J9" s="91"/>
      <c r="K9" s="241"/>
    </row>
    <row r="10" spans="1:11" ht="15" customHeight="1">
      <c r="A10" s="74">
        <v>3</v>
      </c>
      <c r="B10" s="297">
        <v>1402721003</v>
      </c>
      <c r="C10" s="299" t="s">
        <v>254</v>
      </c>
      <c r="D10" s="349"/>
      <c r="E10" s="293">
        <v>3</v>
      </c>
      <c r="F10" s="297">
        <v>1402721061</v>
      </c>
      <c r="G10" s="298" t="s">
        <v>750</v>
      </c>
      <c r="H10" s="349"/>
      <c r="I10" s="265"/>
      <c r="J10" s="91"/>
      <c r="K10" s="241"/>
    </row>
    <row r="11" spans="1:11" ht="15" customHeight="1">
      <c r="A11" s="74">
        <v>4</v>
      </c>
      <c r="B11" s="297">
        <v>1402721004</v>
      </c>
      <c r="C11" s="298" t="s">
        <v>700</v>
      </c>
      <c r="D11" s="349"/>
      <c r="E11" s="293">
        <v>4</v>
      </c>
      <c r="F11" s="297">
        <v>1402721062</v>
      </c>
      <c r="G11" s="298" t="s">
        <v>751</v>
      </c>
      <c r="H11" s="349"/>
      <c r="I11" s="265"/>
      <c r="J11" s="91"/>
      <c r="K11" s="241"/>
    </row>
    <row r="12" spans="1:11" ht="15" customHeight="1">
      <c r="A12" s="74">
        <v>5</v>
      </c>
      <c r="B12" s="297">
        <v>1402721005</v>
      </c>
      <c r="C12" s="298" t="s">
        <v>701</v>
      </c>
      <c r="D12" s="349"/>
      <c r="E12" s="293">
        <v>5</v>
      </c>
      <c r="F12" s="297">
        <v>1402721063</v>
      </c>
      <c r="G12" s="298" t="s">
        <v>752</v>
      </c>
      <c r="H12" s="349"/>
      <c r="I12" s="265"/>
      <c r="J12" s="91"/>
      <c r="K12" s="241"/>
    </row>
    <row r="13" spans="1:11" ht="15" customHeight="1">
      <c r="A13" s="74">
        <v>6</v>
      </c>
      <c r="B13" s="297">
        <v>1402721006</v>
      </c>
      <c r="C13" s="299" t="s">
        <v>702</v>
      </c>
      <c r="D13" s="349"/>
      <c r="E13" s="293">
        <v>6</v>
      </c>
      <c r="F13" s="297">
        <v>1402721064</v>
      </c>
      <c r="G13" s="298" t="s">
        <v>753</v>
      </c>
      <c r="H13" s="349"/>
      <c r="I13" s="265"/>
      <c r="J13" s="91"/>
      <c r="K13" s="241"/>
    </row>
    <row r="14" spans="1:11" ht="15" customHeight="1">
      <c r="A14" s="74">
        <v>7</v>
      </c>
      <c r="B14" s="297">
        <v>1402721007</v>
      </c>
      <c r="C14" s="298" t="s">
        <v>703</v>
      </c>
      <c r="D14" s="349"/>
      <c r="E14" s="293">
        <v>7</v>
      </c>
      <c r="F14" s="297">
        <v>1402721065</v>
      </c>
      <c r="G14" s="298" t="s">
        <v>754</v>
      </c>
      <c r="H14" s="349"/>
      <c r="I14" s="265"/>
      <c r="J14" s="91"/>
      <c r="K14" s="241"/>
    </row>
    <row r="15" spans="1:11" ht="15" customHeight="1">
      <c r="A15" s="74">
        <v>8</v>
      </c>
      <c r="B15" s="297">
        <v>1402721008</v>
      </c>
      <c r="C15" s="298" t="s">
        <v>704</v>
      </c>
      <c r="D15" s="349"/>
      <c r="E15" s="293">
        <v>8</v>
      </c>
      <c r="F15" s="297">
        <v>1402721066</v>
      </c>
      <c r="G15" s="298" t="s">
        <v>755</v>
      </c>
      <c r="H15" s="349"/>
      <c r="I15" s="265"/>
      <c r="J15" s="91"/>
      <c r="K15" s="241"/>
    </row>
    <row r="16" spans="1:11" ht="15" customHeight="1">
      <c r="A16" s="74">
        <v>9</v>
      </c>
      <c r="B16" s="297">
        <v>1402721009</v>
      </c>
      <c r="C16" s="298" t="s">
        <v>705</v>
      </c>
      <c r="D16" s="349"/>
      <c r="E16" s="293">
        <v>9</v>
      </c>
      <c r="F16" s="297">
        <v>1402721067</v>
      </c>
      <c r="G16" s="298" t="s">
        <v>756</v>
      </c>
      <c r="H16" s="349"/>
      <c r="I16" s="265"/>
      <c r="J16" s="91"/>
      <c r="K16" s="241"/>
    </row>
    <row r="17" spans="1:11" ht="15" customHeight="1">
      <c r="A17" s="74">
        <v>10</v>
      </c>
      <c r="B17" s="297">
        <v>1402721011</v>
      </c>
      <c r="C17" s="298" t="s">
        <v>706</v>
      </c>
      <c r="D17" s="349"/>
      <c r="E17" s="293">
        <v>10</v>
      </c>
      <c r="F17" s="297">
        <v>1402721068</v>
      </c>
      <c r="G17" s="298" t="s">
        <v>757</v>
      </c>
      <c r="H17" s="349"/>
      <c r="I17" s="265"/>
      <c r="J17" s="91"/>
      <c r="K17" s="241"/>
    </row>
    <row r="18" spans="1:11" ht="15" customHeight="1">
      <c r="A18" s="74">
        <v>11</v>
      </c>
      <c r="B18" s="297">
        <v>1402721012</v>
      </c>
      <c r="C18" s="300" t="s">
        <v>707</v>
      </c>
      <c r="D18" s="349"/>
      <c r="E18" s="293">
        <v>11</v>
      </c>
      <c r="F18" s="297">
        <v>1402721069</v>
      </c>
      <c r="G18" s="298" t="s">
        <v>758</v>
      </c>
      <c r="H18" s="349"/>
      <c r="I18" s="265"/>
      <c r="J18" s="91"/>
      <c r="K18" s="241"/>
    </row>
    <row r="19" spans="1:11" ht="15" customHeight="1">
      <c r="A19" s="74">
        <v>12</v>
      </c>
      <c r="B19" s="297">
        <v>1402721013</v>
      </c>
      <c r="C19" s="301" t="s">
        <v>708</v>
      </c>
      <c r="D19" s="349"/>
      <c r="E19" s="293">
        <v>12</v>
      </c>
      <c r="F19" s="297">
        <v>1402721070</v>
      </c>
      <c r="G19" s="298" t="s">
        <v>759</v>
      </c>
      <c r="H19" s="349"/>
      <c r="I19" s="265"/>
      <c r="J19" s="91"/>
      <c r="K19" s="241"/>
    </row>
    <row r="20" spans="1:11" ht="15" customHeight="1">
      <c r="A20" s="74">
        <v>13</v>
      </c>
      <c r="B20" s="297">
        <v>1402721014</v>
      </c>
      <c r="C20" s="298" t="s">
        <v>709</v>
      </c>
      <c r="D20" s="349"/>
      <c r="E20" s="293">
        <v>13</v>
      </c>
      <c r="F20" s="297">
        <v>1402721071</v>
      </c>
      <c r="G20" s="298" t="s">
        <v>760</v>
      </c>
      <c r="H20" s="349"/>
      <c r="I20" s="265"/>
      <c r="J20" s="91"/>
      <c r="K20" s="241"/>
    </row>
    <row r="21" spans="1:11" ht="15" customHeight="1">
      <c r="A21" s="74">
        <v>14</v>
      </c>
      <c r="B21" s="297">
        <v>1402721015</v>
      </c>
      <c r="C21" s="298" t="s">
        <v>97</v>
      </c>
      <c r="D21" s="350"/>
      <c r="E21" s="293">
        <v>14</v>
      </c>
      <c r="F21" s="297">
        <v>1402721072</v>
      </c>
      <c r="G21" s="298" t="s">
        <v>761</v>
      </c>
      <c r="H21" s="349"/>
      <c r="I21" s="265"/>
      <c r="J21" s="91"/>
      <c r="K21" s="241"/>
    </row>
    <row r="22" spans="1:11" ht="15" customHeight="1">
      <c r="A22" s="74">
        <v>15</v>
      </c>
      <c r="B22" s="297">
        <v>1402721016</v>
      </c>
      <c r="C22" s="298" t="s">
        <v>710</v>
      </c>
      <c r="D22" s="348" t="s">
        <v>536</v>
      </c>
      <c r="E22" s="293">
        <v>15</v>
      </c>
      <c r="F22" s="297">
        <v>1402721073</v>
      </c>
      <c r="G22" s="298" t="s">
        <v>762</v>
      </c>
      <c r="H22" s="349"/>
      <c r="I22" s="265"/>
      <c r="J22" s="91"/>
      <c r="K22" s="241"/>
    </row>
    <row r="23" spans="1:11" ht="15" customHeight="1">
      <c r="A23" s="74">
        <v>16</v>
      </c>
      <c r="B23" s="297">
        <v>1402721017</v>
      </c>
      <c r="C23" s="298" t="s">
        <v>711</v>
      </c>
      <c r="D23" s="349"/>
      <c r="E23" s="293">
        <v>16</v>
      </c>
      <c r="F23" s="297">
        <v>1402721074</v>
      </c>
      <c r="G23" s="301" t="s">
        <v>763</v>
      </c>
      <c r="H23" s="350"/>
      <c r="I23" s="265"/>
      <c r="J23" s="91"/>
      <c r="K23" s="241"/>
    </row>
    <row r="24" spans="1:11" ht="15" customHeight="1">
      <c r="A24" s="74">
        <v>17</v>
      </c>
      <c r="B24" s="297">
        <v>1402721018</v>
      </c>
      <c r="C24" s="300" t="s">
        <v>712</v>
      </c>
      <c r="D24" s="349"/>
      <c r="E24" s="293">
        <v>17</v>
      </c>
      <c r="F24" s="297">
        <v>1402721075</v>
      </c>
      <c r="G24" s="298" t="s">
        <v>764</v>
      </c>
      <c r="H24" s="348" t="s">
        <v>614</v>
      </c>
      <c r="I24" s="265"/>
      <c r="J24" s="91"/>
      <c r="K24" s="241"/>
    </row>
    <row r="25" spans="1:11" ht="15" customHeight="1">
      <c r="A25" s="74">
        <v>18</v>
      </c>
      <c r="B25" s="297">
        <v>1402721020</v>
      </c>
      <c r="C25" s="300" t="s">
        <v>713</v>
      </c>
      <c r="D25" s="349"/>
      <c r="E25" s="293">
        <v>18</v>
      </c>
      <c r="F25" s="297">
        <v>1402721076</v>
      </c>
      <c r="G25" s="298" t="s">
        <v>765</v>
      </c>
      <c r="H25" s="349"/>
      <c r="I25" s="265"/>
      <c r="J25" s="91"/>
      <c r="K25" s="241"/>
    </row>
    <row r="26" spans="1:11" ht="15" customHeight="1">
      <c r="A26" s="74">
        <v>19</v>
      </c>
      <c r="B26" s="297">
        <v>1402721021</v>
      </c>
      <c r="C26" s="298" t="s">
        <v>714</v>
      </c>
      <c r="D26" s="349"/>
      <c r="E26" s="293">
        <v>19</v>
      </c>
      <c r="F26" s="297">
        <v>1402721077</v>
      </c>
      <c r="G26" s="298" t="s">
        <v>766</v>
      </c>
      <c r="H26" s="349"/>
      <c r="I26" s="265"/>
      <c r="J26" s="91"/>
      <c r="K26" s="241"/>
    </row>
    <row r="27" spans="1:11" ht="15" customHeight="1">
      <c r="A27" s="74">
        <v>20</v>
      </c>
      <c r="B27" s="297">
        <v>1402721022</v>
      </c>
      <c r="C27" s="298" t="s">
        <v>642</v>
      </c>
      <c r="D27" s="349"/>
      <c r="E27" s="293">
        <v>20</v>
      </c>
      <c r="F27" s="297">
        <v>1402721079</v>
      </c>
      <c r="G27" s="298" t="s">
        <v>767</v>
      </c>
      <c r="H27" s="349"/>
      <c r="I27" s="265"/>
      <c r="J27" s="91"/>
      <c r="K27" s="241"/>
    </row>
    <row r="28" spans="1:11" ht="15" customHeight="1">
      <c r="A28" s="74">
        <v>21</v>
      </c>
      <c r="B28" s="297">
        <v>1402721023</v>
      </c>
      <c r="C28" s="298" t="s">
        <v>715</v>
      </c>
      <c r="D28" s="349"/>
      <c r="E28" s="293">
        <v>21</v>
      </c>
      <c r="F28" s="297">
        <v>1402721080</v>
      </c>
      <c r="G28" s="298" t="s">
        <v>768</v>
      </c>
      <c r="H28" s="349"/>
      <c r="I28" s="265"/>
      <c r="J28" s="91"/>
      <c r="K28" s="241"/>
    </row>
    <row r="29" spans="1:11" ht="15" customHeight="1">
      <c r="A29" s="74">
        <v>22</v>
      </c>
      <c r="B29" s="297">
        <v>1402721024</v>
      </c>
      <c r="C29" s="298" t="s">
        <v>716</v>
      </c>
      <c r="D29" s="349"/>
      <c r="E29" s="293">
        <v>22</v>
      </c>
      <c r="F29" s="297">
        <v>1402721081</v>
      </c>
      <c r="G29" s="298" t="s">
        <v>769</v>
      </c>
      <c r="H29" s="349"/>
      <c r="I29" s="265"/>
      <c r="J29" s="91"/>
      <c r="K29" s="241"/>
    </row>
    <row r="30" spans="1:11" ht="15" customHeight="1">
      <c r="A30" s="74">
        <v>23</v>
      </c>
      <c r="B30" s="297">
        <v>1402721026</v>
      </c>
      <c r="C30" s="298" t="s">
        <v>717</v>
      </c>
      <c r="D30" s="349"/>
      <c r="E30" s="293">
        <v>23</v>
      </c>
      <c r="F30" s="297">
        <v>1402721082</v>
      </c>
      <c r="G30" s="298" t="s">
        <v>770</v>
      </c>
      <c r="H30" s="349"/>
      <c r="I30" s="265"/>
      <c r="J30" s="91"/>
      <c r="K30" s="241"/>
    </row>
    <row r="31" spans="1:11" ht="15" customHeight="1">
      <c r="A31" s="74">
        <v>24</v>
      </c>
      <c r="B31" s="297">
        <v>1402721027</v>
      </c>
      <c r="C31" s="298" t="s">
        <v>718</v>
      </c>
      <c r="D31" s="349"/>
      <c r="E31" s="293">
        <v>24</v>
      </c>
      <c r="F31" s="297">
        <v>1402721083</v>
      </c>
      <c r="G31" s="298" t="s">
        <v>771</v>
      </c>
      <c r="H31" s="349"/>
      <c r="I31" s="265"/>
      <c r="J31" s="91"/>
      <c r="K31" s="241"/>
    </row>
    <row r="32" spans="1:11" ht="15" customHeight="1">
      <c r="A32" s="74">
        <v>25</v>
      </c>
      <c r="B32" s="297">
        <v>1402721028</v>
      </c>
      <c r="C32" s="298" t="s">
        <v>719</v>
      </c>
      <c r="D32" s="349"/>
      <c r="E32" s="293">
        <v>25</v>
      </c>
      <c r="F32" s="297">
        <v>1402721085</v>
      </c>
      <c r="G32" s="298" t="s">
        <v>772</v>
      </c>
      <c r="H32" s="349"/>
      <c r="I32" s="265"/>
      <c r="J32" s="91"/>
      <c r="K32" s="241"/>
    </row>
    <row r="33" spans="1:11" ht="15" customHeight="1">
      <c r="A33" s="74">
        <v>26</v>
      </c>
      <c r="B33" s="297">
        <v>1402721029</v>
      </c>
      <c r="C33" s="298" t="s">
        <v>720</v>
      </c>
      <c r="D33" s="349"/>
      <c r="E33" s="293">
        <v>26</v>
      </c>
      <c r="F33" s="297">
        <v>1402721086</v>
      </c>
      <c r="G33" s="298" t="s">
        <v>773</v>
      </c>
      <c r="H33" s="349"/>
      <c r="I33" s="265"/>
      <c r="J33" s="91"/>
      <c r="K33" s="241"/>
    </row>
    <row r="34" spans="1:11" ht="15" customHeight="1">
      <c r="A34" s="74">
        <v>27</v>
      </c>
      <c r="B34" s="297">
        <v>1402721030</v>
      </c>
      <c r="C34" s="298" t="s">
        <v>721</v>
      </c>
      <c r="D34" s="349"/>
      <c r="E34" s="293">
        <v>27</v>
      </c>
      <c r="F34" s="297">
        <v>1402721087</v>
      </c>
      <c r="G34" s="298" t="s">
        <v>774</v>
      </c>
      <c r="H34" s="349"/>
      <c r="I34" s="265"/>
      <c r="J34" s="91"/>
      <c r="K34" s="241"/>
    </row>
    <row r="35" spans="1:11" ht="15" customHeight="1">
      <c r="A35" s="74">
        <v>28</v>
      </c>
      <c r="B35" s="297">
        <v>1402721031</v>
      </c>
      <c r="C35" s="298" t="s">
        <v>722</v>
      </c>
      <c r="D35" s="350"/>
      <c r="E35" s="293">
        <v>28</v>
      </c>
      <c r="F35" s="297">
        <v>1402721088</v>
      </c>
      <c r="G35" s="298" t="s">
        <v>775</v>
      </c>
      <c r="H35" s="349"/>
      <c r="I35" s="265"/>
      <c r="J35" s="91"/>
      <c r="K35" s="241"/>
    </row>
    <row r="36" spans="1:11" ht="15" customHeight="1">
      <c r="A36" s="74">
        <v>29</v>
      </c>
      <c r="B36" s="297">
        <v>1402721032</v>
      </c>
      <c r="C36" s="298" t="s">
        <v>723</v>
      </c>
      <c r="D36" s="348" t="s">
        <v>546</v>
      </c>
      <c r="E36" s="293">
        <v>29</v>
      </c>
      <c r="F36" s="297">
        <v>1402721089</v>
      </c>
      <c r="G36" s="298" t="s">
        <v>776</v>
      </c>
      <c r="H36" s="349"/>
      <c r="I36" s="265"/>
      <c r="J36" s="91"/>
      <c r="K36" s="241"/>
    </row>
    <row r="37" spans="1:11" ht="15" customHeight="1">
      <c r="A37" s="74">
        <v>30</v>
      </c>
      <c r="B37" s="297">
        <v>1402721033</v>
      </c>
      <c r="C37" s="298" t="s">
        <v>724</v>
      </c>
      <c r="D37" s="349"/>
      <c r="E37" s="293">
        <v>30</v>
      </c>
      <c r="F37" s="297">
        <v>1402721090</v>
      </c>
      <c r="G37" s="298" t="s">
        <v>777</v>
      </c>
      <c r="H37" s="349"/>
      <c r="I37" s="265"/>
      <c r="J37" s="91"/>
      <c r="K37" s="241"/>
    </row>
    <row r="38" spans="1:11" ht="15" customHeight="1">
      <c r="A38" s="74">
        <v>31</v>
      </c>
      <c r="B38" s="297">
        <v>1402721034</v>
      </c>
      <c r="C38" s="298" t="s">
        <v>725</v>
      </c>
      <c r="D38" s="349"/>
      <c r="E38" s="293">
        <v>31</v>
      </c>
      <c r="F38" s="297">
        <v>1402721091</v>
      </c>
      <c r="G38" s="298" t="s">
        <v>778</v>
      </c>
      <c r="H38" s="349"/>
      <c r="I38" s="265"/>
      <c r="J38" s="91"/>
      <c r="K38" s="241"/>
    </row>
    <row r="39" spans="1:11" ht="15" customHeight="1">
      <c r="A39" s="74">
        <v>32</v>
      </c>
      <c r="B39" s="297">
        <v>1402721035</v>
      </c>
      <c r="C39" s="298" t="s">
        <v>726</v>
      </c>
      <c r="D39" s="349"/>
      <c r="E39" s="293">
        <v>32</v>
      </c>
      <c r="F39" s="297">
        <v>1402721092</v>
      </c>
      <c r="G39" s="298" t="s">
        <v>779</v>
      </c>
      <c r="H39" s="350"/>
      <c r="I39" s="265"/>
      <c r="J39" s="91"/>
      <c r="K39" s="241"/>
    </row>
    <row r="40" spans="1:11" ht="15" customHeight="1">
      <c r="A40" s="74">
        <v>33</v>
      </c>
      <c r="B40" s="297">
        <v>1402721036</v>
      </c>
      <c r="C40" s="298" t="s">
        <v>727</v>
      </c>
      <c r="D40" s="349"/>
      <c r="E40" s="293">
        <v>33</v>
      </c>
      <c r="F40" s="297">
        <v>1402721093</v>
      </c>
      <c r="G40" s="300" t="s">
        <v>780</v>
      </c>
      <c r="H40" s="348" t="s">
        <v>615</v>
      </c>
      <c r="I40" s="265"/>
      <c r="J40" s="91"/>
      <c r="K40" s="241"/>
    </row>
    <row r="41" spans="1:11" ht="15" customHeight="1">
      <c r="A41" s="74">
        <v>34</v>
      </c>
      <c r="B41" s="297">
        <v>1402721037</v>
      </c>
      <c r="C41" s="298" t="s">
        <v>728</v>
      </c>
      <c r="D41" s="349"/>
      <c r="E41" s="293">
        <v>34</v>
      </c>
      <c r="F41" s="297">
        <v>1402721094</v>
      </c>
      <c r="G41" s="301" t="s">
        <v>781</v>
      </c>
      <c r="H41" s="349"/>
      <c r="I41" s="265"/>
      <c r="J41" s="91"/>
      <c r="K41" s="241"/>
    </row>
    <row r="42" spans="1:11" ht="15" customHeight="1">
      <c r="A42" s="74">
        <v>35</v>
      </c>
      <c r="B42" s="297">
        <v>1402721038</v>
      </c>
      <c r="C42" s="298" t="s">
        <v>729</v>
      </c>
      <c r="D42" s="349"/>
      <c r="E42" s="293">
        <v>35</v>
      </c>
      <c r="F42" s="297">
        <v>1402721095</v>
      </c>
      <c r="G42" s="298" t="s">
        <v>782</v>
      </c>
      <c r="H42" s="349"/>
      <c r="I42" s="265"/>
      <c r="J42" s="91"/>
      <c r="K42" s="241"/>
    </row>
    <row r="43" spans="1:11" ht="15" customHeight="1">
      <c r="A43" s="74">
        <v>36</v>
      </c>
      <c r="B43" s="297">
        <v>1402721039</v>
      </c>
      <c r="C43" s="298" t="s">
        <v>730</v>
      </c>
      <c r="D43" s="349"/>
      <c r="E43" s="293">
        <v>36</v>
      </c>
      <c r="F43" s="297">
        <v>1402721096</v>
      </c>
      <c r="G43" s="298" t="s">
        <v>783</v>
      </c>
      <c r="H43" s="349"/>
      <c r="I43" s="265"/>
      <c r="J43" s="91"/>
      <c r="K43" s="241"/>
    </row>
    <row r="44" spans="1:11" ht="15" customHeight="1">
      <c r="A44" s="74">
        <v>37</v>
      </c>
      <c r="B44" s="297">
        <v>1402721040</v>
      </c>
      <c r="C44" s="298" t="s">
        <v>731</v>
      </c>
      <c r="D44" s="349"/>
      <c r="E44" s="293">
        <v>37</v>
      </c>
      <c r="F44" s="297">
        <v>1402721097</v>
      </c>
      <c r="G44" s="298" t="s">
        <v>784</v>
      </c>
      <c r="H44" s="349"/>
      <c r="I44" s="265"/>
      <c r="J44" s="91"/>
      <c r="K44" s="241"/>
    </row>
    <row r="45" spans="1:11" ht="15" customHeight="1">
      <c r="A45" s="74">
        <v>38</v>
      </c>
      <c r="B45" s="297">
        <v>1402721041</v>
      </c>
      <c r="C45" s="298" t="s">
        <v>732</v>
      </c>
      <c r="D45" s="349"/>
      <c r="E45" s="293">
        <v>38</v>
      </c>
      <c r="F45" s="297">
        <v>1402721098</v>
      </c>
      <c r="G45" s="298" t="s">
        <v>785</v>
      </c>
      <c r="H45" s="349"/>
      <c r="I45" s="265"/>
      <c r="J45" s="91"/>
      <c r="K45" s="241"/>
    </row>
    <row r="46" spans="1:11" ht="15" customHeight="1">
      <c r="A46" s="74">
        <v>39</v>
      </c>
      <c r="B46" s="297">
        <v>1402721042</v>
      </c>
      <c r="C46" s="298" t="s">
        <v>733</v>
      </c>
      <c r="D46" s="349"/>
      <c r="E46" s="293">
        <v>39</v>
      </c>
      <c r="F46" s="297">
        <v>1402721099</v>
      </c>
      <c r="G46" s="298" t="s">
        <v>786</v>
      </c>
      <c r="H46" s="349"/>
      <c r="I46" s="265"/>
      <c r="J46" s="91"/>
      <c r="K46" s="241"/>
    </row>
    <row r="47" spans="1:11" ht="15" customHeight="1">
      <c r="A47" s="74">
        <v>40</v>
      </c>
      <c r="B47" s="297">
        <v>1402721043</v>
      </c>
      <c r="C47" s="298" t="s">
        <v>734</v>
      </c>
      <c r="D47" s="349"/>
      <c r="E47" s="293">
        <v>40</v>
      </c>
      <c r="F47" s="297">
        <v>1402721100</v>
      </c>
      <c r="G47" s="298" t="s">
        <v>787</v>
      </c>
      <c r="H47" s="349"/>
      <c r="I47" s="265"/>
      <c r="J47" s="91"/>
      <c r="K47" s="241"/>
    </row>
    <row r="48" spans="1:11" ht="15" customHeight="1">
      <c r="A48" s="74">
        <v>41</v>
      </c>
      <c r="B48" s="297">
        <v>1402721044</v>
      </c>
      <c r="C48" s="298" t="s">
        <v>735</v>
      </c>
      <c r="D48" s="349"/>
      <c r="E48" s="293">
        <v>41</v>
      </c>
      <c r="F48" s="297">
        <v>1402721101</v>
      </c>
      <c r="G48" s="298" t="s">
        <v>788</v>
      </c>
      <c r="H48" s="349"/>
      <c r="I48" s="265"/>
      <c r="J48" s="91"/>
      <c r="K48" s="241"/>
    </row>
    <row r="49" spans="1:11" ht="15" customHeight="1">
      <c r="A49" s="74">
        <v>42</v>
      </c>
      <c r="B49" s="297">
        <v>1402721045</v>
      </c>
      <c r="C49" s="298" t="s">
        <v>736</v>
      </c>
      <c r="D49" s="350"/>
      <c r="E49" s="293">
        <v>42</v>
      </c>
      <c r="F49" s="297">
        <v>1402721102</v>
      </c>
      <c r="G49" s="298" t="s">
        <v>789</v>
      </c>
      <c r="H49" s="349"/>
      <c r="I49" s="265"/>
      <c r="J49" s="91"/>
      <c r="K49" s="241"/>
    </row>
    <row r="50" spans="1:11" ht="15" customHeight="1">
      <c r="A50" s="74">
        <v>43</v>
      </c>
      <c r="B50" s="297">
        <v>1402721046</v>
      </c>
      <c r="C50" s="298" t="s">
        <v>737</v>
      </c>
      <c r="D50" s="348" t="s">
        <v>547</v>
      </c>
      <c r="E50" s="293">
        <v>43</v>
      </c>
      <c r="F50" s="297">
        <v>1402721103</v>
      </c>
      <c r="G50" s="298" t="s">
        <v>576</v>
      </c>
      <c r="H50" s="349"/>
      <c r="I50" s="265"/>
      <c r="J50" s="91"/>
      <c r="K50" s="241"/>
    </row>
    <row r="51" spans="1:11" ht="15" customHeight="1">
      <c r="A51" s="74">
        <v>44</v>
      </c>
      <c r="B51" s="297">
        <v>1402721047</v>
      </c>
      <c r="C51" s="298" t="s">
        <v>738</v>
      </c>
      <c r="D51" s="349"/>
      <c r="E51" s="293">
        <v>44</v>
      </c>
      <c r="F51" s="297">
        <v>1402721104</v>
      </c>
      <c r="G51" s="298" t="s">
        <v>790</v>
      </c>
      <c r="H51" s="349"/>
      <c r="I51" s="265"/>
      <c r="J51" s="91"/>
      <c r="K51" s="241"/>
    </row>
    <row r="52" spans="1:11" ht="15" customHeight="1">
      <c r="A52" s="74">
        <v>45</v>
      </c>
      <c r="B52" s="297">
        <v>1402721048</v>
      </c>
      <c r="C52" s="298" t="s">
        <v>739</v>
      </c>
      <c r="D52" s="349"/>
      <c r="E52" s="293">
        <v>45</v>
      </c>
      <c r="F52" s="297">
        <v>1402721105</v>
      </c>
      <c r="G52" s="298" t="s">
        <v>791</v>
      </c>
      <c r="H52" s="349"/>
      <c r="I52" s="265"/>
      <c r="J52" s="91"/>
      <c r="K52" s="241"/>
    </row>
    <row r="53" spans="1:11" ht="15" customHeight="1">
      <c r="A53" s="74">
        <v>46</v>
      </c>
      <c r="B53" s="297">
        <v>1402721049</v>
      </c>
      <c r="C53" s="298" t="s">
        <v>740</v>
      </c>
      <c r="D53" s="349"/>
      <c r="E53" s="293">
        <v>46</v>
      </c>
      <c r="F53" s="297">
        <v>1402721106</v>
      </c>
      <c r="G53" s="298" t="s">
        <v>813</v>
      </c>
      <c r="H53" s="349"/>
      <c r="I53" s="265"/>
      <c r="J53" s="91"/>
      <c r="K53" s="241"/>
    </row>
    <row r="54" spans="1:11" ht="24">
      <c r="A54" s="74">
        <v>47</v>
      </c>
      <c r="B54" s="297">
        <v>1402721051</v>
      </c>
      <c r="C54" s="298" t="s">
        <v>741</v>
      </c>
      <c r="D54" s="349"/>
      <c r="E54" s="293">
        <v>47</v>
      </c>
      <c r="F54" s="297">
        <v>1402721107</v>
      </c>
      <c r="G54" s="298" t="s">
        <v>792</v>
      </c>
      <c r="H54" s="349"/>
      <c r="I54" s="266"/>
      <c r="J54" s="91"/>
      <c r="K54" s="241"/>
    </row>
    <row r="55" spans="1:11" ht="15" customHeight="1">
      <c r="A55" s="74">
        <v>48</v>
      </c>
      <c r="B55" s="297">
        <v>1402721053</v>
      </c>
      <c r="C55" s="300" t="s">
        <v>742</v>
      </c>
      <c r="D55" s="349"/>
      <c r="E55" s="293">
        <v>48</v>
      </c>
      <c r="F55" s="297">
        <v>1402721108</v>
      </c>
      <c r="G55" s="298" t="s">
        <v>793</v>
      </c>
      <c r="H55" s="350"/>
      <c r="I55" s="238"/>
      <c r="J55" s="91"/>
      <c r="K55" s="241"/>
    </row>
    <row r="56" spans="1:11" ht="15" customHeight="1">
      <c r="A56" s="74">
        <v>49</v>
      </c>
      <c r="B56" s="297">
        <v>1402721054</v>
      </c>
      <c r="C56" s="298" t="s">
        <v>743</v>
      </c>
      <c r="D56" s="349"/>
      <c r="E56" s="293">
        <v>49</v>
      </c>
      <c r="F56" s="297">
        <v>1402721109</v>
      </c>
      <c r="G56" s="298" t="s">
        <v>794</v>
      </c>
      <c r="H56" s="348" t="s">
        <v>616</v>
      </c>
      <c r="I56" s="238"/>
      <c r="J56" s="91"/>
      <c r="K56" s="241"/>
    </row>
    <row r="57" spans="1:11" ht="15" customHeight="1">
      <c r="A57" s="74">
        <v>50</v>
      </c>
      <c r="B57" s="297">
        <v>1402721055</v>
      </c>
      <c r="C57" s="298" t="s">
        <v>744</v>
      </c>
      <c r="D57" s="349"/>
      <c r="E57" s="293">
        <v>50</v>
      </c>
      <c r="F57" s="297">
        <v>1402721110</v>
      </c>
      <c r="G57" s="298" t="s">
        <v>795</v>
      </c>
      <c r="H57" s="349"/>
      <c r="I57" s="238"/>
      <c r="J57" s="91"/>
      <c r="K57" s="241"/>
    </row>
    <row r="58" spans="1:11" ht="15" customHeight="1">
      <c r="A58" s="74">
        <v>51</v>
      </c>
      <c r="B58" s="297">
        <v>1402721056</v>
      </c>
      <c r="C58" s="298" t="s">
        <v>745</v>
      </c>
      <c r="D58" s="349"/>
      <c r="E58" s="293">
        <v>51</v>
      </c>
      <c r="F58" s="297">
        <v>1402721111</v>
      </c>
      <c r="G58" s="298" t="s">
        <v>796</v>
      </c>
      <c r="H58" s="349"/>
      <c r="I58" s="238"/>
      <c r="J58" s="91"/>
      <c r="K58" s="241"/>
    </row>
    <row r="59" spans="1:11" ht="15" customHeight="1">
      <c r="A59" s="74">
        <v>52</v>
      </c>
      <c r="B59" s="297">
        <v>1402721057</v>
      </c>
      <c r="C59" s="298" t="s">
        <v>746</v>
      </c>
      <c r="D59" s="349"/>
      <c r="E59" s="293">
        <v>52</v>
      </c>
      <c r="F59" s="297">
        <v>1402721112</v>
      </c>
      <c r="G59" s="299" t="s">
        <v>797</v>
      </c>
      <c r="H59" s="349"/>
      <c r="I59" s="238"/>
      <c r="J59" s="91"/>
      <c r="K59" s="241"/>
    </row>
    <row r="60" spans="1:11" ht="15" customHeight="1">
      <c r="A60" s="74">
        <v>53</v>
      </c>
      <c r="B60" s="297">
        <v>1402721058</v>
      </c>
      <c r="C60" s="298" t="s">
        <v>747</v>
      </c>
      <c r="D60" s="349"/>
      <c r="E60" s="293">
        <v>53</v>
      </c>
      <c r="F60" s="297">
        <v>1402721113</v>
      </c>
      <c r="G60" s="298" t="s">
        <v>798</v>
      </c>
      <c r="H60" s="349"/>
      <c r="I60" s="238"/>
      <c r="J60" s="91"/>
      <c r="K60" s="241"/>
    </row>
    <row r="61" spans="1:11" ht="15" customHeight="1">
      <c r="A61" s="74">
        <v>54</v>
      </c>
      <c r="B61" s="297" t="s">
        <v>810</v>
      </c>
      <c r="C61" s="298" t="s">
        <v>254</v>
      </c>
      <c r="D61" s="349"/>
      <c r="E61" s="293">
        <v>54</v>
      </c>
      <c r="F61" s="297">
        <v>1402721114</v>
      </c>
      <c r="G61" s="298" t="s">
        <v>799</v>
      </c>
      <c r="H61" s="349"/>
      <c r="I61" s="238"/>
      <c r="J61" s="91"/>
      <c r="K61" s="241"/>
    </row>
    <row r="62" spans="1:11" ht="15" customHeight="1">
      <c r="A62" s="74">
        <v>55</v>
      </c>
      <c r="B62" s="297" t="s">
        <v>811</v>
      </c>
      <c r="C62" s="298" t="s">
        <v>808</v>
      </c>
      <c r="D62" s="349"/>
      <c r="E62" s="293">
        <v>55</v>
      </c>
      <c r="F62" s="297">
        <v>1402721115</v>
      </c>
      <c r="G62" s="298" t="s">
        <v>800</v>
      </c>
      <c r="H62" s="349"/>
      <c r="I62" s="238"/>
      <c r="J62" s="91"/>
      <c r="K62" s="241"/>
    </row>
    <row r="63" spans="1:11" ht="15" customHeight="1">
      <c r="A63" s="74">
        <v>56</v>
      </c>
      <c r="B63" s="297" t="s">
        <v>812</v>
      </c>
      <c r="C63" s="298" t="s">
        <v>809</v>
      </c>
      <c r="D63" s="350"/>
      <c r="E63" s="293">
        <v>56</v>
      </c>
      <c r="F63" s="297">
        <v>1402721116</v>
      </c>
      <c r="G63" s="298" t="s">
        <v>801</v>
      </c>
      <c r="H63" s="349"/>
      <c r="I63" s="238"/>
      <c r="J63" s="91"/>
      <c r="K63" s="241"/>
    </row>
    <row r="64" spans="1:11" ht="15" customHeight="1">
      <c r="A64" s="353"/>
      <c r="B64" s="354"/>
      <c r="C64" s="354"/>
      <c r="D64" s="355"/>
      <c r="E64" s="293">
        <v>57</v>
      </c>
      <c r="F64" s="297">
        <v>1402721117</v>
      </c>
      <c r="G64" s="298" t="s">
        <v>802</v>
      </c>
      <c r="H64" s="349"/>
      <c r="I64" s="238"/>
      <c r="J64" s="91"/>
      <c r="K64" s="241"/>
    </row>
    <row r="65" spans="1:11" ht="15" customHeight="1">
      <c r="A65" s="356"/>
      <c r="B65" s="357"/>
      <c r="C65" s="357"/>
      <c r="D65" s="358"/>
      <c r="E65" s="293">
        <v>58</v>
      </c>
      <c r="F65" s="297">
        <v>1402721118</v>
      </c>
      <c r="G65" s="298" t="s">
        <v>803</v>
      </c>
      <c r="H65" s="349"/>
      <c r="I65" s="238"/>
      <c r="J65" s="91"/>
      <c r="K65" s="241"/>
    </row>
    <row r="66" spans="1:11" ht="20.25" customHeight="1">
      <c r="A66" s="289"/>
      <c r="B66" s="290"/>
      <c r="C66" s="291"/>
      <c r="D66" s="292"/>
      <c r="E66" s="293">
        <v>59</v>
      </c>
      <c r="F66" s="297">
        <v>1402721119</v>
      </c>
      <c r="G66" s="298" t="s">
        <v>804</v>
      </c>
      <c r="H66" s="349"/>
      <c r="I66" s="238"/>
      <c r="J66" s="91"/>
    </row>
    <row r="67" spans="1:11" ht="15" customHeight="1">
      <c r="A67" s="235"/>
      <c r="B67" s="24"/>
      <c r="C67" s="24"/>
      <c r="D67" s="24"/>
      <c r="E67" s="293">
        <v>60</v>
      </c>
      <c r="F67" s="297">
        <v>1402721120</v>
      </c>
      <c r="G67" s="298" t="s">
        <v>805</v>
      </c>
      <c r="H67" s="349"/>
      <c r="I67" s="212"/>
      <c r="J67" s="91"/>
    </row>
    <row r="68" spans="1:11" ht="24">
      <c r="A68" s="235"/>
      <c r="B68" s="351"/>
      <c r="C68" s="351"/>
      <c r="D68" s="351"/>
      <c r="E68" s="293">
        <v>61</v>
      </c>
      <c r="F68" s="297">
        <v>1402721121</v>
      </c>
      <c r="G68" s="298" t="s">
        <v>806</v>
      </c>
      <c r="H68" s="349"/>
      <c r="I68" s="24"/>
    </row>
    <row r="69" spans="1:11" ht="20.25" customHeight="1">
      <c r="A69" s="235"/>
      <c r="B69" s="262"/>
      <c r="C69" s="352"/>
      <c r="D69" s="352"/>
      <c r="E69" s="293">
        <v>62</v>
      </c>
      <c r="F69" s="297" t="s">
        <v>818</v>
      </c>
      <c r="G69" s="298" t="s">
        <v>814</v>
      </c>
      <c r="H69" s="349"/>
      <c r="I69" s="263"/>
    </row>
    <row r="70" spans="1:11" ht="24">
      <c r="A70" s="235"/>
      <c r="B70" s="262"/>
      <c r="C70" s="352"/>
      <c r="D70" s="352"/>
      <c r="E70" s="293">
        <v>63</v>
      </c>
      <c r="F70" s="297" t="s">
        <v>819</v>
      </c>
      <c r="G70" s="298" t="s">
        <v>815</v>
      </c>
      <c r="H70" s="349"/>
      <c r="I70" s="24"/>
    </row>
    <row r="71" spans="1:11">
      <c r="A71" s="235"/>
      <c r="B71" s="24"/>
      <c r="C71" s="24"/>
      <c r="D71" s="24"/>
      <c r="E71" s="293">
        <v>64</v>
      </c>
      <c r="F71" s="297" t="s">
        <v>820</v>
      </c>
      <c r="G71" s="298" t="s">
        <v>816</v>
      </c>
      <c r="H71" s="349"/>
    </row>
    <row r="72" spans="1:11">
      <c r="A72" s="235"/>
      <c r="B72" s="24"/>
      <c r="C72" s="24"/>
      <c r="D72" s="24"/>
      <c r="E72" s="293">
        <v>65</v>
      </c>
      <c r="F72" s="297" t="s">
        <v>821</v>
      </c>
      <c r="G72" s="298" t="s">
        <v>817</v>
      </c>
      <c r="H72" s="350"/>
    </row>
    <row r="73" spans="1:11">
      <c r="A73" s="235"/>
      <c r="B73" s="24"/>
      <c r="C73" s="24"/>
      <c r="D73" s="24"/>
    </row>
    <row r="74" spans="1:11">
      <c r="A74" s="235"/>
      <c r="B74" s="24"/>
      <c r="C74" s="24"/>
      <c r="D74" s="24"/>
    </row>
  </sheetData>
  <mergeCells count="13">
    <mergeCell ref="A2:H5"/>
    <mergeCell ref="D8:D21"/>
    <mergeCell ref="D22:D35"/>
    <mergeCell ref="D36:D49"/>
    <mergeCell ref="D50:D63"/>
    <mergeCell ref="H8:H23"/>
    <mergeCell ref="H24:H39"/>
    <mergeCell ref="H40:H55"/>
    <mergeCell ref="H56:H72"/>
    <mergeCell ref="B68:D68"/>
    <mergeCell ref="C69:D69"/>
    <mergeCell ref="C70:D70"/>
    <mergeCell ref="A64:D65"/>
  </mergeCells>
  <pageMargins left="0.68" right="0.22" top="0.16" bottom="0.16" header="0.16" footer="0.16"/>
  <pageSetup paperSize="9" scale="7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1"/>
  <sheetViews>
    <sheetView tabSelected="1" workbookViewId="0">
      <selection activeCell="D5" sqref="D5"/>
    </sheetView>
  </sheetViews>
  <sheetFormatPr defaultRowHeight="15"/>
  <cols>
    <col min="1" max="1" width="5.5703125" customWidth="1"/>
    <col min="2" max="2" width="14.5703125" customWidth="1"/>
    <col min="3" max="4" width="23.85546875" customWidth="1"/>
    <col min="6" max="6" width="16.85546875" customWidth="1"/>
    <col min="7" max="7" width="25.5703125" customWidth="1"/>
  </cols>
  <sheetData>
    <row r="1" spans="1:10">
      <c r="D1" s="361" t="s">
        <v>835</v>
      </c>
      <c r="E1" s="361"/>
    </row>
    <row r="2" spans="1:10">
      <c r="D2" s="361"/>
      <c r="E2" s="361"/>
    </row>
    <row r="3" spans="1:10" ht="21" customHeight="1">
      <c r="A3" s="359" t="s">
        <v>825</v>
      </c>
      <c r="B3" s="359"/>
      <c r="C3" s="359"/>
      <c r="D3" s="359"/>
      <c r="E3" s="359"/>
      <c r="F3" s="359"/>
      <c r="G3" s="359"/>
    </row>
    <row r="4" spans="1:10" ht="18.75" customHeight="1">
      <c r="A4" s="359"/>
      <c r="B4" s="359"/>
      <c r="C4" s="359"/>
      <c r="D4" s="359"/>
      <c r="E4" s="359"/>
      <c r="F4" s="359"/>
      <c r="G4" s="359"/>
    </row>
    <row r="5" spans="1:10" ht="33" customHeight="1">
      <c r="A5" s="329"/>
      <c r="B5" s="329"/>
      <c r="C5" s="329"/>
      <c r="D5" s="329"/>
      <c r="E5" s="329"/>
      <c r="F5" s="329"/>
      <c r="G5" s="329"/>
    </row>
    <row r="6" spans="1:10" ht="33" customHeight="1">
      <c r="A6" s="360" t="s">
        <v>833</v>
      </c>
      <c r="B6" s="360"/>
      <c r="C6" s="360"/>
      <c r="D6" s="329"/>
      <c r="E6" s="360" t="s">
        <v>834</v>
      </c>
      <c r="F6" s="360"/>
      <c r="G6" s="360"/>
    </row>
    <row r="7" spans="1:10" ht="21">
      <c r="A7" s="315"/>
      <c r="B7" s="351"/>
      <c r="C7" s="351"/>
      <c r="D7" s="351"/>
      <c r="E7" s="351"/>
      <c r="F7" s="351"/>
      <c r="G7" s="351"/>
    </row>
    <row r="8" spans="1:10" ht="15.75">
      <c r="A8" s="362" t="s">
        <v>822</v>
      </c>
      <c r="B8" s="362"/>
      <c r="C8" s="362"/>
      <c r="D8" s="328"/>
      <c r="E8" s="362" t="s">
        <v>823</v>
      </c>
      <c r="F8" s="362"/>
      <c r="G8" s="362"/>
    </row>
    <row r="9" spans="1:10">
      <c r="A9" s="17" t="s">
        <v>93</v>
      </c>
      <c r="B9" s="17" t="s">
        <v>94</v>
      </c>
      <c r="C9" s="27" t="s">
        <v>95</v>
      </c>
      <c r="D9" s="324"/>
      <c r="E9" s="322" t="s">
        <v>93</v>
      </c>
      <c r="F9" s="17" t="s">
        <v>94</v>
      </c>
      <c r="G9" s="17" t="s">
        <v>95</v>
      </c>
      <c r="H9" s="264"/>
    </row>
    <row r="10" spans="1:10">
      <c r="A10" s="74">
        <v>1</v>
      </c>
      <c r="B10" s="232" t="s">
        <v>406</v>
      </c>
      <c r="C10" s="318" t="s">
        <v>407</v>
      </c>
      <c r="D10" s="325"/>
      <c r="E10" s="323">
        <v>1</v>
      </c>
      <c r="F10" s="118">
        <v>1302721035</v>
      </c>
      <c r="G10" s="118" t="s">
        <v>549</v>
      </c>
      <c r="H10" s="265"/>
      <c r="I10" s="91"/>
      <c r="J10" s="241"/>
    </row>
    <row r="11" spans="1:10" ht="25.5">
      <c r="A11" s="74">
        <v>2</v>
      </c>
      <c r="B11" s="127" t="s">
        <v>408</v>
      </c>
      <c r="C11" s="319" t="s">
        <v>409</v>
      </c>
      <c r="D11" s="325"/>
      <c r="E11" s="323">
        <v>2</v>
      </c>
      <c r="F11" s="118">
        <v>1302721065</v>
      </c>
      <c r="G11" s="118" t="s">
        <v>550</v>
      </c>
      <c r="H11" s="265"/>
      <c r="I11" s="91"/>
      <c r="J11" s="241"/>
    </row>
    <row r="12" spans="1:10">
      <c r="A12" s="74">
        <v>3</v>
      </c>
      <c r="B12" s="127" t="s">
        <v>410</v>
      </c>
      <c r="C12" s="319" t="s">
        <v>254</v>
      </c>
      <c r="D12" s="325"/>
      <c r="E12" s="323">
        <v>3</v>
      </c>
      <c r="F12" s="118">
        <v>1302721066</v>
      </c>
      <c r="G12" s="118" t="s">
        <v>551</v>
      </c>
      <c r="H12" s="265"/>
      <c r="I12" s="91"/>
      <c r="J12" s="241"/>
    </row>
    <row r="13" spans="1:10">
      <c r="A13" s="74">
        <v>4</v>
      </c>
      <c r="B13" s="127" t="s">
        <v>411</v>
      </c>
      <c r="C13" s="319" t="s">
        <v>254</v>
      </c>
      <c r="D13" s="325"/>
      <c r="E13" s="323">
        <v>4</v>
      </c>
      <c r="F13" s="118">
        <v>1302721067</v>
      </c>
      <c r="G13" s="118" t="s">
        <v>552</v>
      </c>
      <c r="H13" s="265"/>
      <c r="I13" s="91"/>
      <c r="J13" s="241"/>
    </row>
    <row r="14" spans="1:10">
      <c r="A14" s="74">
        <v>5</v>
      </c>
      <c r="B14" s="127" t="s">
        <v>412</v>
      </c>
      <c r="C14" s="319" t="s">
        <v>254</v>
      </c>
      <c r="D14" s="325"/>
      <c r="E14" s="323">
        <v>5</v>
      </c>
      <c r="F14" s="118">
        <v>1302721068</v>
      </c>
      <c r="G14" s="118" t="s">
        <v>553</v>
      </c>
      <c r="H14" s="265"/>
      <c r="I14" s="91"/>
      <c r="J14" s="241"/>
    </row>
    <row r="15" spans="1:10">
      <c r="A15" s="74">
        <v>6</v>
      </c>
      <c r="B15" s="127" t="s">
        <v>413</v>
      </c>
      <c r="C15" s="319" t="s">
        <v>414</v>
      </c>
      <c r="D15" s="325"/>
      <c r="E15" s="323">
        <v>6</v>
      </c>
      <c r="F15" s="118">
        <v>1302721069</v>
      </c>
      <c r="G15" s="118" t="s">
        <v>554</v>
      </c>
      <c r="H15" s="265"/>
      <c r="I15" s="91"/>
      <c r="J15" s="241"/>
    </row>
    <row r="16" spans="1:10">
      <c r="A16" s="74">
        <v>7</v>
      </c>
      <c r="B16" s="127" t="s">
        <v>415</v>
      </c>
      <c r="C16" s="319" t="s">
        <v>416</v>
      </c>
      <c r="D16" s="325"/>
      <c r="E16" s="323">
        <v>7</v>
      </c>
      <c r="F16" s="118">
        <v>1302721070</v>
      </c>
      <c r="G16" s="118" t="s">
        <v>555</v>
      </c>
      <c r="H16" s="265"/>
      <c r="I16" s="91"/>
      <c r="J16" s="241"/>
    </row>
    <row r="17" spans="1:10">
      <c r="A17" s="74">
        <v>8</v>
      </c>
      <c r="B17" s="127" t="s">
        <v>417</v>
      </c>
      <c r="C17" s="319" t="s">
        <v>418</v>
      </c>
      <c r="D17" s="325"/>
      <c r="E17" s="323">
        <v>8</v>
      </c>
      <c r="F17" s="118">
        <v>1302721072</v>
      </c>
      <c r="G17" s="118" t="s">
        <v>556</v>
      </c>
      <c r="H17" s="265"/>
      <c r="I17" s="91"/>
      <c r="J17" s="241"/>
    </row>
    <row r="18" spans="1:10">
      <c r="A18" s="74">
        <v>9</v>
      </c>
      <c r="B18" s="127" t="s">
        <v>419</v>
      </c>
      <c r="C18" s="320" t="s">
        <v>420</v>
      </c>
      <c r="D18" s="326"/>
      <c r="E18" s="323">
        <v>9</v>
      </c>
      <c r="F18" s="118">
        <v>1302721073</v>
      </c>
      <c r="G18" s="118" t="s">
        <v>557</v>
      </c>
      <c r="H18" s="265"/>
      <c r="I18" s="91"/>
      <c r="J18" s="241"/>
    </row>
    <row r="19" spans="1:10">
      <c r="A19" s="74">
        <v>10</v>
      </c>
      <c r="B19" s="127" t="s">
        <v>421</v>
      </c>
      <c r="C19" s="319" t="s">
        <v>422</v>
      </c>
      <c r="D19" s="325"/>
      <c r="E19" s="323">
        <v>10</v>
      </c>
      <c r="F19" s="118">
        <v>1302721074</v>
      </c>
      <c r="G19" s="118" t="s">
        <v>558</v>
      </c>
      <c r="H19" s="265"/>
      <c r="I19" s="91"/>
      <c r="J19" s="241"/>
    </row>
    <row r="20" spans="1:10">
      <c r="A20" s="74">
        <v>11</v>
      </c>
      <c r="B20" s="127" t="s">
        <v>423</v>
      </c>
      <c r="C20" s="319" t="s">
        <v>424</v>
      </c>
      <c r="D20" s="325"/>
      <c r="E20" s="323">
        <v>11</v>
      </c>
      <c r="F20" s="118">
        <v>1302721075</v>
      </c>
      <c r="G20" s="118" t="s">
        <v>559</v>
      </c>
      <c r="H20" s="265"/>
      <c r="I20" s="91"/>
      <c r="J20" s="241"/>
    </row>
    <row r="21" spans="1:10">
      <c r="A21" s="74">
        <v>12</v>
      </c>
      <c r="B21" s="127" t="s">
        <v>425</v>
      </c>
      <c r="C21" s="319" t="s">
        <v>426</v>
      </c>
      <c r="D21" s="325"/>
      <c r="E21" s="323">
        <v>12</v>
      </c>
      <c r="F21" s="118">
        <v>1302721076</v>
      </c>
      <c r="G21" s="118" t="s">
        <v>560</v>
      </c>
      <c r="H21" s="265"/>
      <c r="I21" s="91"/>
      <c r="J21" s="241"/>
    </row>
    <row r="22" spans="1:10" ht="25.5">
      <c r="A22" s="74">
        <v>13</v>
      </c>
      <c r="B22" s="127" t="s">
        <v>427</v>
      </c>
      <c r="C22" s="319" t="s">
        <v>428</v>
      </c>
      <c r="D22" s="325"/>
      <c r="E22" s="323">
        <v>13</v>
      </c>
      <c r="F22" s="118">
        <v>1302721077</v>
      </c>
      <c r="G22" s="118" t="s">
        <v>561</v>
      </c>
      <c r="H22" s="265"/>
      <c r="I22" s="91"/>
      <c r="J22" s="241"/>
    </row>
    <row r="23" spans="1:10">
      <c r="A23" s="74">
        <v>14</v>
      </c>
      <c r="B23" s="127" t="s">
        <v>429</v>
      </c>
      <c r="C23" s="319" t="s">
        <v>430</v>
      </c>
      <c r="D23" s="325"/>
      <c r="E23" s="323">
        <v>14</v>
      </c>
      <c r="F23" s="118">
        <v>1302721078</v>
      </c>
      <c r="G23" s="118" t="s">
        <v>562</v>
      </c>
      <c r="H23" s="265"/>
      <c r="I23" s="91"/>
      <c r="J23" s="241"/>
    </row>
    <row r="24" spans="1:10">
      <c r="A24" s="74">
        <v>15</v>
      </c>
      <c r="B24" s="127" t="s">
        <v>431</v>
      </c>
      <c r="C24" s="319" t="s">
        <v>432</v>
      </c>
      <c r="D24" s="325"/>
      <c r="E24" s="323">
        <v>15</v>
      </c>
      <c r="F24" s="118">
        <v>1302721079</v>
      </c>
      <c r="G24" s="118" t="s">
        <v>563</v>
      </c>
      <c r="H24" s="265"/>
      <c r="I24" s="91"/>
      <c r="J24" s="241"/>
    </row>
    <row r="25" spans="1:10">
      <c r="A25" s="74">
        <v>16</v>
      </c>
      <c r="B25" s="127" t="s">
        <v>433</v>
      </c>
      <c r="C25" s="319" t="s">
        <v>434</v>
      </c>
      <c r="D25" s="325"/>
      <c r="E25" s="323">
        <v>16</v>
      </c>
      <c r="F25" s="118">
        <v>1302721080</v>
      </c>
      <c r="G25" s="118" t="s">
        <v>564</v>
      </c>
      <c r="H25" s="265"/>
      <c r="I25" s="91"/>
      <c r="J25" s="241"/>
    </row>
    <row r="26" spans="1:10">
      <c r="A26" s="74">
        <v>17</v>
      </c>
      <c r="B26" s="127" t="s">
        <v>435</v>
      </c>
      <c r="C26" s="319" t="s">
        <v>436</v>
      </c>
      <c r="D26" s="325"/>
      <c r="E26" s="323">
        <v>17</v>
      </c>
      <c r="F26" s="118">
        <v>1302721081</v>
      </c>
      <c r="G26" s="118" t="s">
        <v>565</v>
      </c>
      <c r="H26" s="265"/>
      <c r="I26" s="91"/>
      <c r="J26" s="241"/>
    </row>
    <row r="27" spans="1:10">
      <c r="A27" s="74">
        <v>18</v>
      </c>
      <c r="B27" s="127" t="s">
        <v>437</v>
      </c>
      <c r="C27" s="319" t="s">
        <v>438</v>
      </c>
      <c r="D27" s="325"/>
      <c r="E27" s="323">
        <v>18</v>
      </c>
      <c r="F27" s="118">
        <v>1302721082</v>
      </c>
      <c r="G27" s="118" t="s">
        <v>566</v>
      </c>
      <c r="H27" s="265"/>
      <c r="I27" s="91"/>
      <c r="J27" s="241"/>
    </row>
    <row r="28" spans="1:10" ht="25.5">
      <c r="A28" s="74">
        <v>19</v>
      </c>
      <c r="B28" s="127" t="s">
        <v>439</v>
      </c>
      <c r="C28" s="319" t="s">
        <v>440</v>
      </c>
      <c r="D28" s="325"/>
      <c r="E28" s="323">
        <v>19</v>
      </c>
      <c r="F28" s="118">
        <v>1302721083</v>
      </c>
      <c r="G28" s="118" t="s">
        <v>567</v>
      </c>
      <c r="H28" s="265"/>
      <c r="I28" s="91"/>
      <c r="J28" s="241"/>
    </row>
    <row r="29" spans="1:10">
      <c r="A29" s="74">
        <v>20</v>
      </c>
      <c r="B29" s="127" t="s">
        <v>441</v>
      </c>
      <c r="C29" s="319" t="s">
        <v>442</v>
      </c>
      <c r="D29" s="325"/>
      <c r="E29" s="323">
        <v>20</v>
      </c>
      <c r="F29" s="118">
        <v>1302721084</v>
      </c>
      <c r="G29" s="118" t="s">
        <v>568</v>
      </c>
      <c r="H29" s="265"/>
      <c r="I29" s="91"/>
      <c r="J29" s="241"/>
    </row>
    <row r="30" spans="1:10">
      <c r="A30" s="74">
        <v>21</v>
      </c>
      <c r="B30" s="127" t="s">
        <v>443</v>
      </c>
      <c r="C30" s="319" t="s">
        <v>444</v>
      </c>
      <c r="D30" s="325"/>
      <c r="E30" s="323">
        <v>21</v>
      </c>
      <c r="F30" s="118">
        <v>1302721085</v>
      </c>
      <c r="G30" s="118" t="s">
        <v>569</v>
      </c>
      <c r="H30" s="265"/>
      <c r="I30" s="91"/>
      <c r="J30" s="241"/>
    </row>
    <row r="31" spans="1:10">
      <c r="A31" s="74">
        <v>22</v>
      </c>
      <c r="B31" s="127" t="s">
        <v>445</v>
      </c>
      <c r="C31" s="319" t="s">
        <v>446</v>
      </c>
      <c r="D31" s="325"/>
      <c r="E31" s="323">
        <v>22</v>
      </c>
      <c r="F31" s="118">
        <v>1302721086</v>
      </c>
      <c r="G31" s="118" t="s">
        <v>570</v>
      </c>
      <c r="H31" s="265"/>
      <c r="I31" s="91"/>
      <c r="J31" s="241"/>
    </row>
    <row r="32" spans="1:10">
      <c r="A32" s="74">
        <v>23</v>
      </c>
      <c r="B32" s="127" t="s">
        <v>447</v>
      </c>
      <c r="C32" s="319" t="s">
        <v>448</v>
      </c>
      <c r="D32" s="325"/>
      <c r="E32" s="323">
        <v>23</v>
      </c>
      <c r="F32" s="118">
        <v>1302721088</v>
      </c>
      <c r="G32" s="118" t="s">
        <v>571</v>
      </c>
      <c r="H32" s="265"/>
      <c r="I32" s="91"/>
      <c r="J32" s="241"/>
    </row>
    <row r="33" spans="1:10">
      <c r="A33" s="74">
        <v>24</v>
      </c>
      <c r="B33" s="127" t="s">
        <v>449</v>
      </c>
      <c r="C33" s="320" t="s">
        <v>450</v>
      </c>
      <c r="D33" s="326"/>
      <c r="E33" s="323">
        <v>24</v>
      </c>
      <c r="F33" s="118">
        <v>1302721089</v>
      </c>
      <c r="G33" s="118" t="s">
        <v>572</v>
      </c>
      <c r="H33" s="265"/>
      <c r="I33" s="91"/>
      <c r="J33" s="241"/>
    </row>
    <row r="34" spans="1:10">
      <c r="A34" s="74">
        <v>25</v>
      </c>
      <c r="B34" s="127" t="s">
        <v>451</v>
      </c>
      <c r="C34" s="319" t="s">
        <v>452</v>
      </c>
      <c r="D34" s="325"/>
      <c r="E34" s="323">
        <v>25</v>
      </c>
      <c r="F34" s="118">
        <v>1302721090</v>
      </c>
      <c r="G34" s="118" t="s">
        <v>573</v>
      </c>
      <c r="H34" s="265"/>
      <c r="I34" s="91"/>
      <c r="J34" s="241"/>
    </row>
    <row r="35" spans="1:10">
      <c r="A35" s="74">
        <v>26</v>
      </c>
      <c r="B35" s="127" t="s">
        <v>453</v>
      </c>
      <c r="C35" s="319" t="s">
        <v>454</v>
      </c>
      <c r="D35" s="325"/>
      <c r="E35" s="323">
        <v>26</v>
      </c>
      <c r="F35" s="118">
        <v>1302721091</v>
      </c>
      <c r="G35" s="118" t="s">
        <v>574</v>
      </c>
      <c r="H35" s="265"/>
      <c r="I35" s="91"/>
      <c r="J35" s="241"/>
    </row>
    <row r="36" spans="1:10">
      <c r="A36" s="74">
        <v>27</v>
      </c>
      <c r="B36" s="127" t="s">
        <v>455</v>
      </c>
      <c r="C36" s="319" t="s">
        <v>456</v>
      </c>
      <c r="D36" s="325"/>
      <c r="E36" s="323">
        <v>27</v>
      </c>
      <c r="F36" s="118">
        <v>1302721092</v>
      </c>
      <c r="G36" s="118" t="s">
        <v>575</v>
      </c>
      <c r="H36" s="265"/>
      <c r="I36" s="91"/>
      <c r="J36" s="241"/>
    </row>
    <row r="37" spans="1:10">
      <c r="A37" s="74">
        <v>28</v>
      </c>
      <c r="B37" s="127" t="s">
        <v>457</v>
      </c>
      <c r="C37" s="319" t="s">
        <v>458</v>
      </c>
      <c r="D37" s="325"/>
      <c r="E37" s="323">
        <v>28</v>
      </c>
      <c r="F37" s="118">
        <v>1302721093</v>
      </c>
      <c r="G37" s="118" t="s">
        <v>576</v>
      </c>
      <c r="H37" s="265"/>
      <c r="I37" s="91"/>
      <c r="J37" s="241"/>
    </row>
    <row r="38" spans="1:10" ht="25.5">
      <c r="A38" s="74">
        <v>29</v>
      </c>
      <c r="B38" s="127" t="s">
        <v>459</v>
      </c>
      <c r="C38" s="319" t="s">
        <v>460</v>
      </c>
      <c r="D38" s="325"/>
      <c r="E38" s="323">
        <v>29</v>
      </c>
      <c r="F38" s="118">
        <v>1302721094</v>
      </c>
      <c r="G38" s="118" t="s">
        <v>577</v>
      </c>
      <c r="H38" s="265"/>
      <c r="I38" s="91"/>
      <c r="J38" s="241"/>
    </row>
    <row r="39" spans="1:10">
      <c r="A39" s="74">
        <v>30</v>
      </c>
      <c r="B39" s="127" t="s">
        <v>461</v>
      </c>
      <c r="C39" s="319" t="s">
        <v>462</v>
      </c>
      <c r="D39" s="325"/>
      <c r="E39" s="323">
        <v>30</v>
      </c>
      <c r="F39" s="118">
        <v>1302721095</v>
      </c>
      <c r="G39" s="118" t="s">
        <v>578</v>
      </c>
      <c r="H39" s="265"/>
      <c r="I39" s="91"/>
      <c r="J39" s="241"/>
    </row>
    <row r="40" spans="1:10">
      <c r="A40" s="74">
        <v>31</v>
      </c>
      <c r="B40" s="127" t="s">
        <v>463</v>
      </c>
      <c r="C40" s="319" t="s">
        <v>464</v>
      </c>
      <c r="D40" s="325"/>
      <c r="E40" s="323">
        <v>31</v>
      </c>
      <c r="F40" s="118">
        <v>1302721096</v>
      </c>
      <c r="G40" s="118" t="s">
        <v>579</v>
      </c>
      <c r="H40" s="265"/>
      <c r="I40" s="91"/>
      <c r="J40" s="241"/>
    </row>
    <row r="41" spans="1:10">
      <c r="A41" s="74">
        <v>32</v>
      </c>
      <c r="B41" s="127" t="s">
        <v>465</v>
      </c>
      <c r="C41" s="319" t="s">
        <v>466</v>
      </c>
      <c r="D41" s="325"/>
      <c r="E41" s="323">
        <v>32</v>
      </c>
      <c r="F41" s="118">
        <v>1302721097</v>
      </c>
      <c r="G41" s="118" t="s">
        <v>580</v>
      </c>
      <c r="H41" s="265"/>
      <c r="I41" s="91"/>
      <c r="J41" s="241"/>
    </row>
    <row r="42" spans="1:10" ht="25.5">
      <c r="A42" s="74">
        <v>33</v>
      </c>
      <c r="B42" s="127" t="s">
        <v>467</v>
      </c>
      <c r="C42" s="319" t="s">
        <v>468</v>
      </c>
      <c r="D42" s="325"/>
      <c r="E42" s="323">
        <v>33</v>
      </c>
      <c r="F42" s="118">
        <v>1302721098</v>
      </c>
      <c r="G42" s="118" t="s">
        <v>581</v>
      </c>
      <c r="H42" s="265"/>
      <c r="I42" s="91"/>
      <c r="J42" s="241"/>
    </row>
    <row r="43" spans="1:10">
      <c r="A43" s="74">
        <v>34</v>
      </c>
      <c r="B43" s="127" t="s">
        <v>469</v>
      </c>
      <c r="C43" s="321" t="s">
        <v>470</v>
      </c>
      <c r="D43" s="327"/>
      <c r="E43" s="323">
        <v>34</v>
      </c>
      <c r="F43" s="118">
        <v>1302721099</v>
      </c>
      <c r="G43" s="118" t="s">
        <v>582</v>
      </c>
      <c r="H43" s="265"/>
      <c r="I43" s="91"/>
      <c r="J43" s="241"/>
    </row>
    <row r="44" spans="1:10">
      <c r="A44" s="74">
        <v>35</v>
      </c>
      <c r="B44" s="127" t="s">
        <v>471</v>
      </c>
      <c r="C44" s="321" t="s">
        <v>472</v>
      </c>
      <c r="D44" s="327"/>
      <c r="E44" s="323">
        <v>35</v>
      </c>
      <c r="F44" s="118">
        <v>1302721100</v>
      </c>
      <c r="G44" s="118" t="s">
        <v>583</v>
      </c>
      <c r="H44" s="265"/>
      <c r="I44" s="91"/>
      <c r="J44" s="241"/>
    </row>
    <row r="45" spans="1:10">
      <c r="A45" s="74">
        <v>36</v>
      </c>
      <c r="B45" s="127" t="s">
        <v>473</v>
      </c>
      <c r="C45" s="320" t="s">
        <v>474</v>
      </c>
      <c r="D45" s="326"/>
      <c r="E45" s="323">
        <v>36</v>
      </c>
      <c r="F45" s="118">
        <v>1302721101</v>
      </c>
      <c r="G45" s="118" t="s">
        <v>584</v>
      </c>
      <c r="H45" s="265"/>
      <c r="I45" s="91"/>
      <c r="J45" s="241"/>
    </row>
    <row r="46" spans="1:10">
      <c r="A46" s="74">
        <v>37</v>
      </c>
      <c r="B46" s="127" t="s">
        <v>475</v>
      </c>
      <c r="C46" s="319" t="s">
        <v>476</v>
      </c>
      <c r="D46" s="325"/>
      <c r="E46" s="323">
        <v>37</v>
      </c>
      <c r="F46" s="118">
        <v>1302721103</v>
      </c>
      <c r="G46" s="118" t="s">
        <v>585</v>
      </c>
      <c r="H46" s="265"/>
      <c r="I46" s="91"/>
      <c r="J46" s="241"/>
    </row>
    <row r="47" spans="1:10">
      <c r="A47" s="74">
        <v>38</v>
      </c>
      <c r="B47" s="127" t="s">
        <v>477</v>
      </c>
      <c r="C47" s="319" t="s">
        <v>478</v>
      </c>
      <c r="D47" s="325"/>
      <c r="E47" s="323">
        <v>38</v>
      </c>
      <c r="F47" s="118">
        <v>1302721104</v>
      </c>
      <c r="G47" s="118" t="s">
        <v>586</v>
      </c>
      <c r="H47" s="265"/>
      <c r="I47" s="91"/>
      <c r="J47" s="241"/>
    </row>
    <row r="48" spans="1:10">
      <c r="A48" s="74">
        <v>39</v>
      </c>
      <c r="B48" s="127" t="s">
        <v>479</v>
      </c>
      <c r="C48" s="319" t="s">
        <v>480</v>
      </c>
      <c r="D48" s="325"/>
      <c r="E48" s="323">
        <v>39</v>
      </c>
      <c r="F48" s="118">
        <v>1302721105</v>
      </c>
      <c r="G48" s="118" t="s">
        <v>587</v>
      </c>
      <c r="H48" s="265"/>
      <c r="I48" s="91"/>
      <c r="J48" s="241"/>
    </row>
    <row r="49" spans="1:10">
      <c r="A49" s="74">
        <v>40</v>
      </c>
      <c r="B49" s="127" t="s">
        <v>481</v>
      </c>
      <c r="C49" s="321" t="s">
        <v>281</v>
      </c>
      <c r="D49" s="327"/>
      <c r="E49" s="323">
        <v>40</v>
      </c>
      <c r="F49" s="118">
        <v>1302721106</v>
      </c>
      <c r="G49" s="118" t="s">
        <v>588</v>
      </c>
      <c r="H49" s="265"/>
      <c r="I49" s="91"/>
      <c r="J49" s="241"/>
    </row>
    <row r="50" spans="1:10" ht="25.5">
      <c r="A50" s="74">
        <v>41</v>
      </c>
      <c r="B50" s="127" t="s">
        <v>482</v>
      </c>
      <c r="C50" s="319" t="s">
        <v>483</v>
      </c>
      <c r="D50" s="325"/>
      <c r="E50" s="323">
        <v>41</v>
      </c>
      <c r="F50" s="118">
        <v>1302721107</v>
      </c>
      <c r="G50" s="118" t="s">
        <v>589</v>
      </c>
      <c r="H50" s="265"/>
      <c r="I50" s="91"/>
      <c r="J50" s="241"/>
    </row>
    <row r="51" spans="1:10">
      <c r="A51" s="74">
        <v>42</v>
      </c>
      <c r="B51" s="127" t="s">
        <v>484</v>
      </c>
      <c r="C51" s="319" t="s">
        <v>485</v>
      </c>
      <c r="D51" s="325"/>
      <c r="E51" s="323">
        <v>42</v>
      </c>
      <c r="F51" s="118">
        <v>1302721108</v>
      </c>
      <c r="G51" s="118" t="s">
        <v>590</v>
      </c>
      <c r="H51" s="265"/>
      <c r="I51" s="91"/>
      <c r="J51" s="241"/>
    </row>
    <row r="52" spans="1:10">
      <c r="A52" s="74">
        <v>43</v>
      </c>
      <c r="B52" s="127" t="s">
        <v>486</v>
      </c>
      <c r="C52" s="321" t="s">
        <v>487</v>
      </c>
      <c r="D52" s="327"/>
      <c r="E52" s="323">
        <v>43</v>
      </c>
      <c r="F52" s="118">
        <v>1302721109</v>
      </c>
      <c r="G52" s="118" t="s">
        <v>591</v>
      </c>
      <c r="H52" s="265"/>
      <c r="I52" s="91"/>
      <c r="J52" s="241"/>
    </row>
    <row r="53" spans="1:10">
      <c r="A53" s="74">
        <v>44</v>
      </c>
      <c r="B53" s="127" t="s">
        <v>488</v>
      </c>
      <c r="C53" s="319" t="s">
        <v>489</v>
      </c>
      <c r="D53" s="325"/>
      <c r="E53" s="323">
        <v>44</v>
      </c>
      <c r="F53" s="118">
        <v>1302721110</v>
      </c>
      <c r="G53" s="118" t="s">
        <v>592</v>
      </c>
      <c r="H53" s="265"/>
      <c r="I53" s="91"/>
      <c r="J53" s="241"/>
    </row>
    <row r="54" spans="1:10">
      <c r="A54" s="74">
        <v>45</v>
      </c>
      <c r="B54" s="127" t="s">
        <v>490</v>
      </c>
      <c r="C54" s="320" t="s">
        <v>491</v>
      </c>
      <c r="D54" s="326"/>
      <c r="E54" s="323">
        <v>45</v>
      </c>
      <c r="F54" s="118">
        <v>1302721113</v>
      </c>
      <c r="G54" s="118" t="s">
        <v>593</v>
      </c>
      <c r="H54" s="265"/>
      <c r="I54" s="91"/>
      <c r="J54" s="241"/>
    </row>
    <row r="55" spans="1:10">
      <c r="A55" s="74">
        <v>46</v>
      </c>
      <c r="B55" s="127" t="s">
        <v>492</v>
      </c>
      <c r="C55" s="320" t="s">
        <v>493</v>
      </c>
      <c r="D55" s="326"/>
      <c r="E55" s="323">
        <v>46</v>
      </c>
      <c r="F55" s="118">
        <v>1302721114</v>
      </c>
      <c r="G55" s="118" t="s">
        <v>594</v>
      </c>
      <c r="H55" s="265"/>
      <c r="I55" s="91"/>
      <c r="J55" s="241"/>
    </row>
    <row r="56" spans="1:10">
      <c r="A56" s="74">
        <v>47</v>
      </c>
      <c r="B56" s="127" t="s">
        <v>494</v>
      </c>
      <c r="C56" s="319" t="s">
        <v>495</v>
      </c>
      <c r="D56" s="325"/>
      <c r="E56" s="323">
        <v>47</v>
      </c>
      <c r="F56" s="118">
        <v>1302721115</v>
      </c>
      <c r="G56" s="118" t="s">
        <v>595</v>
      </c>
      <c r="H56" s="266"/>
      <c r="I56" s="91"/>
      <c r="J56" s="241"/>
    </row>
    <row r="57" spans="1:10">
      <c r="A57" s="74">
        <v>48</v>
      </c>
      <c r="B57" s="127" t="s">
        <v>496</v>
      </c>
      <c r="C57" s="319" t="s">
        <v>497</v>
      </c>
      <c r="D57" s="325"/>
      <c r="E57" s="323">
        <v>48</v>
      </c>
      <c r="F57" s="118">
        <v>1302721116</v>
      </c>
      <c r="G57" s="118" t="s">
        <v>596</v>
      </c>
      <c r="H57" s="238"/>
      <c r="I57" s="91"/>
      <c r="J57" s="241"/>
    </row>
    <row r="58" spans="1:10">
      <c r="A58" s="74">
        <v>49</v>
      </c>
      <c r="B58" s="127" t="s">
        <v>498</v>
      </c>
      <c r="C58" s="320" t="s">
        <v>499</v>
      </c>
      <c r="D58" s="326"/>
      <c r="E58" s="323">
        <v>49</v>
      </c>
      <c r="F58" s="118">
        <v>1302721117</v>
      </c>
      <c r="G58" s="118" t="s">
        <v>597</v>
      </c>
      <c r="H58" s="238"/>
      <c r="I58" s="91"/>
      <c r="J58" s="241"/>
    </row>
    <row r="59" spans="1:10">
      <c r="A59" s="74">
        <v>50</v>
      </c>
      <c r="B59" s="127" t="s">
        <v>500</v>
      </c>
      <c r="C59" s="320" t="s">
        <v>501</v>
      </c>
      <c r="D59" s="326"/>
      <c r="E59" s="323">
        <v>50</v>
      </c>
      <c r="F59" s="118">
        <v>1302721118</v>
      </c>
      <c r="G59" s="118" t="s">
        <v>598</v>
      </c>
      <c r="H59" s="238"/>
      <c r="I59" s="91"/>
      <c r="J59" s="241"/>
    </row>
    <row r="60" spans="1:10">
      <c r="A60" s="74">
        <v>51</v>
      </c>
      <c r="B60" s="127" t="s">
        <v>502</v>
      </c>
      <c r="C60" s="319" t="s">
        <v>503</v>
      </c>
      <c r="D60" s="325"/>
      <c r="E60" s="323">
        <v>51</v>
      </c>
      <c r="F60" s="118">
        <v>1302721119</v>
      </c>
      <c r="G60" s="118" t="s">
        <v>599</v>
      </c>
      <c r="H60" s="238"/>
      <c r="I60" s="91"/>
      <c r="J60" s="241"/>
    </row>
    <row r="61" spans="1:10">
      <c r="A61" s="74">
        <v>52</v>
      </c>
      <c r="B61" s="127" t="s">
        <v>504</v>
      </c>
      <c r="C61" s="320" t="s">
        <v>505</v>
      </c>
      <c r="D61" s="326"/>
      <c r="E61" s="323">
        <v>52</v>
      </c>
      <c r="F61" s="118">
        <v>1302721120</v>
      </c>
      <c r="G61" s="118" t="s">
        <v>600</v>
      </c>
      <c r="H61" s="238"/>
      <c r="I61" s="91"/>
      <c r="J61" s="241"/>
    </row>
    <row r="62" spans="1:10">
      <c r="A62" s="74">
        <v>53</v>
      </c>
      <c r="B62" s="127" t="s">
        <v>506</v>
      </c>
      <c r="C62" s="320" t="s">
        <v>507</v>
      </c>
      <c r="D62" s="326"/>
      <c r="E62" s="323">
        <v>53</v>
      </c>
      <c r="F62" s="118">
        <v>1302721121</v>
      </c>
      <c r="G62" s="118" t="s">
        <v>601</v>
      </c>
      <c r="H62" s="238"/>
      <c r="I62" s="91"/>
      <c r="J62" s="241"/>
    </row>
    <row r="63" spans="1:10">
      <c r="A63" s="74">
        <v>54</v>
      </c>
      <c r="B63" s="127" t="s">
        <v>508</v>
      </c>
      <c r="C63" s="319" t="s">
        <v>509</v>
      </c>
      <c r="D63" s="325"/>
      <c r="E63" s="323">
        <v>54</v>
      </c>
      <c r="F63" s="118">
        <v>1302710178</v>
      </c>
      <c r="G63" s="118" t="s">
        <v>548</v>
      </c>
      <c r="H63" s="238"/>
      <c r="I63" s="91"/>
      <c r="J63" s="241"/>
    </row>
    <row r="64" spans="1:10">
      <c r="A64" s="74">
        <v>55</v>
      </c>
      <c r="B64" s="127" t="s">
        <v>510</v>
      </c>
      <c r="C64" s="319" t="s">
        <v>511</v>
      </c>
      <c r="D64" s="325"/>
      <c r="E64" s="323">
        <v>55</v>
      </c>
      <c r="F64" s="118">
        <v>1402721908</v>
      </c>
      <c r="G64" s="118" t="s">
        <v>602</v>
      </c>
      <c r="H64" s="238"/>
      <c r="I64" s="91"/>
      <c r="J64" s="241"/>
    </row>
    <row r="65" spans="1:10" ht="25.5">
      <c r="A65" s="74">
        <v>56</v>
      </c>
      <c r="B65" s="127" t="s">
        <v>512</v>
      </c>
      <c r="C65" s="321" t="s">
        <v>513</v>
      </c>
      <c r="D65" s="327"/>
      <c r="E65" s="323">
        <v>56</v>
      </c>
      <c r="F65" s="118">
        <v>1402721909</v>
      </c>
      <c r="G65" s="118" t="s">
        <v>603</v>
      </c>
      <c r="H65" s="238"/>
      <c r="I65" s="91"/>
      <c r="J65" s="241"/>
    </row>
    <row r="66" spans="1:10" ht="25.5">
      <c r="A66" s="74">
        <v>57</v>
      </c>
      <c r="B66" s="127" t="s">
        <v>514</v>
      </c>
      <c r="C66" s="319" t="s">
        <v>515</v>
      </c>
      <c r="D66" s="325"/>
      <c r="E66" s="323">
        <v>57</v>
      </c>
      <c r="F66" s="118">
        <v>1402721910</v>
      </c>
      <c r="G66" s="118" t="s">
        <v>604</v>
      </c>
      <c r="H66" s="238"/>
      <c r="I66" s="91"/>
      <c r="J66" s="241"/>
    </row>
    <row r="67" spans="1:10">
      <c r="A67" s="74">
        <v>58</v>
      </c>
      <c r="B67" s="127" t="s">
        <v>516</v>
      </c>
      <c r="C67" s="319" t="s">
        <v>517</v>
      </c>
      <c r="D67" s="325"/>
      <c r="E67" s="323">
        <v>58</v>
      </c>
      <c r="F67" s="118">
        <v>1402721911</v>
      </c>
      <c r="G67" s="118" t="s">
        <v>605</v>
      </c>
      <c r="H67" s="238"/>
      <c r="I67" s="91"/>
      <c r="J67" s="241"/>
    </row>
    <row r="68" spans="1:10">
      <c r="A68" s="74">
        <v>59</v>
      </c>
      <c r="B68" s="127" t="s">
        <v>518</v>
      </c>
      <c r="C68" s="319" t="s">
        <v>519</v>
      </c>
      <c r="D68" s="325"/>
      <c r="E68" s="323">
        <v>59</v>
      </c>
      <c r="F68" s="118">
        <v>1402721912</v>
      </c>
      <c r="G68" s="118" t="s">
        <v>606</v>
      </c>
      <c r="H68" s="238"/>
      <c r="I68" s="91"/>
      <c r="J68" s="241"/>
    </row>
    <row r="69" spans="1:10">
      <c r="A69" s="74">
        <v>60</v>
      </c>
      <c r="B69" s="127" t="s">
        <v>520</v>
      </c>
      <c r="C69" s="319" t="s">
        <v>521</v>
      </c>
      <c r="D69" s="325"/>
      <c r="E69" s="323">
        <v>60</v>
      </c>
      <c r="F69" s="118">
        <v>1402721913</v>
      </c>
      <c r="G69" s="118" t="s">
        <v>607</v>
      </c>
      <c r="H69" s="238"/>
      <c r="I69" s="91"/>
      <c r="J69" s="241"/>
    </row>
    <row r="70" spans="1:10">
      <c r="A70" s="74">
        <v>61</v>
      </c>
      <c r="B70" s="232" t="s">
        <v>522</v>
      </c>
      <c r="C70" s="319" t="s">
        <v>523</v>
      </c>
      <c r="D70" s="325"/>
      <c r="E70" s="323">
        <v>61</v>
      </c>
      <c r="F70" s="118">
        <v>1402721914</v>
      </c>
      <c r="G70" s="118" t="s">
        <v>608</v>
      </c>
      <c r="H70" s="238"/>
      <c r="I70" s="91"/>
      <c r="J70" s="241"/>
    </row>
    <row r="71" spans="1:10" ht="25.5">
      <c r="A71" s="74">
        <v>62</v>
      </c>
      <c r="B71" s="232" t="s">
        <v>524</v>
      </c>
      <c r="C71" s="319" t="s">
        <v>525</v>
      </c>
      <c r="D71" s="325"/>
      <c r="E71" s="323">
        <v>62</v>
      </c>
      <c r="F71" s="118">
        <v>1402721915</v>
      </c>
      <c r="G71" s="118" t="s">
        <v>609</v>
      </c>
      <c r="H71" s="238"/>
      <c r="I71" s="91"/>
      <c r="J71" s="241"/>
    </row>
    <row r="72" spans="1:10" ht="25.5">
      <c r="A72" s="74">
        <v>63</v>
      </c>
      <c r="B72" s="232" t="s">
        <v>526</v>
      </c>
      <c r="C72" s="319" t="s">
        <v>527</v>
      </c>
      <c r="D72" s="325"/>
      <c r="E72" s="323">
        <v>63</v>
      </c>
      <c r="F72" s="118">
        <v>1402721916</v>
      </c>
      <c r="G72" s="118" t="s">
        <v>610</v>
      </c>
      <c r="H72" s="238"/>
      <c r="I72" s="91"/>
      <c r="J72" s="241"/>
    </row>
    <row r="73" spans="1:10">
      <c r="A73" s="74">
        <v>64</v>
      </c>
      <c r="B73" s="232" t="s">
        <v>528</v>
      </c>
      <c r="C73" s="319" t="s">
        <v>529</v>
      </c>
      <c r="D73" s="325"/>
      <c r="E73" s="323">
        <v>64</v>
      </c>
      <c r="F73" s="118">
        <v>1402721917</v>
      </c>
      <c r="G73" s="118" t="s">
        <v>611</v>
      </c>
      <c r="H73" s="238"/>
      <c r="I73" s="91"/>
      <c r="J73" s="241"/>
    </row>
    <row r="74" spans="1:10">
      <c r="A74" s="74">
        <v>65</v>
      </c>
      <c r="B74" s="232" t="s">
        <v>530</v>
      </c>
      <c r="C74" s="319" t="s">
        <v>531</v>
      </c>
      <c r="D74" s="325"/>
      <c r="E74" s="323">
        <v>65</v>
      </c>
      <c r="F74" s="118">
        <v>1402721918</v>
      </c>
      <c r="G74" s="118" t="s">
        <v>612</v>
      </c>
      <c r="H74" s="238"/>
      <c r="I74" s="91"/>
      <c r="J74" s="241"/>
    </row>
    <row r="75" spans="1:10" ht="25.5">
      <c r="A75" s="74">
        <v>66</v>
      </c>
      <c r="B75" s="232" t="s">
        <v>532</v>
      </c>
      <c r="C75" s="319" t="s">
        <v>533</v>
      </c>
      <c r="D75" s="325"/>
      <c r="E75" s="323"/>
      <c r="F75" s="92"/>
      <c r="G75" s="92"/>
      <c r="H75" s="238"/>
      <c r="I75" s="91"/>
      <c r="J75" s="241"/>
    </row>
    <row r="76" spans="1:10">
      <c r="A76" s="74">
        <v>67</v>
      </c>
      <c r="B76" s="232" t="s">
        <v>534</v>
      </c>
      <c r="C76" s="319" t="s">
        <v>535</v>
      </c>
      <c r="D76" s="325"/>
      <c r="E76" s="323"/>
      <c r="F76" s="118"/>
      <c r="G76" s="118"/>
      <c r="H76" s="238"/>
      <c r="I76" s="91"/>
      <c r="J76" s="241"/>
    </row>
    <row r="77" spans="1:10">
      <c r="A77" s="235"/>
      <c r="B77" s="236"/>
      <c r="C77" s="237"/>
      <c r="D77" s="237"/>
      <c r="E77" s="227"/>
      <c r="F77" s="227"/>
      <c r="G77" s="227"/>
      <c r="H77" s="238"/>
      <c r="I77" s="91"/>
    </row>
    <row r="78" spans="1:10">
      <c r="A78" s="24"/>
      <c r="B78" s="24"/>
      <c r="C78" s="24"/>
      <c r="D78" s="24"/>
      <c r="E78" s="24"/>
      <c r="H78" s="212"/>
      <c r="I78" s="91"/>
    </row>
    <row r="79" spans="1:10">
      <c r="A79" s="24"/>
      <c r="B79" s="351"/>
      <c r="C79" s="351"/>
      <c r="D79" s="313"/>
      <c r="E79" s="24"/>
      <c r="F79" s="24"/>
      <c r="G79" s="24"/>
      <c r="H79" s="24"/>
    </row>
    <row r="80" spans="1:10">
      <c r="A80" s="24"/>
      <c r="B80" s="314"/>
      <c r="C80" s="314"/>
      <c r="D80" s="314"/>
      <c r="E80" s="24"/>
      <c r="F80" s="24"/>
      <c r="G80" s="24"/>
      <c r="H80" s="263"/>
    </row>
    <row r="81" spans="1:8">
      <c r="A81" s="24"/>
      <c r="B81" s="314"/>
      <c r="C81" s="314"/>
      <c r="D81" s="314"/>
      <c r="E81" s="24"/>
      <c r="F81" s="24"/>
      <c r="G81" s="24"/>
      <c r="H81" s="24"/>
    </row>
  </sheetData>
  <mergeCells count="8">
    <mergeCell ref="B79:C79"/>
    <mergeCell ref="A3:G4"/>
    <mergeCell ref="A6:C6"/>
    <mergeCell ref="E6:G6"/>
    <mergeCell ref="D1:E2"/>
    <mergeCell ref="B7:G7"/>
    <mergeCell ref="A8:C8"/>
    <mergeCell ref="E8:G8"/>
  </mergeCells>
  <pageMargins left="0.8" right="0.7" top="0.16" bottom="0.16" header="0.16" footer="0.16"/>
  <pageSetup paperSize="9" scale="65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7"/>
  <sheetViews>
    <sheetView topLeftCell="A56" workbookViewId="0">
      <selection activeCell="B3" sqref="B3:G3"/>
    </sheetView>
  </sheetViews>
  <sheetFormatPr defaultRowHeight="15"/>
  <cols>
    <col min="1" max="1" width="5.5703125" customWidth="1"/>
    <col min="2" max="2" width="14.5703125" customWidth="1"/>
    <col min="3" max="4" width="23.85546875" customWidth="1"/>
    <col min="6" max="6" width="16.85546875" customWidth="1"/>
    <col min="7" max="7" width="23.7109375" customWidth="1"/>
  </cols>
  <sheetData>
    <row r="1" spans="1:10" ht="21">
      <c r="A1" s="363" t="s">
        <v>835</v>
      </c>
      <c r="B1" s="363"/>
      <c r="C1" s="363"/>
      <c r="D1" s="363"/>
      <c r="E1" s="363"/>
      <c r="F1" s="363"/>
      <c r="G1" s="363"/>
    </row>
    <row r="2" spans="1:10" ht="33" customHeight="1">
      <c r="A2" s="304"/>
      <c r="B2" s="364" t="s">
        <v>824</v>
      </c>
      <c r="C2" s="364"/>
      <c r="D2" s="364"/>
      <c r="E2" s="364"/>
      <c r="F2" s="364"/>
      <c r="G2" s="364"/>
    </row>
    <row r="3" spans="1:10" ht="33" customHeight="1">
      <c r="A3" s="315"/>
      <c r="B3" s="367" t="s">
        <v>832</v>
      </c>
      <c r="C3" s="368"/>
      <c r="D3" s="368"/>
      <c r="E3" s="368"/>
      <c r="F3" s="368"/>
      <c r="G3" s="369"/>
    </row>
    <row r="4" spans="1:10" ht="15.75">
      <c r="A4" s="362" t="s">
        <v>822</v>
      </c>
      <c r="B4" s="362"/>
      <c r="C4" s="365"/>
      <c r="D4" s="328"/>
      <c r="E4" s="366" t="s">
        <v>823</v>
      </c>
      <c r="F4" s="362"/>
      <c r="G4" s="362"/>
    </row>
    <row r="5" spans="1:10">
      <c r="A5" s="17" t="s">
        <v>93</v>
      </c>
      <c r="B5" s="17" t="s">
        <v>94</v>
      </c>
      <c r="C5" s="27" t="s">
        <v>95</v>
      </c>
      <c r="D5" s="324"/>
      <c r="E5" s="322" t="s">
        <v>93</v>
      </c>
      <c r="F5" s="17" t="s">
        <v>94</v>
      </c>
      <c r="G5" s="17" t="s">
        <v>95</v>
      </c>
      <c r="H5" s="264"/>
    </row>
    <row r="6" spans="1:10" ht="25.5">
      <c r="A6" s="74">
        <v>1</v>
      </c>
      <c r="B6" s="232" t="s">
        <v>406</v>
      </c>
      <c r="C6" s="318" t="s">
        <v>407</v>
      </c>
      <c r="D6" s="325"/>
      <c r="E6" s="323">
        <v>1</v>
      </c>
      <c r="F6" s="118">
        <v>1302721035</v>
      </c>
      <c r="G6" s="118" t="s">
        <v>549</v>
      </c>
      <c r="H6" s="265"/>
      <c r="I6" s="91"/>
      <c r="J6" s="241"/>
    </row>
    <row r="7" spans="1:10" ht="25.5">
      <c r="A7" s="74">
        <v>2</v>
      </c>
      <c r="B7" s="127" t="s">
        <v>408</v>
      </c>
      <c r="C7" s="319" t="s">
        <v>409</v>
      </c>
      <c r="D7" s="325"/>
      <c r="E7" s="323">
        <v>2</v>
      </c>
      <c r="F7" s="118">
        <v>1302721065</v>
      </c>
      <c r="G7" s="118" t="s">
        <v>550</v>
      </c>
      <c r="H7" s="265"/>
      <c r="I7" s="91"/>
      <c r="J7" s="241"/>
    </row>
    <row r="8" spans="1:10" ht="15" customHeight="1">
      <c r="A8" s="74">
        <v>3</v>
      </c>
      <c r="B8" s="127" t="s">
        <v>410</v>
      </c>
      <c r="C8" s="319" t="s">
        <v>254</v>
      </c>
      <c r="D8" s="325"/>
      <c r="E8" s="323">
        <v>3</v>
      </c>
      <c r="F8" s="118">
        <v>1302721066</v>
      </c>
      <c r="G8" s="118" t="s">
        <v>551</v>
      </c>
      <c r="H8" s="265"/>
      <c r="I8" s="91"/>
      <c r="J8" s="241"/>
    </row>
    <row r="9" spans="1:10" ht="25.5">
      <c r="A9" s="74">
        <v>4</v>
      </c>
      <c r="B9" s="127" t="s">
        <v>411</v>
      </c>
      <c r="C9" s="319" t="s">
        <v>254</v>
      </c>
      <c r="D9" s="325"/>
      <c r="E9" s="323">
        <v>4</v>
      </c>
      <c r="F9" s="118">
        <v>1302721067</v>
      </c>
      <c r="G9" s="118" t="s">
        <v>552</v>
      </c>
      <c r="H9" s="265"/>
      <c r="I9" s="91"/>
      <c r="J9" s="241"/>
    </row>
    <row r="10" spans="1:10" ht="15" customHeight="1">
      <c r="A10" s="74">
        <v>5</v>
      </c>
      <c r="B10" s="127" t="s">
        <v>412</v>
      </c>
      <c r="C10" s="319" t="s">
        <v>254</v>
      </c>
      <c r="D10" s="325"/>
      <c r="E10" s="323">
        <v>5</v>
      </c>
      <c r="F10" s="118">
        <v>1302721068</v>
      </c>
      <c r="G10" s="118" t="s">
        <v>553</v>
      </c>
      <c r="H10" s="265"/>
      <c r="I10" s="91"/>
      <c r="J10" s="241"/>
    </row>
    <row r="11" spans="1:10" ht="15" customHeight="1">
      <c r="A11" s="74">
        <v>6</v>
      </c>
      <c r="B11" s="127" t="s">
        <v>413</v>
      </c>
      <c r="C11" s="319" t="s">
        <v>414</v>
      </c>
      <c r="D11" s="325"/>
      <c r="E11" s="323">
        <v>6</v>
      </c>
      <c r="F11" s="118">
        <v>1302721069</v>
      </c>
      <c r="G11" s="118" t="s">
        <v>554</v>
      </c>
      <c r="H11" s="265"/>
      <c r="I11" s="91"/>
      <c r="J11" s="241"/>
    </row>
    <row r="12" spans="1:10" ht="15" customHeight="1">
      <c r="A12" s="74">
        <v>7</v>
      </c>
      <c r="B12" s="127" t="s">
        <v>415</v>
      </c>
      <c r="C12" s="319" t="s">
        <v>416</v>
      </c>
      <c r="D12" s="325"/>
      <c r="E12" s="323">
        <v>7</v>
      </c>
      <c r="F12" s="118">
        <v>1302721070</v>
      </c>
      <c r="G12" s="118" t="s">
        <v>555</v>
      </c>
      <c r="H12" s="265"/>
      <c r="I12" s="91"/>
      <c r="J12" s="241"/>
    </row>
    <row r="13" spans="1:10" ht="15" customHeight="1">
      <c r="A13" s="74">
        <v>8</v>
      </c>
      <c r="B13" s="127" t="s">
        <v>417</v>
      </c>
      <c r="C13" s="319" t="s">
        <v>418</v>
      </c>
      <c r="D13" s="325"/>
      <c r="E13" s="323">
        <v>8</v>
      </c>
      <c r="F13" s="118">
        <v>1302721072</v>
      </c>
      <c r="G13" s="118" t="s">
        <v>556</v>
      </c>
      <c r="H13" s="265"/>
      <c r="I13" s="91"/>
      <c r="J13" s="241"/>
    </row>
    <row r="14" spans="1:10" ht="15" customHeight="1">
      <c r="A14" s="74">
        <v>9</v>
      </c>
      <c r="B14" s="127" t="s">
        <v>419</v>
      </c>
      <c r="C14" s="320" t="s">
        <v>420</v>
      </c>
      <c r="D14" s="326"/>
      <c r="E14" s="323">
        <v>9</v>
      </c>
      <c r="F14" s="118">
        <v>1302721073</v>
      </c>
      <c r="G14" s="118" t="s">
        <v>557</v>
      </c>
      <c r="H14" s="265"/>
      <c r="I14" s="91"/>
      <c r="J14" s="241"/>
    </row>
    <row r="15" spans="1:10">
      <c r="A15" s="74">
        <v>10</v>
      </c>
      <c r="B15" s="127" t="s">
        <v>421</v>
      </c>
      <c r="C15" s="319" t="s">
        <v>422</v>
      </c>
      <c r="D15" s="325"/>
      <c r="E15" s="323">
        <v>10</v>
      </c>
      <c r="F15" s="118">
        <v>1302721074</v>
      </c>
      <c r="G15" s="118" t="s">
        <v>558</v>
      </c>
      <c r="H15" s="265"/>
      <c r="I15" s="91"/>
      <c r="J15" s="241"/>
    </row>
    <row r="16" spans="1:10" ht="15" customHeight="1">
      <c r="A16" s="74">
        <v>11</v>
      </c>
      <c r="B16" s="127" t="s">
        <v>423</v>
      </c>
      <c r="C16" s="319" t="s">
        <v>424</v>
      </c>
      <c r="D16" s="325"/>
      <c r="E16" s="323">
        <v>11</v>
      </c>
      <c r="F16" s="118">
        <v>1302721075</v>
      </c>
      <c r="G16" s="118" t="s">
        <v>559</v>
      </c>
      <c r="H16" s="265"/>
      <c r="I16" s="91"/>
      <c r="J16" s="241"/>
    </row>
    <row r="17" spans="1:10" ht="15" customHeight="1">
      <c r="A17" s="74">
        <v>12</v>
      </c>
      <c r="B17" s="127" t="s">
        <v>425</v>
      </c>
      <c r="C17" s="319" t="s">
        <v>426</v>
      </c>
      <c r="D17" s="325"/>
      <c r="E17" s="323">
        <v>12</v>
      </c>
      <c r="F17" s="118">
        <v>1302721076</v>
      </c>
      <c r="G17" s="118" t="s">
        <v>560</v>
      </c>
      <c r="H17" s="265"/>
      <c r="I17" s="91"/>
      <c r="J17" s="241"/>
    </row>
    <row r="18" spans="1:10" ht="25.5">
      <c r="A18" s="74">
        <v>13</v>
      </c>
      <c r="B18" s="127" t="s">
        <v>427</v>
      </c>
      <c r="C18" s="319" t="s">
        <v>428</v>
      </c>
      <c r="D18" s="325"/>
      <c r="E18" s="323">
        <v>13</v>
      </c>
      <c r="F18" s="118">
        <v>1302721077</v>
      </c>
      <c r="G18" s="118" t="s">
        <v>561</v>
      </c>
      <c r="H18" s="265"/>
      <c r="I18" s="91"/>
      <c r="J18" s="241"/>
    </row>
    <row r="19" spans="1:10" ht="15" customHeight="1">
      <c r="A19" s="74">
        <v>14</v>
      </c>
      <c r="B19" s="127" t="s">
        <v>429</v>
      </c>
      <c r="C19" s="319" t="s">
        <v>430</v>
      </c>
      <c r="D19" s="325"/>
      <c r="E19" s="323">
        <v>14</v>
      </c>
      <c r="F19" s="118">
        <v>1302721078</v>
      </c>
      <c r="G19" s="118" t="s">
        <v>562</v>
      </c>
      <c r="H19" s="265"/>
      <c r="I19" s="91"/>
      <c r="J19" s="241"/>
    </row>
    <row r="20" spans="1:10" ht="15" customHeight="1">
      <c r="A20" s="74">
        <v>15</v>
      </c>
      <c r="B20" s="127" t="s">
        <v>431</v>
      </c>
      <c r="C20" s="319" t="s">
        <v>432</v>
      </c>
      <c r="D20" s="325"/>
      <c r="E20" s="323">
        <v>15</v>
      </c>
      <c r="F20" s="118">
        <v>1302721079</v>
      </c>
      <c r="G20" s="118" t="s">
        <v>563</v>
      </c>
      <c r="H20" s="265"/>
      <c r="I20" s="91"/>
      <c r="J20" s="241"/>
    </row>
    <row r="21" spans="1:10" ht="15" customHeight="1">
      <c r="A21" s="74">
        <v>16</v>
      </c>
      <c r="B21" s="127" t="s">
        <v>433</v>
      </c>
      <c r="C21" s="319" t="s">
        <v>434</v>
      </c>
      <c r="D21" s="325"/>
      <c r="E21" s="323">
        <v>16</v>
      </c>
      <c r="F21" s="118">
        <v>1302721080</v>
      </c>
      <c r="G21" s="118" t="s">
        <v>564</v>
      </c>
      <c r="H21" s="265"/>
      <c r="I21" s="91"/>
      <c r="J21" s="241"/>
    </row>
    <row r="22" spans="1:10" ht="15" customHeight="1">
      <c r="A22" s="74">
        <v>17</v>
      </c>
      <c r="B22" s="127" t="s">
        <v>435</v>
      </c>
      <c r="C22" s="319" t="s">
        <v>436</v>
      </c>
      <c r="D22" s="325"/>
      <c r="E22" s="323">
        <v>17</v>
      </c>
      <c r="F22" s="118">
        <v>1302721081</v>
      </c>
      <c r="G22" s="118" t="s">
        <v>565</v>
      </c>
      <c r="H22" s="265"/>
      <c r="I22" s="91"/>
      <c r="J22" s="241"/>
    </row>
    <row r="23" spans="1:10" ht="15" customHeight="1">
      <c r="A23" s="74">
        <v>18</v>
      </c>
      <c r="B23" s="127" t="s">
        <v>437</v>
      </c>
      <c r="C23" s="319" t="s">
        <v>438</v>
      </c>
      <c r="D23" s="325"/>
      <c r="E23" s="323">
        <v>18</v>
      </c>
      <c r="F23" s="118">
        <v>1302721082</v>
      </c>
      <c r="G23" s="118" t="s">
        <v>566</v>
      </c>
      <c r="H23" s="265"/>
      <c r="I23" s="91"/>
      <c r="J23" s="241"/>
    </row>
    <row r="24" spans="1:10" ht="25.5">
      <c r="A24" s="74">
        <v>19</v>
      </c>
      <c r="B24" s="127" t="s">
        <v>439</v>
      </c>
      <c r="C24" s="319" t="s">
        <v>440</v>
      </c>
      <c r="D24" s="325"/>
      <c r="E24" s="323">
        <v>19</v>
      </c>
      <c r="F24" s="118">
        <v>1302721083</v>
      </c>
      <c r="G24" s="118" t="s">
        <v>567</v>
      </c>
      <c r="H24" s="265"/>
      <c r="I24" s="91"/>
      <c r="J24" s="241"/>
    </row>
    <row r="25" spans="1:10" ht="15" customHeight="1">
      <c r="A25" s="74">
        <v>20</v>
      </c>
      <c r="B25" s="127" t="s">
        <v>441</v>
      </c>
      <c r="C25" s="319" t="s">
        <v>442</v>
      </c>
      <c r="D25" s="325"/>
      <c r="E25" s="323">
        <v>20</v>
      </c>
      <c r="F25" s="118">
        <v>1302721084</v>
      </c>
      <c r="G25" s="118" t="s">
        <v>568</v>
      </c>
      <c r="H25" s="265"/>
      <c r="I25" s="91"/>
      <c r="J25" s="241"/>
    </row>
    <row r="26" spans="1:10" ht="15" customHeight="1">
      <c r="A26" s="74">
        <v>21</v>
      </c>
      <c r="B26" s="127" t="s">
        <v>443</v>
      </c>
      <c r="C26" s="319" t="s">
        <v>444</v>
      </c>
      <c r="D26" s="325"/>
      <c r="E26" s="323">
        <v>21</v>
      </c>
      <c r="F26" s="118">
        <v>1302721085</v>
      </c>
      <c r="G26" s="118" t="s">
        <v>569</v>
      </c>
      <c r="H26" s="265"/>
      <c r="I26" s="91"/>
      <c r="J26" s="241"/>
    </row>
    <row r="27" spans="1:10" ht="15" customHeight="1">
      <c r="A27" s="74">
        <v>22</v>
      </c>
      <c r="B27" s="127" t="s">
        <v>445</v>
      </c>
      <c r="C27" s="319" t="s">
        <v>446</v>
      </c>
      <c r="D27" s="325"/>
      <c r="E27" s="323">
        <v>22</v>
      </c>
      <c r="F27" s="118">
        <v>1302721086</v>
      </c>
      <c r="G27" s="118" t="s">
        <v>570</v>
      </c>
      <c r="H27" s="265"/>
      <c r="I27" s="91"/>
      <c r="J27" s="241"/>
    </row>
    <row r="28" spans="1:10">
      <c r="A28" s="74">
        <v>23</v>
      </c>
      <c r="B28" s="127" t="s">
        <v>447</v>
      </c>
      <c r="C28" s="319" t="s">
        <v>448</v>
      </c>
      <c r="D28" s="325"/>
      <c r="E28" s="323">
        <v>23</v>
      </c>
      <c r="F28" s="118">
        <v>1302721088</v>
      </c>
      <c r="G28" s="118" t="s">
        <v>571</v>
      </c>
      <c r="H28" s="265"/>
      <c r="I28" s="91"/>
      <c r="J28" s="241"/>
    </row>
    <row r="29" spans="1:10" ht="15" customHeight="1">
      <c r="A29" s="74">
        <v>24</v>
      </c>
      <c r="B29" s="127" t="s">
        <v>449</v>
      </c>
      <c r="C29" s="320" t="s">
        <v>450</v>
      </c>
      <c r="D29" s="326"/>
      <c r="E29" s="323">
        <v>24</v>
      </c>
      <c r="F29" s="118">
        <v>1302721089</v>
      </c>
      <c r="G29" s="118" t="s">
        <v>572</v>
      </c>
      <c r="H29" s="265"/>
      <c r="I29" s="91"/>
      <c r="J29" s="241"/>
    </row>
    <row r="30" spans="1:10" ht="15" customHeight="1">
      <c r="A30" s="74">
        <v>25</v>
      </c>
      <c r="B30" s="127" t="s">
        <v>451</v>
      </c>
      <c r="C30" s="319" t="s">
        <v>452</v>
      </c>
      <c r="D30" s="325"/>
      <c r="E30" s="323">
        <v>25</v>
      </c>
      <c r="F30" s="118">
        <v>1302721090</v>
      </c>
      <c r="G30" s="118" t="s">
        <v>573</v>
      </c>
      <c r="H30" s="265"/>
      <c r="I30" s="91"/>
      <c r="J30" s="241"/>
    </row>
    <row r="31" spans="1:10" ht="15" customHeight="1">
      <c r="A31" s="74">
        <v>26</v>
      </c>
      <c r="B31" s="127" t="s">
        <v>453</v>
      </c>
      <c r="C31" s="319" t="s">
        <v>454</v>
      </c>
      <c r="D31" s="325"/>
      <c r="E31" s="323">
        <v>26</v>
      </c>
      <c r="F31" s="118">
        <v>1302721091</v>
      </c>
      <c r="G31" s="118" t="s">
        <v>574</v>
      </c>
      <c r="H31" s="265"/>
      <c r="I31" s="91"/>
      <c r="J31" s="241"/>
    </row>
    <row r="32" spans="1:10" ht="15" customHeight="1">
      <c r="A32" s="74">
        <v>27</v>
      </c>
      <c r="B32" s="127" t="s">
        <v>455</v>
      </c>
      <c r="C32" s="319" t="s">
        <v>456</v>
      </c>
      <c r="D32" s="325"/>
      <c r="E32" s="323">
        <v>27</v>
      </c>
      <c r="F32" s="118">
        <v>1302721092</v>
      </c>
      <c r="G32" s="118" t="s">
        <v>575</v>
      </c>
      <c r="H32" s="265"/>
      <c r="I32" s="91"/>
      <c r="J32" s="241"/>
    </row>
    <row r="33" spans="1:10" ht="15" customHeight="1">
      <c r="A33" s="74">
        <v>28</v>
      </c>
      <c r="B33" s="127" t="s">
        <v>457</v>
      </c>
      <c r="C33" s="319" t="s">
        <v>458</v>
      </c>
      <c r="D33" s="325"/>
      <c r="E33" s="323">
        <v>28</v>
      </c>
      <c r="F33" s="118">
        <v>1302721093</v>
      </c>
      <c r="G33" s="118" t="s">
        <v>576</v>
      </c>
      <c r="H33" s="265"/>
      <c r="I33" s="91"/>
      <c r="J33" s="241"/>
    </row>
    <row r="34" spans="1:10" ht="25.5">
      <c r="A34" s="74">
        <v>29</v>
      </c>
      <c r="B34" s="127" t="s">
        <v>459</v>
      </c>
      <c r="C34" s="319" t="s">
        <v>460</v>
      </c>
      <c r="D34" s="325"/>
      <c r="E34" s="323">
        <v>29</v>
      </c>
      <c r="F34" s="118">
        <v>1302721094</v>
      </c>
      <c r="G34" s="118" t="s">
        <v>577</v>
      </c>
      <c r="H34" s="265"/>
      <c r="I34" s="91"/>
      <c r="J34" s="241"/>
    </row>
    <row r="35" spans="1:10">
      <c r="A35" s="74">
        <v>30</v>
      </c>
      <c r="B35" s="127" t="s">
        <v>461</v>
      </c>
      <c r="C35" s="319" t="s">
        <v>462</v>
      </c>
      <c r="D35" s="325"/>
      <c r="E35" s="323">
        <v>30</v>
      </c>
      <c r="F35" s="118">
        <v>1302721095</v>
      </c>
      <c r="G35" s="118" t="s">
        <v>578</v>
      </c>
      <c r="H35" s="265"/>
      <c r="I35" s="91"/>
      <c r="J35" s="241"/>
    </row>
    <row r="36" spans="1:10" ht="15" customHeight="1">
      <c r="A36" s="74">
        <v>31</v>
      </c>
      <c r="B36" s="127" t="s">
        <v>463</v>
      </c>
      <c r="C36" s="319" t="s">
        <v>464</v>
      </c>
      <c r="D36" s="325"/>
      <c r="E36" s="323">
        <v>31</v>
      </c>
      <c r="F36" s="118">
        <v>1302721096</v>
      </c>
      <c r="G36" s="118" t="s">
        <v>579</v>
      </c>
      <c r="H36" s="265"/>
      <c r="I36" s="91"/>
      <c r="J36" s="241"/>
    </row>
    <row r="37" spans="1:10" ht="15" customHeight="1">
      <c r="A37" s="74">
        <v>32</v>
      </c>
      <c r="B37" s="127" t="s">
        <v>465</v>
      </c>
      <c r="C37" s="319" t="s">
        <v>466</v>
      </c>
      <c r="D37" s="325"/>
      <c r="E37" s="323">
        <v>32</v>
      </c>
      <c r="F37" s="118">
        <v>1302721097</v>
      </c>
      <c r="G37" s="118" t="s">
        <v>580</v>
      </c>
      <c r="H37" s="265"/>
      <c r="I37" s="91"/>
      <c r="J37" s="241"/>
    </row>
    <row r="38" spans="1:10" ht="25.5">
      <c r="A38" s="74">
        <v>33</v>
      </c>
      <c r="B38" s="127" t="s">
        <v>467</v>
      </c>
      <c r="C38" s="319" t="s">
        <v>468</v>
      </c>
      <c r="D38" s="325"/>
      <c r="E38" s="323">
        <v>33</v>
      </c>
      <c r="F38" s="118">
        <v>1302721098</v>
      </c>
      <c r="G38" s="118" t="s">
        <v>581</v>
      </c>
      <c r="H38" s="265"/>
      <c r="I38" s="91"/>
      <c r="J38" s="241"/>
    </row>
    <row r="39" spans="1:10" ht="15" customHeight="1">
      <c r="A39" s="74">
        <v>34</v>
      </c>
      <c r="B39" s="127" t="s">
        <v>469</v>
      </c>
      <c r="C39" s="321" t="s">
        <v>470</v>
      </c>
      <c r="D39" s="327"/>
      <c r="E39" s="323">
        <v>34</v>
      </c>
      <c r="F39" s="118">
        <v>1302721099</v>
      </c>
      <c r="G39" s="118" t="s">
        <v>582</v>
      </c>
      <c r="H39" s="265"/>
      <c r="I39" s="91"/>
      <c r="J39" s="241"/>
    </row>
    <row r="40" spans="1:10" ht="15" customHeight="1">
      <c r="A40" s="74">
        <v>35</v>
      </c>
      <c r="B40" s="127" t="s">
        <v>471</v>
      </c>
      <c r="C40" s="321" t="s">
        <v>472</v>
      </c>
      <c r="D40" s="327"/>
      <c r="E40" s="323">
        <v>35</v>
      </c>
      <c r="F40" s="118">
        <v>1302721100</v>
      </c>
      <c r="G40" s="118" t="s">
        <v>583</v>
      </c>
      <c r="H40" s="265"/>
      <c r="I40" s="91"/>
      <c r="J40" s="241"/>
    </row>
    <row r="41" spans="1:10">
      <c r="A41" s="74">
        <v>36</v>
      </c>
      <c r="B41" s="127" t="s">
        <v>473</v>
      </c>
      <c r="C41" s="320" t="s">
        <v>474</v>
      </c>
      <c r="D41" s="326"/>
      <c r="E41" s="323">
        <v>36</v>
      </c>
      <c r="F41" s="118">
        <v>1302721101</v>
      </c>
      <c r="G41" s="118" t="s">
        <v>584</v>
      </c>
      <c r="H41" s="265"/>
      <c r="I41" s="91"/>
      <c r="J41" s="241"/>
    </row>
    <row r="42" spans="1:10" ht="15" customHeight="1">
      <c r="A42" s="74">
        <v>37</v>
      </c>
      <c r="B42" s="127" t="s">
        <v>475</v>
      </c>
      <c r="C42" s="319" t="s">
        <v>476</v>
      </c>
      <c r="D42" s="325"/>
      <c r="E42" s="323">
        <v>37</v>
      </c>
      <c r="F42" s="118">
        <v>1302721103</v>
      </c>
      <c r="G42" s="118" t="s">
        <v>585</v>
      </c>
      <c r="H42" s="265"/>
      <c r="I42" s="91"/>
      <c r="J42" s="241"/>
    </row>
    <row r="43" spans="1:10" ht="15" customHeight="1">
      <c r="A43" s="74">
        <v>38</v>
      </c>
      <c r="B43" s="127" t="s">
        <v>477</v>
      </c>
      <c r="C43" s="319" t="s">
        <v>478</v>
      </c>
      <c r="D43" s="325"/>
      <c r="E43" s="323">
        <v>38</v>
      </c>
      <c r="F43" s="118">
        <v>1302721104</v>
      </c>
      <c r="G43" s="118" t="s">
        <v>586</v>
      </c>
      <c r="H43" s="265"/>
      <c r="I43" s="91"/>
      <c r="J43" s="241"/>
    </row>
    <row r="44" spans="1:10" ht="15" customHeight="1">
      <c r="A44" s="74">
        <v>39</v>
      </c>
      <c r="B44" s="127" t="s">
        <v>479</v>
      </c>
      <c r="C44" s="319" t="s">
        <v>480</v>
      </c>
      <c r="D44" s="325"/>
      <c r="E44" s="323">
        <v>39</v>
      </c>
      <c r="F44" s="118">
        <v>1302721105</v>
      </c>
      <c r="G44" s="118" t="s">
        <v>587</v>
      </c>
      <c r="H44" s="265"/>
      <c r="I44" s="91"/>
      <c r="J44" s="241"/>
    </row>
    <row r="45" spans="1:10" ht="15" customHeight="1">
      <c r="A45" s="74">
        <v>40</v>
      </c>
      <c r="B45" s="127" t="s">
        <v>481</v>
      </c>
      <c r="C45" s="321" t="s">
        <v>281</v>
      </c>
      <c r="D45" s="327"/>
      <c r="E45" s="323">
        <v>40</v>
      </c>
      <c r="F45" s="118">
        <v>1302721106</v>
      </c>
      <c r="G45" s="118" t="s">
        <v>588</v>
      </c>
      <c r="H45" s="265"/>
      <c r="I45" s="91"/>
      <c r="J45" s="241"/>
    </row>
    <row r="46" spans="1:10" ht="25.5">
      <c r="A46" s="74">
        <v>41</v>
      </c>
      <c r="B46" s="127" t="s">
        <v>482</v>
      </c>
      <c r="C46" s="319" t="s">
        <v>483</v>
      </c>
      <c r="D46" s="325"/>
      <c r="E46" s="323">
        <v>41</v>
      </c>
      <c r="F46" s="118">
        <v>1302721107</v>
      </c>
      <c r="G46" s="118" t="s">
        <v>589</v>
      </c>
      <c r="H46" s="265"/>
      <c r="I46" s="91"/>
      <c r="J46" s="241"/>
    </row>
    <row r="47" spans="1:10" ht="15" customHeight="1">
      <c r="A47" s="74">
        <v>42</v>
      </c>
      <c r="B47" s="127" t="s">
        <v>484</v>
      </c>
      <c r="C47" s="319" t="s">
        <v>485</v>
      </c>
      <c r="D47" s="325"/>
      <c r="E47" s="323">
        <v>42</v>
      </c>
      <c r="F47" s="118">
        <v>1302721108</v>
      </c>
      <c r="G47" s="118" t="s">
        <v>590</v>
      </c>
      <c r="H47" s="265"/>
      <c r="I47" s="91"/>
      <c r="J47" s="241"/>
    </row>
    <row r="48" spans="1:10" ht="15" customHeight="1">
      <c r="A48" s="74">
        <v>43</v>
      </c>
      <c r="B48" s="127" t="s">
        <v>486</v>
      </c>
      <c r="C48" s="321" t="s">
        <v>487</v>
      </c>
      <c r="D48" s="327"/>
      <c r="E48" s="323">
        <v>43</v>
      </c>
      <c r="F48" s="118">
        <v>1302721109</v>
      </c>
      <c r="G48" s="118" t="s">
        <v>591</v>
      </c>
      <c r="H48" s="265"/>
      <c r="I48" s="91"/>
      <c r="J48" s="241"/>
    </row>
    <row r="49" spans="1:10" ht="15" customHeight="1">
      <c r="A49" s="74">
        <v>44</v>
      </c>
      <c r="B49" s="127" t="s">
        <v>488</v>
      </c>
      <c r="C49" s="319" t="s">
        <v>489</v>
      </c>
      <c r="D49" s="325"/>
      <c r="E49" s="323">
        <v>44</v>
      </c>
      <c r="F49" s="118">
        <v>1302721110</v>
      </c>
      <c r="G49" s="118" t="s">
        <v>592</v>
      </c>
      <c r="H49" s="265"/>
      <c r="I49" s="91"/>
      <c r="J49" s="241"/>
    </row>
    <row r="50" spans="1:10" ht="15" customHeight="1">
      <c r="A50" s="74">
        <v>45</v>
      </c>
      <c r="B50" s="127" t="s">
        <v>490</v>
      </c>
      <c r="C50" s="320" t="s">
        <v>491</v>
      </c>
      <c r="D50" s="326"/>
      <c r="E50" s="323">
        <v>45</v>
      </c>
      <c r="F50" s="118">
        <v>1302721113</v>
      </c>
      <c r="G50" s="118" t="s">
        <v>593</v>
      </c>
      <c r="H50" s="265"/>
      <c r="I50" s="91"/>
      <c r="J50" s="241"/>
    </row>
    <row r="51" spans="1:10">
      <c r="A51" s="74">
        <v>46</v>
      </c>
      <c r="B51" s="127" t="s">
        <v>492</v>
      </c>
      <c r="C51" s="320" t="s">
        <v>493</v>
      </c>
      <c r="D51" s="326"/>
      <c r="E51" s="323">
        <v>46</v>
      </c>
      <c r="F51" s="118">
        <v>1302721114</v>
      </c>
      <c r="G51" s="118" t="s">
        <v>594</v>
      </c>
      <c r="H51" s="265"/>
      <c r="I51" s="91"/>
      <c r="J51" s="241"/>
    </row>
    <row r="52" spans="1:10" ht="15" customHeight="1">
      <c r="A52" s="74">
        <v>47</v>
      </c>
      <c r="B52" s="127" t="s">
        <v>494</v>
      </c>
      <c r="C52" s="319" t="s">
        <v>495</v>
      </c>
      <c r="D52" s="325"/>
      <c r="E52" s="323">
        <v>47</v>
      </c>
      <c r="F52" s="118">
        <v>1302721115</v>
      </c>
      <c r="G52" s="118" t="s">
        <v>595</v>
      </c>
      <c r="H52" s="266"/>
      <c r="I52" s="91"/>
      <c r="J52" s="241"/>
    </row>
    <row r="53" spans="1:10" ht="15" customHeight="1">
      <c r="A53" s="74">
        <v>48</v>
      </c>
      <c r="B53" s="127" t="s">
        <v>496</v>
      </c>
      <c r="C53" s="319" t="s">
        <v>497</v>
      </c>
      <c r="D53" s="325"/>
      <c r="E53" s="323">
        <v>48</v>
      </c>
      <c r="F53" s="118">
        <v>1302721116</v>
      </c>
      <c r="G53" s="118" t="s">
        <v>596</v>
      </c>
      <c r="H53" s="238"/>
      <c r="I53" s="91"/>
      <c r="J53" s="241"/>
    </row>
    <row r="54" spans="1:10" ht="15" customHeight="1">
      <c r="A54" s="74">
        <v>49</v>
      </c>
      <c r="B54" s="127" t="s">
        <v>498</v>
      </c>
      <c r="C54" s="320" t="s">
        <v>499</v>
      </c>
      <c r="D54" s="326"/>
      <c r="E54" s="323">
        <v>49</v>
      </c>
      <c r="F54" s="118">
        <v>1302721117</v>
      </c>
      <c r="G54" s="118" t="s">
        <v>597</v>
      </c>
      <c r="H54" s="238"/>
      <c r="I54" s="91"/>
      <c r="J54" s="241"/>
    </row>
    <row r="55" spans="1:10" ht="15" customHeight="1">
      <c r="A55" s="74">
        <v>50</v>
      </c>
      <c r="B55" s="127" t="s">
        <v>500</v>
      </c>
      <c r="C55" s="320" t="s">
        <v>501</v>
      </c>
      <c r="D55" s="326"/>
      <c r="E55" s="323">
        <v>50</v>
      </c>
      <c r="F55" s="118">
        <v>1302721118</v>
      </c>
      <c r="G55" s="118" t="s">
        <v>598</v>
      </c>
      <c r="H55" s="238"/>
      <c r="I55" s="91"/>
      <c r="J55" s="241"/>
    </row>
    <row r="56" spans="1:10" ht="15" customHeight="1">
      <c r="A56" s="74">
        <v>51</v>
      </c>
      <c r="B56" s="127" t="s">
        <v>502</v>
      </c>
      <c r="C56" s="319" t="s">
        <v>503</v>
      </c>
      <c r="D56" s="325"/>
      <c r="E56" s="323">
        <v>51</v>
      </c>
      <c r="F56" s="118">
        <v>1302721119</v>
      </c>
      <c r="G56" s="118" t="s">
        <v>599</v>
      </c>
      <c r="H56" s="238"/>
      <c r="I56" s="91"/>
      <c r="J56" s="241"/>
    </row>
    <row r="57" spans="1:10" ht="25.5">
      <c r="A57" s="74">
        <v>52</v>
      </c>
      <c r="B57" s="127" t="s">
        <v>504</v>
      </c>
      <c r="C57" s="320" t="s">
        <v>505</v>
      </c>
      <c r="D57" s="326"/>
      <c r="E57" s="323">
        <v>52</v>
      </c>
      <c r="F57" s="118">
        <v>1302721120</v>
      </c>
      <c r="G57" s="118" t="s">
        <v>600</v>
      </c>
      <c r="H57" s="238"/>
      <c r="I57" s="91"/>
      <c r="J57" s="241"/>
    </row>
    <row r="58" spans="1:10" ht="15" customHeight="1">
      <c r="A58" s="74">
        <v>53</v>
      </c>
      <c r="B58" s="127" t="s">
        <v>506</v>
      </c>
      <c r="C58" s="320" t="s">
        <v>507</v>
      </c>
      <c r="D58" s="326"/>
      <c r="E58" s="323">
        <v>53</v>
      </c>
      <c r="F58" s="118">
        <v>1302721121</v>
      </c>
      <c r="G58" s="118" t="s">
        <v>601</v>
      </c>
      <c r="H58" s="238"/>
      <c r="I58" s="91"/>
      <c r="J58" s="241"/>
    </row>
    <row r="59" spans="1:10" ht="15" customHeight="1">
      <c r="A59" s="74">
        <v>54</v>
      </c>
      <c r="B59" s="127" t="s">
        <v>508</v>
      </c>
      <c r="C59" s="319" t="s">
        <v>509</v>
      </c>
      <c r="D59" s="325"/>
      <c r="E59" s="323">
        <v>54</v>
      </c>
      <c r="F59" s="118">
        <v>1302710178</v>
      </c>
      <c r="G59" s="118" t="s">
        <v>548</v>
      </c>
      <c r="H59" s="238"/>
      <c r="I59" s="91"/>
      <c r="J59" s="241"/>
    </row>
    <row r="60" spans="1:10" ht="25.5">
      <c r="A60" s="74">
        <v>55</v>
      </c>
      <c r="B60" s="127" t="s">
        <v>510</v>
      </c>
      <c r="C60" s="319" t="s">
        <v>511</v>
      </c>
      <c r="D60" s="325"/>
      <c r="E60" s="323">
        <v>55</v>
      </c>
      <c r="F60" s="118">
        <v>1402721908</v>
      </c>
      <c r="G60" s="118" t="s">
        <v>602</v>
      </c>
      <c r="H60" s="238"/>
      <c r="I60" s="91"/>
      <c r="J60" s="241"/>
    </row>
    <row r="61" spans="1:10" ht="25.5">
      <c r="A61" s="74">
        <v>56</v>
      </c>
      <c r="B61" s="127" t="s">
        <v>512</v>
      </c>
      <c r="C61" s="321" t="s">
        <v>513</v>
      </c>
      <c r="D61" s="327"/>
      <c r="E61" s="323">
        <v>56</v>
      </c>
      <c r="F61" s="118">
        <v>1402721909</v>
      </c>
      <c r="G61" s="118" t="s">
        <v>603</v>
      </c>
      <c r="H61" s="238"/>
      <c r="I61" s="91"/>
      <c r="J61" s="241"/>
    </row>
    <row r="62" spans="1:10" ht="25.5">
      <c r="A62" s="74">
        <v>57</v>
      </c>
      <c r="B62" s="127" t="s">
        <v>514</v>
      </c>
      <c r="C62" s="319" t="s">
        <v>515</v>
      </c>
      <c r="D62" s="325"/>
      <c r="E62" s="323">
        <v>57</v>
      </c>
      <c r="F62" s="118">
        <v>1402721910</v>
      </c>
      <c r="G62" s="118" t="s">
        <v>604</v>
      </c>
      <c r="H62" s="238"/>
      <c r="I62" s="91"/>
      <c r="J62" s="241"/>
    </row>
    <row r="63" spans="1:10" ht="15" customHeight="1">
      <c r="A63" s="74">
        <v>58</v>
      </c>
      <c r="B63" s="127" t="s">
        <v>516</v>
      </c>
      <c r="C63" s="319" t="s">
        <v>517</v>
      </c>
      <c r="D63" s="325"/>
      <c r="E63" s="323">
        <v>58</v>
      </c>
      <c r="F63" s="118">
        <v>1402721911</v>
      </c>
      <c r="G63" s="118" t="s">
        <v>605</v>
      </c>
      <c r="H63" s="238"/>
      <c r="I63" s="91"/>
      <c r="J63" s="241"/>
    </row>
    <row r="64" spans="1:10" ht="15" customHeight="1">
      <c r="A64" s="74">
        <v>59</v>
      </c>
      <c r="B64" s="127" t="s">
        <v>518</v>
      </c>
      <c r="C64" s="319" t="s">
        <v>519</v>
      </c>
      <c r="D64" s="325"/>
      <c r="E64" s="323">
        <v>59</v>
      </c>
      <c r="F64" s="118">
        <v>1402721912</v>
      </c>
      <c r="G64" s="118" t="s">
        <v>606</v>
      </c>
      <c r="H64" s="238"/>
      <c r="I64" s="91"/>
      <c r="J64" s="241"/>
    </row>
    <row r="65" spans="1:10" ht="15" customHeight="1">
      <c r="A65" s="74">
        <v>60</v>
      </c>
      <c r="B65" s="127" t="s">
        <v>520</v>
      </c>
      <c r="C65" s="319" t="s">
        <v>521</v>
      </c>
      <c r="D65" s="325"/>
      <c r="E65" s="323">
        <v>60</v>
      </c>
      <c r="F65" s="118">
        <v>1402721913</v>
      </c>
      <c r="G65" s="118" t="s">
        <v>607</v>
      </c>
      <c r="H65" s="238"/>
      <c r="I65" s="91"/>
      <c r="J65" s="241"/>
    </row>
    <row r="66" spans="1:10" ht="15" customHeight="1">
      <c r="A66" s="74">
        <v>61</v>
      </c>
      <c r="B66" s="232" t="s">
        <v>522</v>
      </c>
      <c r="C66" s="319" t="s">
        <v>523</v>
      </c>
      <c r="D66" s="325"/>
      <c r="E66" s="323">
        <v>61</v>
      </c>
      <c r="F66" s="118">
        <v>1402721914</v>
      </c>
      <c r="G66" s="118" t="s">
        <v>608</v>
      </c>
      <c r="H66" s="238"/>
      <c r="I66" s="91"/>
      <c r="J66" s="241"/>
    </row>
    <row r="67" spans="1:10" ht="25.5">
      <c r="A67" s="74">
        <v>62</v>
      </c>
      <c r="B67" s="232" t="s">
        <v>524</v>
      </c>
      <c r="C67" s="319" t="s">
        <v>525</v>
      </c>
      <c r="D67" s="325"/>
      <c r="E67" s="323">
        <v>62</v>
      </c>
      <c r="F67" s="118">
        <v>1402721915</v>
      </c>
      <c r="G67" s="118" t="s">
        <v>609</v>
      </c>
      <c r="H67" s="238"/>
      <c r="I67" s="91"/>
      <c r="J67" s="241"/>
    </row>
    <row r="68" spans="1:10" ht="25.5">
      <c r="A68" s="74">
        <v>63</v>
      </c>
      <c r="B68" s="232" t="s">
        <v>526</v>
      </c>
      <c r="C68" s="319" t="s">
        <v>527</v>
      </c>
      <c r="D68" s="325"/>
      <c r="E68" s="323">
        <v>63</v>
      </c>
      <c r="F68" s="118">
        <v>1402721916</v>
      </c>
      <c r="G68" s="118" t="s">
        <v>610</v>
      </c>
      <c r="H68" s="238"/>
      <c r="I68" s="91"/>
      <c r="J68" s="241"/>
    </row>
    <row r="69" spans="1:10" ht="15" customHeight="1">
      <c r="A69" s="74">
        <v>64</v>
      </c>
      <c r="B69" s="232" t="s">
        <v>528</v>
      </c>
      <c r="C69" s="319" t="s">
        <v>529</v>
      </c>
      <c r="D69" s="325"/>
      <c r="E69" s="323">
        <v>64</v>
      </c>
      <c r="F69" s="118">
        <v>1402721917</v>
      </c>
      <c r="G69" s="118" t="s">
        <v>611</v>
      </c>
      <c r="H69" s="238"/>
      <c r="I69" s="91"/>
      <c r="J69" s="241"/>
    </row>
    <row r="70" spans="1:10" ht="20.25" customHeight="1">
      <c r="A70" s="74">
        <v>65</v>
      </c>
      <c r="B70" s="232" t="s">
        <v>530</v>
      </c>
      <c r="C70" s="319" t="s">
        <v>531</v>
      </c>
      <c r="D70" s="325"/>
      <c r="E70" s="323">
        <v>65</v>
      </c>
      <c r="F70" s="118">
        <v>1402721918</v>
      </c>
      <c r="G70" s="118" t="s">
        <v>612</v>
      </c>
      <c r="H70" s="238"/>
      <c r="I70" s="91"/>
      <c r="J70" s="241"/>
    </row>
    <row r="71" spans="1:10" ht="25.5">
      <c r="A71" s="74">
        <v>66</v>
      </c>
      <c r="B71" s="232" t="s">
        <v>532</v>
      </c>
      <c r="C71" s="319" t="s">
        <v>533</v>
      </c>
      <c r="D71" s="325"/>
      <c r="E71" s="323"/>
      <c r="F71" s="92"/>
      <c r="G71" s="92"/>
      <c r="H71" s="238"/>
      <c r="I71" s="91"/>
      <c r="J71" s="241"/>
    </row>
    <row r="72" spans="1:10" ht="15" customHeight="1">
      <c r="A72" s="74">
        <v>67</v>
      </c>
      <c r="B72" s="232" t="s">
        <v>534</v>
      </c>
      <c r="C72" s="319" t="s">
        <v>535</v>
      </c>
      <c r="D72" s="325"/>
      <c r="E72" s="323"/>
      <c r="F72" s="118"/>
      <c r="G72" s="118"/>
      <c r="H72" s="238"/>
      <c r="I72" s="91"/>
      <c r="J72" s="241"/>
    </row>
    <row r="73" spans="1:10">
      <c r="A73" s="235"/>
      <c r="B73" s="236"/>
      <c r="C73" s="237"/>
      <c r="D73" s="237"/>
      <c r="E73" s="227"/>
      <c r="F73" s="227"/>
      <c r="G73" s="227"/>
      <c r="H73" s="238"/>
      <c r="I73" s="91"/>
    </row>
    <row r="74" spans="1:10">
      <c r="A74" s="24"/>
      <c r="B74" s="24"/>
      <c r="C74" s="24"/>
      <c r="D74" s="24"/>
      <c r="E74" s="24"/>
      <c r="H74" s="212"/>
      <c r="I74" s="91"/>
    </row>
    <row r="75" spans="1:10">
      <c r="A75" s="24"/>
      <c r="B75" s="351"/>
      <c r="C75" s="351"/>
      <c r="D75" s="313"/>
      <c r="E75" s="24"/>
      <c r="F75" s="24"/>
      <c r="G75" s="24"/>
      <c r="H75" s="24"/>
    </row>
    <row r="76" spans="1:10">
      <c r="A76" s="24"/>
      <c r="B76" s="262"/>
      <c r="C76" s="302"/>
      <c r="D76" s="314"/>
      <c r="E76" s="24"/>
      <c r="F76" s="24"/>
      <c r="G76" s="24"/>
      <c r="H76" s="263"/>
    </row>
    <row r="77" spans="1:10">
      <c r="A77" s="24"/>
      <c r="B77" s="262"/>
      <c r="C77" s="302"/>
      <c r="D77" s="314"/>
      <c r="E77" s="24"/>
      <c r="F77" s="24"/>
      <c r="G77" s="24"/>
      <c r="H77" s="24"/>
    </row>
  </sheetData>
  <sortState ref="A8:H74">
    <sortCondition ref="A8:A74"/>
  </sortState>
  <mergeCells count="6">
    <mergeCell ref="B75:C75"/>
    <mergeCell ref="A1:G1"/>
    <mergeCell ref="B2:G2"/>
    <mergeCell ref="A4:C4"/>
    <mergeCell ref="E4:G4"/>
    <mergeCell ref="B3:G3"/>
  </mergeCells>
  <pageMargins left="0.8" right="0.7" top="0.16" bottom="0.16" header="0.16" footer="0.16"/>
  <pageSetup paperSize="9" scale="65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72"/>
  <sheetViews>
    <sheetView workbookViewId="0">
      <selection activeCell="B3" sqref="B3:E3"/>
    </sheetView>
  </sheetViews>
  <sheetFormatPr defaultRowHeight="15"/>
  <cols>
    <col min="1" max="1" width="7.5703125" customWidth="1"/>
    <col min="2" max="2" width="14.5703125" customWidth="1"/>
    <col min="3" max="3" width="20.28515625" customWidth="1"/>
    <col min="4" max="4" width="31.140625" customWidth="1"/>
    <col min="5" max="5" width="14.140625" customWidth="1"/>
    <col min="6" max="6" width="1.5703125" customWidth="1"/>
  </cols>
  <sheetData>
    <row r="1" spans="1:9" ht="43.5" customHeight="1">
      <c r="A1" s="304"/>
      <c r="B1" s="378" t="s">
        <v>826</v>
      </c>
      <c r="C1" s="378"/>
      <c r="D1" s="378"/>
      <c r="E1" s="378"/>
      <c r="F1" s="378"/>
    </row>
    <row r="2" spans="1:9" ht="38.25" customHeight="1">
      <c r="A2" s="317"/>
      <c r="B2" s="367" t="s">
        <v>836</v>
      </c>
      <c r="C2" s="368"/>
      <c r="D2" s="368"/>
      <c r="E2" s="369"/>
      <c r="F2" s="316"/>
    </row>
    <row r="3" spans="1:9">
      <c r="B3" s="371" t="s">
        <v>831</v>
      </c>
      <c r="C3" s="371"/>
      <c r="D3" s="371"/>
      <c r="E3" s="371"/>
    </row>
    <row r="4" spans="1:9" ht="36" customHeight="1">
      <c r="B4" s="277" t="s">
        <v>618</v>
      </c>
      <c r="C4" s="277" t="s">
        <v>619</v>
      </c>
      <c r="D4" s="277" t="s">
        <v>617</v>
      </c>
      <c r="E4" s="308"/>
      <c r="F4" s="307"/>
      <c r="G4" s="278"/>
      <c r="I4" s="65"/>
    </row>
    <row r="5" spans="1:9" ht="15.75">
      <c r="B5" s="309"/>
      <c r="C5" s="309"/>
      <c r="D5" s="310"/>
      <c r="E5" s="24"/>
      <c r="F5" s="24"/>
      <c r="G5" s="24"/>
    </row>
    <row r="6" spans="1:9" ht="15" customHeight="1">
      <c r="B6" s="267">
        <v>1</v>
      </c>
      <c r="C6" s="37">
        <v>1202721002</v>
      </c>
      <c r="D6" s="105" t="s">
        <v>620</v>
      </c>
      <c r="E6" s="306"/>
      <c r="F6" s="264"/>
      <c r="G6" s="264"/>
      <c r="H6" s="264"/>
    </row>
    <row r="7" spans="1:9" ht="15" customHeight="1">
      <c r="B7" s="267">
        <v>2</v>
      </c>
      <c r="C7" s="37">
        <v>1202721003</v>
      </c>
      <c r="D7" s="107" t="s">
        <v>621</v>
      </c>
      <c r="E7" s="306"/>
      <c r="F7" s="305"/>
      <c r="G7" s="279"/>
      <c r="H7" s="265"/>
      <c r="I7" s="91"/>
    </row>
    <row r="8" spans="1:9" ht="15" customHeight="1">
      <c r="B8" s="267">
        <v>3</v>
      </c>
      <c r="C8" s="37">
        <v>1202721004</v>
      </c>
      <c r="D8" s="105" t="s">
        <v>622</v>
      </c>
      <c r="E8" s="306"/>
      <c r="F8" s="305"/>
      <c r="G8" s="279"/>
      <c r="H8" s="265"/>
      <c r="I8" s="91"/>
    </row>
    <row r="9" spans="1:9" ht="15" customHeight="1">
      <c r="B9" s="267">
        <v>4</v>
      </c>
      <c r="C9" s="37">
        <v>1202721005</v>
      </c>
      <c r="D9" s="105" t="s">
        <v>623</v>
      </c>
      <c r="E9" s="306"/>
      <c r="F9" s="305"/>
      <c r="G9" s="279"/>
      <c r="H9" s="265"/>
      <c r="I9" s="91"/>
    </row>
    <row r="10" spans="1:9" ht="15" customHeight="1">
      <c r="B10" s="267">
        <v>5</v>
      </c>
      <c r="C10" s="37">
        <v>1202721006</v>
      </c>
      <c r="D10" s="105" t="s">
        <v>624</v>
      </c>
      <c r="E10" s="306"/>
      <c r="F10" s="305"/>
      <c r="G10" s="279"/>
      <c r="H10" s="265"/>
      <c r="I10" s="91"/>
    </row>
    <row r="11" spans="1:9" ht="15" customHeight="1">
      <c r="B11" s="267">
        <v>6</v>
      </c>
      <c r="C11" s="37">
        <v>1202721007</v>
      </c>
      <c r="D11" s="105" t="s">
        <v>625</v>
      </c>
      <c r="E11" s="306"/>
      <c r="F11" s="305"/>
      <c r="G11" s="279"/>
      <c r="H11" s="265"/>
      <c r="I11" s="91"/>
    </row>
    <row r="12" spans="1:9" ht="15" customHeight="1">
      <c r="B12" s="267">
        <v>7</v>
      </c>
      <c r="C12" s="37">
        <v>1202721008</v>
      </c>
      <c r="D12" s="105" t="s">
        <v>626</v>
      </c>
      <c r="E12" s="306"/>
      <c r="F12" s="305"/>
      <c r="G12" s="279"/>
      <c r="H12" s="265"/>
      <c r="I12" s="91"/>
    </row>
    <row r="13" spans="1:9" ht="15" customHeight="1">
      <c r="B13" s="267">
        <v>8</v>
      </c>
      <c r="C13" s="37">
        <v>1202721009</v>
      </c>
      <c r="D13" s="105" t="s">
        <v>627</v>
      </c>
      <c r="E13" s="306"/>
      <c r="F13" s="305"/>
      <c r="G13" s="279"/>
      <c r="H13" s="265"/>
      <c r="I13" s="91"/>
    </row>
    <row r="14" spans="1:9" ht="15" customHeight="1">
      <c r="B14" s="267">
        <v>9</v>
      </c>
      <c r="C14" s="37">
        <v>1202721010</v>
      </c>
      <c r="D14" s="107" t="s">
        <v>628</v>
      </c>
      <c r="E14" s="306"/>
      <c r="F14" s="305"/>
      <c r="G14" s="279"/>
      <c r="H14" s="265"/>
      <c r="I14" s="91"/>
    </row>
    <row r="15" spans="1:9" ht="15" customHeight="1">
      <c r="B15" s="311">
        <v>10</v>
      </c>
      <c r="C15" s="37">
        <v>1202721012</v>
      </c>
      <c r="D15" s="105" t="s">
        <v>629</v>
      </c>
      <c r="E15" s="306"/>
      <c r="F15" s="305"/>
      <c r="G15" s="279"/>
      <c r="H15" s="265"/>
      <c r="I15" s="91"/>
    </row>
    <row r="16" spans="1:9" ht="15" customHeight="1">
      <c r="B16" s="267">
        <v>11</v>
      </c>
      <c r="C16" s="37">
        <v>1202721013</v>
      </c>
      <c r="D16" s="105" t="s">
        <v>630</v>
      </c>
      <c r="E16" s="306"/>
      <c r="F16" s="305"/>
      <c r="G16" s="279"/>
      <c r="H16" s="265"/>
      <c r="I16" s="91"/>
    </row>
    <row r="17" spans="2:9" ht="15" customHeight="1">
      <c r="B17" s="267">
        <v>12</v>
      </c>
      <c r="C17" s="37">
        <v>1202721014</v>
      </c>
      <c r="D17" s="107" t="s">
        <v>631</v>
      </c>
      <c r="E17" s="306"/>
      <c r="F17" s="305"/>
      <c r="G17" s="279"/>
      <c r="H17" s="265"/>
      <c r="I17" s="91"/>
    </row>
    <row r="18" spans="2:9" ht="15" customHeight="1">
      <c r="B18" s="267">
        <v>13</v>
      </c>
      <c r="C18" s="37">
        <v>1202721015</v>
      </c>
      <c r="D18" s="105" t="s">
        <v>632</v>
      </c>
      <c r="E18" s="306"/>
      <c r="F18" s="305"/>
      <c r="G18" s="279"/>
      <c r="H18" s="265"/>
      <c r="I18" s="91"/>
    </row>
    <row r="19" spans="2:9" ht="15" customHeight="1">
      <c r="B19" s="267">
        <v>14</v>
      </c>
      <c r="C19" s="37">
        <v>1202721016</v>
      </c>
      <c r="D19" s="105" t="s">
        <v>438</v>
      </c>
      <c r="E19" s="306"/>
      <c r="F19" s="305"/>
      <c r="G19" s="279"/>
      <c r="H19" s="265"/>
      <c r="I19" s="91"/>
    </row>
    <row r="20" spans="2:9" ht="15" customHeight="1">
      <c r="B20" s="267">
        <v>15</v>
      </c>
      <c r="C20" s="37">
        <v>1202721017</v>
      </c>
      <c r="D20" s="105" t="s">
        <v>633</v>
      </c>
      <c r="E20" s="306"/>
      <c r="F20" s="305"/>
      <c r="G20" s="279"/>
      <c r="H20" s="265"/>
      <c r="I20" s="91"/>
    </row>
    <row r="21" spans="2:9" ht="15" customHeight="1">
      <c r="B21" s="267">
        <v>16</v>
      </c>
      <c r="C21" s="37">
        <v>1202721018</v>
      </c>
      <c r="D21" s="107" t="s">
        <v>634</v>
      </c>
      <c r="E21" s="306"/>
      <c r="F21" s="305"/>
      <c r="G21" s="279"/>
      <c r="H21" s="265"/>
      <c r="I21" s="91"/>
    </row>
    <row r="22" spans="2:9" ht="15" customHeight="1">
      <c r="B22" s="267">
        <v>17</v>
      </c>
      <c r="C22" s="37">
        <v>1202721019</v>
      </c>
      <c r="D22" s="107" t="s">
        <v>635</v>
      </c>
      <c r="E22" s="306"/>
      <c r="F22" s="305"/>
      <c r="G22" s="279"/>
      <c r="H22" s="265"/>
      <c r="I22" s="91"/>
    </row>
    <row r="23" spans="2:9" ht="15" customHeight="1">
      <c r="B23" s="267">
        <v>18</v>
      </c>
      <c r="C23" s="37">
        <v>1202721021</v>
      </c>
      <c r="D23" s="105" t="s">
        <v>636</v>
      </c>
      <c r="E23" s="306"/>
      <c r="F23" s="305"/>
      <c r="G23" s="279"/>
      <c r="H23" s="265"/>
      <c r="I23" s="91"/>
    </row>
    <row r="24" spans="2:9" ht="15" customHeight="1">
      <c r="B24" s="267">
        <v>19</v>
      </c>
      <c r="C24" s="37">
        <v>1202721023</v>
      </c>
      <c r="D24" s="105" t="s">
        <v>637</v>
      </c>
      <c r="E24" s="306"/>
      <c r="F24" s="305"/>
      <c r="G24" s="279"/>
      <c r="H24" s="265"/>
      <c r="I24" s="91"/>
    </row>
    <row r="25" spans="2:9" ht="15" customHeight="1">
      <c r="B25" s="267">
        <v>20</v>
      </c>
      <c r="C25" s="37">
        <v>1202721024</v>
      </c>
      <c r="D25" s="105" t="s">
        <v>638</v>
      </c>
      <c r="E25" s="306"/>
      <c r="F25" s="305"/>
      <c r="G25" s="279"/>
      <c r="H25" s="265"/>
      <c r="I25" s="91"/>
    </row>
    <row r="26" spans="2:9" ht="15" customHeight="1">
      <c r="B26" s="267">
        <v>21</v>
      </c>
      <c r="C26" s="37">
        <v>1202721025</v>
      </c>
      <c r="D26" s="105" t="s">
        <v>639</v>
      </c>
      <c r="E26" s="306"/>
      <c r="F26" s="305"/>
      <c r="G26" s="279"/>
      <c r="H26" s="265"/>
      <c r="I26" s="91"/>
    </row>
    <row r="27" spans="2:9" ht="15" customHeight="1">
      <c r="B27" s="267">
        <v>22</v>
      </c>
      <c r="C27" s="37">
        <v>1202721026</v>
      </c>
      <c r="D27" s="105" t="s">
        <v>640</v>
      </c>
      <c r="E27" s="306"/>
      <c r="F27" s="305"/>
      <c r="G27" s="279"/>
      <c r="H27" s="265"/>
      <c r="I27" s="91"/>
    </row>
    <row r="28" spans="2:9" ht="15" customHeight="1">
      <c r="B28" s="267">
        <v>23</v>
      </c>
      <c r="C28" s="37">
        <v>1202721027</v>
      </c>
      <c r="D28" s="118" t="s">
        <v>641</v>
      </c>
      <c r="E28" s="306"/>
      <c r="F28" s="305"/>
      <c r="G28" s="279"/>
      <c r="H28" s="265"/>
      <c r="I28" s="91"/>
    </row>
    <row r="29" spans="2:9" ht="15" customHeight="1">
      <c r="B29" s="267">
        <v>24</v>
      </c>
      <c r="C29" s="37">
        <v>1202721028</v>
      </c>
      <c r="D29" s="107" t="s">
        <v>642</v>
      </c>
      <c r="E29" s="306"/>
      <c r="F29" s="265"/>
      <c r="G29" s="280"/>
      <c r="H29" s="265"/>
      <c r="I29" s="91"/>
    </row>
    <row r="30" spans="2:9" ht="15" customHeight="1">
      <c r="B30" s="267">
        <v>25</v>
      </c>
      <c r="C30" s="37">
        <v>1202721029</v>
      </c>
      <c r="D30" s="105" t="s">
        <v>643</v>
      </c>
      <c r="E30" s="306"/>
      <c r="F30" s="265"/>
      <c r="G30" s="280"/>
      <c r="H30" s="265"/>
      <c r="I30" s="91"/>
    </row>
    <row r="31" spans="2:9" ht="15" customHeight="1">
      <c r="B31" s="267">
        <v>26</v>
      </c>
      <c r="C31" s="37">
        <v>1202721030</v>
      </c>
      <c r="D31" s="105" t="s">
        <v>644</v>
      </c>
      <c r="E31" s="306"/>
      <c r="F31" s="265"/>
      <c r="G31" s="280"/>
      <c r="H31" s="265"/>
      <c r="I31" s="91"/>
    </row>
    <row r="32" spans="2:9" ht="17.25" customHeight="1">
      <c r="B32" s="267">
        <v>27</v>
      </c>
      <c r="C32" s="37">
        <v>1202721031</v>
      </c>
      <c r="D32" s="105" t="s">
        <v>645</v>
      </c>
      <c r="E32" s="306"/>
      <c r="F32" s="265"/>
      <c r="G32" s="280"/>
      <c r="H32" s="265"/>
      <c r="I32" s="91"/>
    </row>
    <row r="33" spans="2:9" ht="21.75" customHeight="1">
      <c r="B33" s="267">
        <v>28</v>
      </c>
      <c r="C33" s="37">
        <v>1202721032</v>
      </c>
      <c r="D33" s="105" t="s">
        <v>646</v>
      </c>
      <c r="E33" s="306"/>
      <c r="F33" s="265"/>
      <c r="G33" s="280"/>
      <c r="H33" s="265"/>
      <c r="I33" s="91"/>
    </row>
    <row r="34" spans="2:9" ht="15" customHeight="1">
      <c r="B34" s="267">
        <v>29</v>
      </c>
      <c r="C34" s="37">
        <v>1202721033</v>
      </c>
      <c r="D34" s="105" t="s">
        <v>647</v>
      </c>
      <c r="E34" s="306"/>
      <c r="F34" s="265"/>
      <c r="G34" s="280"/>
      <c r="H34" s="265"/>
      <c r="I34" s="91"/>
    </row>
    <row r="35" spans="2:9" ht="14.25" customHeight="1">
      <c r="B35" s="267">
        <v>30</v>
      </c>
      <c r="C35" s="37">
        <v>1202721034</v>
      </c>
      <c r="D35" s="105" t="s">
        <v>648</v>
      </c>
      <c r="E35" s="306"/>
      <c r="F35" s="265"/>
      <c r="G35" s="280"/>
      <c r="H35" s="265"/>
      <c r="I35" s="91"/>
    </row>
    <row r="36" spans="2:9" ht="16.5" customHeight="1">
      <c r="B36" s="267">
        <v>31</v>
      </c>
      <c r="C36" s="37">
        <v>1202721035</v>
      </c>
      <c r="D36" s="105" t="s">
        <v>649</v>
      </c>
      <c r="E36" s="306"/>
      <c r="F36" s="265"/>
      <c r="G36" s="280"/>
      <c r="H36" s="265"/>
      <c r="I36" s="91"/>
    </row>
    <row r="37" spans="2:9" ht="15" customHeight="1">
      <c r="B37" s="267">
        <v>32</v>
      </c>
      <c r="C37" s="37">
        <v>1202721037</v>
      </c>
      <c r="D37" s="105" t="s">
        <v>650</v>
      </c>
      <c r="E37" s="306"/>
      <c r="F37" s="265"/>
      <c r="G37" s="280"/>
      <c r="H37" s="265"/>
      <c r="I37" s="91"/>
    </row>
    <row r="38" spans="2:9" ht="15" customHeight="1">
      <c r="B38" s="267">
        <v>33</v>
      </c>
      <c r="C38" s="37">
        <v>1202721038</v>
      </c>
      <c r="D38" s="105" t="s">
        <v>650</v>
      </c>
      <c r="E38" s="306"/>
      <c r="F38" s="265"/>
      <c r="G38" s="280"/>
      <c r="H38" s="265"/>
      <c r="I38" s="91"/>
    </row>
    <row r="39" spans="2:9" ht="15" customHeight="1">
      <c r="B39" s="267">
        <v>34</v>
      </c>
      <c r="C39" s="37">
        <v>1202721039</v>
      </c>
      <c r="D39" s="108" t="s">
        <v>651</v>
      </c>
      <c r="E39" s="306"/>
      <c r="F39" s="265"/>
      <c r="G39" s="280"/>
      <c r="H39" s="265"/>
      <c r="I39" s="91"/>
    </row>
    <row r="40" spans="2:9" ht="15" customHeight="1">
      <c r="B40" s="267">
        <v>35</v>
      </c>
      <c r="C40" s="37">
        <v>1202721040</v>
      </c>
      <c r="D40" s="105" t="s">
        <v>652</v>
      </c>
      <c r="E40" s="306"/>
      <c r="F40" s="265"/>
      <c r="G40" s="280"/>
      <c r="H40" s="265"/>
      <c r="I40" s="91"/>
    </row>
    <row r="41" spans="2:9" ht="24.75" customHeight="1">
      <c r="B41" s="267">
        <v>36</v>
      </c>
      <c r="C41" s="37">
        <v>1202721041</v>
      </c>
      <c r="D41" s="105" t="s">
        <v>653</v>
      </c>
      <c r="E41" s="306"/>
      <c r="F41" s="265"/>
      <c r="G41" s="280"/>
      <c r="H41" s="265"/>
      <c r="I41" s="91"/>
    </row>
    <row r="42" spans="2:9" ht="15" customHeight="1">
      <c r="B42" s="267">
        <v>37</v>
      </c>
      <c r="C42" s="37">
        <v>1202721042</v>
      </c>
      <c r="D42" s="105" t="s">
        <v>654</v>
      </c>
      <c r="E42" s="306"/>
      <c r="F42" s="265"/>
      <c r="G42" s="280"/>
      <c r="H42" s="265"/>
      <c r="I42" s="91"/>
    </row>
    <row r="43" spans="2:9" ht="15" customHeight="1">
      <c r="B43" s="267">
        <v>38</v>
      </c>
      <c r="C43" s="37">
        <v>1202721043</v>
      </c>
      <c r="D43" s="105" t="s">
        <v>655</v>
      </c>
      <c r="E43" s="306"/>
      <c r="F43" s="265"/>
      <c r="G43" s="280"/>
      <c r="H43" s="265"/>
      <c r="I43" s="91"/>
    </row>
    <row r="44" spans="2:9" ht="15" customHeight="1">
      <c r="B44" s="267">
        <v>39</v>
      </c>
      <c r="C44" s="37">
        <v>1202721044</v>
      </c>
      <c r="D44" s="105" t="s">
        <v>656</v>
      </c>
      <c r="E44" s="306"/>
      <c r="F44" s="265"/>
      <c r="G44" s="280"/>
      <c r="H44" s="265"/>
      <c r="I44" s="91"/>
    </row>
    <row r="45" spans="2:9" ht="15" customHeight="1">
      <c r="B45" s="267">
        <v>40</v>
      </c>
      <c r="C45" s="37">
        <v>1202721045</v>
      </c>
      <c r="D45" s="105" t="s">
        <v>656</v>
      </c>
      <c r="E45" s="306"/>
      <c r="F45" s="265"/>
      <c r="G45" s="280"/>
      <c r="H45" s="265"/>
      <c r="I45" s="91"/>
    </row>
    <row r="46" spans="2:9" ht="15" customHeight="1">
      <c r="B46" s="267">
        <v>41</v>
      </c>
      <c r="C46" s="37">
        <v>1202721046</v>
      </c>
      <c r="D46" s="234" t="s">
        <v>657</v>
      </c>
      <c r="E46" s="306"/>
      <c r="F46" s="265"/>
      <c r="G46" s="280"/>
      <c r="H46" s="265"/>
      <c r="I46" s="91"/>
    </row>
    <row r="47" spans="2:9" ht="15" customHeight="1">
      <c r="B47" s="267">
        <v>42</v>
      </c>
      <c r="C47" s="37">
        <v>1202721048</v>
      </c>
      <c r="D47" s="107" t="s">
        <v>658</v>
      </c>
      <c r="E47" s="306"/>
      <c r="F47" s="265"/>
      <c r="G47" s="280"/>
      <c r="H47" s="265"/>
      <c r="I47" s="91"/>
    </row>
    <row r="48" spans="2:9" ht="15" customHeight="1">
      <c r="B48" s="267">
        <v>43</v>
      </c>
      <c r="C48" s="37">
        <v>1202721049</v>
      </c>
      <c r="D48" s="105" t="s">
        <v>659</v>
      </c>
      <c r="E48" s="306"/>
      <c r="F48" s="265"/>
      <c r="G48" s="280"/>
      <c r="H48" s="265"/>
      <c r="I48" s="91"/>
    </row>
    <row r="49" spans="2:9" ht="15" customHeight="1">
      <c r="B49" s="267">
        <v>44</v>
      </c>
      <c r="C49" s="37">
        <v>1202721050</v>
      </c>
      <c r="D49" s="106" t="s">
        <v>660</v>
      </c>
      <c r="E49" s="306"/>
      <c r="F49" s="265"/>
      <c r="G49" s="280"/>
      <c r="H49" s="265"/>
      <c r="I49" s="91"/>
    </row>
    <row r="50" spans="2:9" ht="15" customHeight="1">
      <c r="B50" s="267">
        <v>45</v>
      </c>
      <c r="C50" s="37">
        <v>1202721052</v>
      </c>
      <c r="D50" s="105" t="s">
        <v>661</v>
      </c>
      <c r="E50" s="306"/>
      <c r="F50" s="265"/>
      <c r="G50" s="280"/>
      <c r="H50" s="265"/>
      <c r="I50" s="91"/>
    </row>
    <row r="51" spans="2:9" ht="15" customHeight="1">
      <c r="B51" s="267">
        <v>46</v>
      </c>
      <c r="C51" s="37">
        <v>1202721053</v>
      </c>
      <c r="D51" s="105" t="s">
        <v>662</v>
      </c>
      <c r="E51" s="306"/>
      <c r="F51" s="265"/>
      <c r="G51" s="280"/>
      <c r="H51" s="265"/>
      <c r="I51" s="91"/>
    </row>
    <row r="52" spans="2:9" ht="23.25">
      <c r="B52" s="267">
        <v>47</v>
      </c>
      <c r="C52" s="37">
        <v>1202721054</v>
      </c>
      <c r="D52" s="105" t="s">
        <v>663</v>
      </c>
      <c r="E52" s="306"/>
      <c r="F52" s="281"/>
      <c r="G52" s="282"/>
      <c r="H52" s="266"/>
      <c r="I52" s="91"/>
    </row>
    <row r="53" spans="2:9" ht="23.25">
      <c r="B53" s="273">
        <v>48</v>
      </c>
      <c r="C53" s="37">
        <v>1202721055</v>
      </c>
      <c r="D53" s="105" t="s">
        <v>664</v>
      </c>
      <c r="E53" s="306"/>
      <c r="F53" s="281"/>
      <c r="G53" s="282"/>
      <c r="H53" s="238"/>
      <c r="I53" s="91"/>
    </row>
    <row r="54" spans="2:9" ht="15" customHeight="1">
      <c r="B54" s="273">
        <v>49</v>
      </c>
      <c r="C54" s="37">
        <v>1202721056</v>
      </c>
      <c r="D54" s="105" t="s">
        <v>665</v>
      </c>
      <c r="E54" s="306"/>
      <c r="F54" s="281"/>
      <c r="G54" s="282"/>
      <c r="H54" s="238"/>
      <c r="I54" s="91"/>
    </row>
    <row r="55" spans="2:9" ht="15" customHeight="1">
      <c r="B55" s="273">
        <v>50</v>
      </c>
      <c r="C55" s="37">
        <v>1202721303</v>
      </c>
      <c r="D55" s="105" t="s">
        <v>666</v>
      </c>
      <c r="E55" s="306"/>
      <c r="F55" s="281"/>
      <c r="G55" s="282"/>
      <c r="H55" s="238"/>
      <c r="I55" s="91"/>
    </row>
    <row r="56" spans="2:9" ht="21.75" customHeight="1">
      <c r="B56" s="273">
        <v>51</v>
      </c>
      <c r="C56" s="37">
        <v>1202721304</v>
      </c>
      <c r="D56" s="105" t="s">
        <v>667</v>
      </c>
      <c r="E56" s="306"/>
      <c r="F56" s="281"/>
      <c r="G56" s="282"/>
      <c r="H56" s="238"/>
      <c r="I56" s="91"/>
    </row>
    <row r="57" spans="2:9" ht="16.5" customHeight="1">
      <c r="B57" s="274">
        <v>52</v>
      </c>
      <c r="C57" s="110" t="s">
        <v>668</v>
      </c>
      <c r="D57" s="105" t="s">
        <v>669</v>
      </c>
      <c r="E57" s="306"/>
      <c r="F57" s="281"/>
      <c r="G57" s="282"/>
      <c r="H57" s="238"/>
      <c r="I57" s="91"/>
    </row>
    <row r="58" spans="2:9" ht="24" customHeight="1">
      <c r="B58" s="274">
        <v>53</v>
      </c>
      <c r="C58" s="110" t="s">
        <v>670</v>
      </c>
      <c r="D58" s="107" t="s">
        <v>671</v>
      </c>
      <c r="E58" s="306"/>
      <c r="F58" s="281"/>
      <c r="G58" s="282"/>
      <c r="H58" s="238"/>
      <c r="I58" s="91"/>
    </row>
    <row r="59" spans="2:9" ht="15" customHeight="1">
      <c r="B59" s="274">
        <v>54</v>
      </c>
      <c r="C59" s="110" t="s">
        <v>672</v>
      </c>
      <c r="D59" s="105" t="s">
        <v>673</v>
      </c>
      <c r="E59" s="306"/>
      <c r="F59" s="281"/>
      <c r="G59" s="282"/>
      <c r="H59" s="238"/>
      <c r="I59" s="91"/>
    </row>
    <row r="60" spans="2:9" ht="15" customHeight="1">
      <c r="B60" s="274">
        <v>55</v>
      </c>
      <c r="C60" s="110" t="s">
        <v>674</v>
      </c>
      <c r="D60" s="118" t="s">
        <v>675</v>
      </c>
      <c r="E60" s="306"/>
      <c r="F60" s="281"/>
      <c r="G60" s="282"/>
      <c r="H60" s="238"/>
      <c r="I60" s="91"/>
    </row>
    <row r="61" spans="2:9" ht="23.25">
      <c r="B61" s="274">
        <v>56</v>
      </c>
      <c r="C61" s="110" t="s">
        <v>676</v>
      </c>
      <c r="D61" s="105" t="s">
        <v>677</v>
      </c>
      <c r="E61" s="306"/>
      <c r="F61" s="281"/>
      <c r="G61" s="282"/>
      <c r="H61" s="238"/>
      <c r="I61" s="91"/>
    </row>
    <row r="62" spans="2:9" ht="23.25" hidden="1">
      <c r="B62" s="274">
        <v>57</v>
      </c>
      <c r="C62" s="110" t="s">
        <v>678</v>
      </c>
      <c r="D62" s="105" t="s">
        <v>679</v>
      </c>
      <c r="E62" s="306"/>
      <c r="F62" s="281"/>
      <c r="G62" s="282"/>
      <c r="H62" s="238"/>
      <c r="I62" s="91"/>
    </row>
    <row r="63" spans="2:9" ht="23.25">
      <c r="B63" s="274">
        <v>58</v>
      </c>
      <c r="C63" s="110" t="s">
        <v>680</v>
      </c>
      <c r="D63" s="105" t="s">
        <v>681</v>
      </c>
      <c r="E63" s="306"/>
      <c r="F63" s="281"/>
      <c r="G63" s="282"/>
      <c r="H63" s="238"/>
      <c r="I63" s="91"/>
    </row>
    <row r="64" spans="2:9" ht="16.5" customHeight="1">
      <c r="B64" s="274">
        <v>59</v>
      </c>
      <c r="C64" s="110" t="s">
        <v>682</v>
      </c>
      <c r="D64" s="105" t="s">
        <v>683</v>
      </c>
      <c r="E64" s="306"/>
      <c r="F64" s="281"/>
      <c r="G64" s="282"/>
      <c r="H64" s="238"/>
      <c r="I64" s="91"/>
    </row>
    <row r="65" spans="1:9" ht="15" customHeight="1">
      <c r="B65" s="274">
        <v>60</v>
      </c>
      <c r="C65" s="110" t="s">
        <v>684</v>
      </c>
      <c r="D65" s="105" t="s">
        <v>685</v>
      </c>
      <c r="E65" s="306"/>
      <c r="F65" s="281"/>
      <c r="G65" s="282"/>
      <c r="H65" s="238"/>
      <c r="I65" s="91"/>
    </row>
    <row r="66" spans="1:9" ht="15" customHeight="1">
      <c r="B66" s="274">
        <v>61</v>
      </c>
      <c r="C66" s="110" t="s">
        <v>686</v>
      </c>
      <c r="D66" s="105" t="s">
        <v>687</v>
      </c>
      <c r="E66" s="306"/>
      <c r="F66" s="281"/>
      <c r="G66" s="282"/>
      <c r="H66" s="238"/>
      <c r="I66" s="91"/>
    </row>
    <row r="67" spans="1:9" ht="15" customHeight="1">
      <c r="B67" s="274">
        <v>62</v>
      </c>
      <c r="C67" s="110" t="s">
        <v>688</v>
      </c>
      <c r="D67" s="105" t="s">
        <v>689</v>
      </c>
      <c r="E67" s="306"/>
      <c r="F67" s="281"/>
      <c r="G67" s="282"/>
      <c r="H67" s="238"/>
      <c r="I67" s="91"/>
    </row>
    <row r="68" spans="1:9" ht="15" customHeight="1">
      <c r="B68" s="274">
        <v>63</v>
      </c>
      <c r="C68" s="110" t="s">
        <v>690</v>
      </c>
      <c r="D68" s="105" t="s">
        <v>691</v>
      </c>
      <c r="E68" s="306"/>
      <c r="F68" s="281"/>
      <c r="G68" s="282"/>
      <c r="H68" s="238"/>
      <c r="I68" s="91"/>
    </row>
    <row r="69" spans="1:9" ht="15" customHeight="1">
      <c r="B69" s="274">
        <v>64</v>
      </c>
      <c r="C69" s="110" t="s">
        <v>692</v>
      </c>
      <c r="D69" s="105" t="s">
        <v>693</v>
      </c>
      <c r="E69" s="306"/>
      <c r="F69" s="281"/>
      <c r="G69" s="282"/>
      <c r="H69" s="238"/>
      <c r="I69" s="91"/>
    </row>
    <row r="70" spans="1:9" ht="15" customHeight="1">
      <c r="B70" s="274">
        <v>65</v>
      </c>
      <c r="C70" s="110" t="s">
        <v>694</v>
      </c>
      <c r="D70" s="105" t="s">
        <v>695</v>
      </c>
      <c r="E70" s="306"/>
      <c r="F70" s="281"/>
      <c r="G70" s="282"/>
      <c r="H70" s="238"/>
      <c r="I70" s="91"/>
    </row>
    <row r="71" spans="1:9" ht="15" customHeight="1">
      <c r="B71" s="274">
        <v>66</v>
      </c>
      <c r="C71" s="110" t="s">
        <v>696</v>
      </c>
      <c r="D71" s="105" t="s">
        <v>697</v>
      </c>
      <c r="E71" s="306"/>
      <c r="F71" s="281"/>
      <c r="G71" s="282"/>
      <c r="H71" s="238"/>
      <c r="I71" s="91"/>
    </row>
    <row r="72" spans="1:9">
      <c r="A72" s="303"/>
    </row>
  </sheetData>
  <mergeCells count="3">
    <mergeCell ref="B1:F1"/>
    <mergeCell ref="B3:E3"/>
    <mergeCell ref="B2:E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72"/>
  <sheetViews>
    <sheetView workbookViewId="0">
      <selection activeCell="E6" sqref="E6"/>
    </sheetView>
  </sheetViews>
  <sheetFormatPr defaultRowHeight="15"/>
  <cols>
    <col min="1" max="1" width="7.5703125" customWidth="1"/>
    <col min="2" max="2" width="14.5703125" customWidth="1"/>
    <col min="3" max="3" width="20.28515625" customWidth="1"/>
    <col min="4" max="4" width="31.140625" customWidth="1"/>
    <col min="5" max="5" width="14.140625" customWidth="1"/>
    <col min="6" max="6" width="1.5703125" customWidth="1"/>
  </cols>
  <sheetData>
    <row r="1" spans="1:9" ht="58.5" customHeight="1">
      <c r="A1" s="304"/>
      <c r="B1" s="370" t="s">
        <v>827</v>
      </c>
      <c r="C1" s="370"/>
      <c r="D1" s="370"/>
      <c r="E1" s="370"/>
      <c r="F1" s="370"/>
    </row>
    <row r="2" spans="1:9" ht="41.25" customHeight="1">
      <c r="A2" s="304"/>
      <c r="B2" s="370" t="s">
        <v>837</v>
      </c>
      <c r="C2" s="370"/>
      <c r="D2" s="370"/>
      <c r="E2" s="370"/>
      <c r="F2" s="370"/>
    </row>
    <row r="3" spans="1:9">
      <c r="B3" s="371" t="s">
        <v>831</v>
      </c>
      <c r="C3" s="371"/>
      <c r="D3" s="371"/>
      <c r="E3" s="371"/>
    </row>
    <row r="4" spans="1:9" ht="36" customHeight="1">
      <c r="B4" s="277" t="s">
        <v>618</v>
      </c>
      <c r="C4" s="277" t="s">
        <v>619</v>
      </c>
      <c r="D4" s="277" t="s">
        <v>617</v>
      </c>
      <c r="E4" s="308"/>
      <c r="F4" s="307"/>
      <c r="G4" s="278"/>
      <c r="I4" s="65"/>
    </row>
    <row r="5" spans="1:9" ht="15.75">
      <c r="B5" s="309"/>
      <c r="C5" s="309"/>
      <c r="D5" s="310"/>
      <c r="E5" s="24"/>
      <c r="F5" s="24"/>
      <c r="G5" s="24"/>
    </row>
    <row r="6" spans="1:9" ht="15" customHeight="1">
      <c r="B6" s="267">
        <v>1</v>
      </c>
      <c r="C6" s="37">
        <v>1202721002</v>
      </c>
      <c r="D6" s="105" t="s">
        <v>620</v>
      </c>
      <c r="E6" s="306"/>
      <c r="F6" s="264"/>
      <c r="G6" s="264"/>
      <c r="H6" s="264"/>
    </row>
    <row r="7" spans="1:9" ht="15" customHeight="1">
      <c r="B7" s="267">
        <v>2</v>
      </c>
      <c r="C7" s="37">
        <v>1202721003</v>
      </c>
      <c r="D7" s="107" t="s">
        <v>621</v>
      </c>
      <c r="E7" s="306"/>
      <c r="F7" s="305"/>
      <c r="G7" s="279"/>
      <c r="H7" s="265"/>
      <c r="I7" s="91"/>
    </row>
    <row r="8" spans="1:9" ht="15" customHeight="1">
      <c r="B8" s="267">
        <v>3</v>
      </c>
      <c r="C8" s="37">
        <v>1202721004</v>
      </c>
      <c r="D8" s="105" t="s">
        <v>622</v>
      </c>
      <c r="E8" s="306"/>
      <c r="F8" s="305"/>
      <c r="G8" s="279"/>
      <c r="H8" s="265"/>
      <c r="I8" s="91"/>
    </row>
    <row r="9" spans="1:9" ht="15" customHeight="1">
      <c r="B9" s="267">
        <v>4</v>
      </c>
      <c r="C9" s="37">
        <v>1202721005</v>
      </c>
      <c r="D9" s="105" t="s">
        <v>623</v>
      </c>
      <c r="E9" s="306"/>
      <c r="F9" s="305"/>
      <c r="G9" s="279"/>
      <c r="H9" s="265"/>
      <c r="I9" s="91"/>
    </row>
    <row r="10" spans="1:9" ht="15" customHeight="1">
      <c r="B10" s="267">
        <v>5</v>
      </c>
      <c r="C10" s="37">
        <v>1202721006</v>
      </c>
      <c r="D10" s="105" t="s">
        <v>624</v>
      </c>
      <c r="E10" s="306"/>
      <c r="F10" s="305"/>
      <c r="G10" s="279"/>
      <c r="H10" s="265"/>
      <c r="I10" s="91"/>
    </row>
    <row r="11" spans="1:9" ht="15" customHeight="1">
      <c r="B11" s="267">
        <v>6</v>
      </c>
      <c r="C11" s="37">
        <v>1202721007</v>
      </c>
      <c r="D11" s="105" t="s">
        <v>625</v>
      </c>
      <c r="E11" s="306"/>
      <c r="F11" s="305"/>
      <c r="G11" s="279"/>
      <c r="H11" s="265"/>
      <c r="I11" s="91"/>
    </row>
    <row r="12" spans="1:9" ht="15" customHeight="1">
      <c r="B12" s="267">
        <v>7</v>
      </c>
      <c r="C12" s="37">
        <v>1202721008</v>
      </c>
      <c r="D12" s="105" t="s">
        <v>626</v>
      </c>
      <c r="E12" s="306"/>
      <c r="F12" s="305"/>
      <c r="G12" s="279"/>
      <c r="H12" s="265"/>
      <c r="I12" s="91"/>
    </row>
    <row r="13" spans="1:9" ht="15" customHeight="1">
      <c r="B13" s="267">
        <v>8</v>
      </c>
      <c r="C13" s="37">
        <v>1202721009</v>
      </c>
      <c r="D13" s="105" t="s">
        <v>627</v>
      </c>
      <c r="E13" s="306"/>
      <c r="F13" s="305"/>
      <c r="G13" s="279"/>
      <c r="H13" s="265"/>
      <c r="I13" s="91"/>
    </row>
    <row r="14" spans="1:9" ht="15" customHeight="1">
      <c r="B14" s="267">
        <v>9</v>
      </c>
      <c r="C14" s="37">
        <v>1202721010</v>
      </c>
      <c r="D14" s="107" t="s">
        <v>628</v>
      </c>
      <c r="E14" s="306"/>
      <c r="F14" s="305"/>
      <c r="G14" s="279"/>
      <c r="H14" s="265"/>
      <c r="I14" s="91"/>
    </row>
    <row r="15" spans="1:9" ht="15" customHeight="1">
      <c r="B15" s="311">
        <v>10</v>
      </c>
      <c r="C15" s="37">
        <v>1202721012</v>
      </c>
      <c r="D15" s="105" t="s">
        <v>629</v>
      </c>
      <c r="E15" s="306"/>
      <c r="F15" s="305"/>
      <c r="G15" s="279"/>
      <c r="H15" s="265"/>
      <c r="I15" s="91"/>
    </row>
    <row r="16" spans="1:9" ht="15" customHeight="1">
      <c r="B16" s="267">
        <v>11</v>
      </c>
      <c r="C16" s="37">
        <v>1202721013</v>
      </c>
      <c r="D16" s="105" t="s">
        <v>630</v>
      </c>
      <c r="E16" s="306"/>
      <c r="F16" s="305"/>
      <c r="G16" s="279"/>
      <c r="H16" s="265"/>
      <c r="I16" s="91"/>
    </row>
    <row r="17" spans="2:9" ht="15" customHeight="1">
      <c r="B17" s="267">
        <v>12</v>
      </c>
      <c r="C17" s="37">
        <v>1202721014</v>
      </c>
      <c r="D17" s="107" t="s">
        <v>631</v>
      </c>
      <c r="E17" s="306"/>
      <c r="F17" s="305"/>
      <c r="G17" s="279"/>
      <c r="H17" s="265"/>
      <c r="I17" s="91"/>
    </row>
    <row r="18" spans="2:9" ht="15" customHeight="1">
      <c r="B18" s="267">
        <v>13</v>
      </c>
      <c r="C18" s="37">
        <v>1202721015</v>
      </c>
      <c r="D18" s="105" t="s">
        <v>632</v>
      </c>
      <c r="E18" s="306"/>
      <c r="F18" s="305"/>
      <c r="G18" s="279"/>
      <c r="H18" s="265"/>
      <c r="I18" s="91"/>
    </row>
    <row r="19" spans="2:9" ht="15" customHeight="1">
      <c r="B19" s="267">
        <v>14</v>
      </c>
      <c r="C19" s="37">
        <v>1202721016</v>
      </c>
      <c r="D19" s="105" t="s">
        <v>438</v>
      </c>
      <c r="E19" s="306"/>
      <c r="F19" s="305"/>
      <c r="G19" s="279"/>
      <c r="H19" s="265"/>
      <c r="I19" s="91"/>
    </row>
    <row r="20" spans="2:9" ht="15" customHeight="1">
      <c r="B20" s="267">
        <v>15</v>
      </c>
      <c r="C20" s="37">
        <v>1202721017</v>
      </c>
      <c r="D20" s="105" t="s">
        <v>633</v>
      </c>
      <c r="E20" s="306"/>
      <c r="F20" s="305"/>
      <c r="G20" s="279"/>
      <c r="H20" s="265"/>
      <c r="I20" s="91"/>
    </row>
    <row r="21" spans="2:9" ht="15" customHeight="1">
      <c r="B21" s="267">
        <v>16</v>
      </c>
      <c r="C21" s="37">
        <v>1202721018</v>
      </c>
      <c r="D21" s="107" t="s">
        <v>634</v>
      </c>
      <c r="E21" s="306"/>
      <c r="F21" s="305"/>
      <c r="G21" s="279"/>
      <c r="H21" s="265"/>
      <c r="I21" s="91"/>
    </row>
    <row r="22" spans="2:9" ht="15" customHeight="1">
      <c r="B22" s="267">
        <v>17</v>
      </c>
      <c r="C22" s="37">
        <v>1202721019</v>
      </c>
      <c r="D22" s="107" t="s">
        <v>635</v>
      </c>
      <c r="E22" s="306"/>
      <c r="F22" s="305"/>
      <c r="G22" s="279"/>
      <c r="H22" s="265"/>
      <c r="I22" s="91"/>
    </row>
    <row r="23" spans="2:9" ht="15" customHeight="1">
      <c r="B23" s="267">
        <v>18</v>
      </c>
      <c r="C23" s="37">
        <v>1202721021</v>
      </c>
      <c r="D23" s="105" t="s">
        <v>636</v>
      </c>
      <c r="E23" s="306"/>
      <c r="F23" s="305"/>
      <c r="G23" s="279"/>
      <c r="H23" s="265"/>
      <c r="I23" s="91"/>
    </row>
    <row r="24" spans="2:9" ht="15" customHeight="1">
      <c r="B24" s="267">
        <v>19</v>
      </c>
      <c r="C24" s="37">
        <v>1202721023</v>
      </c>
      <c r="D24" s="105" t="s">
        <v>637</v>
      </c>
      <c r="E24" s="306"/>
      <c r="F24" s="305"/>
      <c r="G24" s="279"/>
      <c r="H24" s="265"/>
      <c r="I24" s="91"/>
    </row>
    <row r="25" spans="2:9" ht="15" customHeight="1">
      <c r="B25" s="267">
        <v>20</v>
      </c>
      <c r="C25" s="37">
        <v>1202721024</v>
      </c>
      <c r="D25" s="105" t="s">
        <v>638</v>
      </c>
      <c r="E25" s="306"/>
      <c r="F25" s="305"/>
      <c r="G25" s="279"/>
      <c r="H25" s="265"/>
      <c r="I25" s="91"/>
    </row>
    <row r="26" spans="2:9" ht="15" customHeight="1">
      <c r="B26" s="267">
        <v>21</v>
      </c>
      <c r="C26" s="37">
        <v>1202721025</v>
      </c>
      <c r="D26" s="105" t="s">
        <v>639</v>
      </c>
      <c r="E26" s="306"/>
      <c r="F26" s="305"/>
      <c r="G26" s="279"/>
      <c r="H26" s="265"/>
      <c r="I26" s="91"/>
    </row>
    <row r="27" spans="2:9" ht="15" customHeight="1">
      <c r="B27" s="267">
        <v>22</v>
      </c>
      <c r="C27" s="37">
        <v>1202721026</v>
      </c>
      <c r="D27" s="105" t="s">
        <v>640</v>
      </c>
      <c r="E27" s="306"/>
      <c r="F27" s="305"/>
      <c r="G27" s="279"/>
      <c r="H27" s="265"/>
      <c r="I27" s="91"/>
    </row>
    <row r="28" spans="2:9" ht="15" customHeight="1">
      <c r="B28" s="267">
        <v>23</v>
      </c>
      <c r="C28" s="37">
        <v>1202721027</v>
      </c>
      <c r="D28" s="118" t="s">
        <v>641</v>
      </c>
      <c r="E28" s="306"/>
      <c r="F28" s="305"/>
      <c r="G28" s="279"/>
      <c r="H28" s="265"/>
      <c r="I28" s="91"/>
    </row>
    <row r="29" spans="2:9" ht="15" customHeight="1">
      <c r="B29" s="267">
        <v>24</v>
      </c>
      <c r="C29" s="37">
        <v>1202721028</v>
      </c>
      <c r="D29" s="107" t="s">
        <v>642</v>
      </c>
      <c r="E29" s="306"/>
      <c r="F29" s="265"/>
      <c r="G29" s="280"/>
      <c r="H29" s="265"/>
      <c r="I29" s="91"/>
    </row>
    <row r="30" spans="2:9" ht="15" customHeight="1">
      <c r="B30" s="267">
        <v>25</v>
      </c>
      <c r="C30" s="37">
        <v>1202721029</v>
      </c>
      <c r="D30" s="105" t="s">
        <v>643</v>
      </c>
      <c r="E30" s="306"/>
      <c r="F30" s="265"/>
      <c r="G30" s="280"/>
      <c r="H30" s="265"/>
      <c r="I30" s="91"/>
    </row>
    <row r="31" spans="2:9" ht="15" customHeight="1">
      <c r="B31" s="267">
        <v>26</v>
      </c>
      <c r="C31" s="37">
        <v>1202721030</v>
      </c>
      <c r="D31" s="105" t="s">
        <v>644</v>
      </c>
      <c r="E31" s="306"/>
      <c r="F31" s="265"/>
      <c r="G31" s="280"/>
      <c r="H31" s="265"/>
      <c r="I31" s="91"/>
    </row>
    <row r="32" spans="2:9" ht="17.25" customHeight="1">
      <c r="B32" s="267">
        <v>27</v>
      </c>
      <c r="C32" s="37">
        <v>1202721031</v>
      </c>
      <c r="D32" s="105" t="s">
        <v>645</v>
      </c>
      <c r="E32" s="306"/>
      <c r="F32" s="265"/>
      <c r="G32" s="280"/>
      <c r="H32" s="265"/>
      <c r="I32" s="91"/>
    </row>
    <row r="33" spans="2:9" ht="21.75" customHeight="1">
      <c r="B33" s="267">
        <v>28</v>
      </c>
      <c r="C33" s="37">
        <v>1202721032</v>
      </c>
      <c r="D33" s="105" t="s">
        <v>646</v>
      </c>
      <c r="E33" s="306"/>
      <c r="F33" s="265"/>
      <c r="G33" s="280"/>
      <c r="H33" s="265"/>
      <c r="I33" s="91"/>
    </row>
    <row r="34" spans="2:9" ht="15" customHeight="1">
      <c r="B34" s="267">
        <v>29</v>
      </c>
      <c r="C34" s="37">
        <v>1202721033</v>
      </c>
      <c r="D34" s="105" t="s">
        <v>647</v>
      </c>
      <c r="E34" s="306"/>
      <c r="F34" s="265"/>
      <c r="G34" s="280"/>
      <c r="H34" s="265"/>
      <c r="I34" s="91"/>
    </row>
    <row r="35" spans="2:9" ht="14.25" customHeight="1">
      <c r="B35" s="267">
        <v>30</v>
      </c>
      <c r="C35" s="37">
        <v>1202721034</v>
      </c>
      <c r="D35" s="105" t="s">
        <v>648</v>
      </c>
      <c r="E35" s="306"/>
      <c r="F35" s="265"/>
      <c r="G35" s="280"/>
      <c r="H35" s="265"/>
      <c r="I35" s="91"/>
    </row>
    <row r="36" spans="2:9" ht="16.5" customHeight="1">
      <c r="B36" s="267">
        <v>31</v>
      </c>
      <c r="C36" s="37">
        <v>1202721035</v>
      </c>
      <c r="D36" s="105" t="s">
        <v>649</v>
      </c>
      <c r="E36" s="306"/>
      <c r="F36" s="265"/>
      <c r="G36" s="280"/>
      <c r="H36" s="265"/>
      <c r="I36" s="91"/>
    </row>
    <row r="37" spans="2:9" ht="15" customHeight="1">
      <c r="B37" s="267">
        <v>32</v>
      </c>
      <c r="C37" s="37">
        <v>1202721037</v>
      </c>
      <c r="D37" s="105" t="s">
        <v>650</v>
      </c>
      <c r="E37" s="306"/>
      <c r="F37" s="265"/>
      <c r="G37" s="280"/>
      <c r="H37" s="265"/>
      <c r="I37" s="91"/>
    </row>
    <row r="38" spans="2:9" ht="15" customHeight="1">
      <c r="B38" s="267">
        <v>33</v>
      </c>
      <c r="C38" s="37">
        <v>1202721038</v>
      </c>
      <c r="D38" s="105" t="s">
        <v>650</v>
      </c>
      <c r="E38" s="306"/>
      <c r="F38" s="265"/>
      <c r="G38" s="280"/>
      <c r="H38" s="265"/>
      <c r="I38" s="91"/>
    </row>
    <row r="39" spans="2:9" ht="15" customHeight="1">
      <c r="B39" s="267">
        <v>34</v>
      </c>
      <c r="C39" s="37">
        <v>1202721039</v>
      </c>
      <c r="D39" s="108" t="s">
        <v>651</v>
      </c>
      <c r="E39" s="306"/>
      <c r="F39" s="265"/>
      <c r="G39" s="280"/>
      <c r="H39" s="265"/>
      <c r="I39" s="91"/>
    </row>
    <row r="40" spans="2:9" ht="15" customHeight="1">
      <c r="B40" s="267">
        <v>35</v>
      </c>
      <c r="C40" s="37">
        <v>1202721040</v>
      </c>
      <c r="D40" s="105" t="s">
        <v>652</v>
      </c>
      <c r="E40" s="306"/>
      <c r="F40" s="265"/>
      <c r="G40" s="280"/>
      <c r="H40" s="265"/>
      <c r="I40" s="91"/>
    </row>
    <row r="41" spans="2:9" ht="24.75" customHeight="1">
      <c r="B41" s="267">
        <v>36</v>
      </c>
      <c r="C41" s="37">
        <v>1202721041</v>
      </c>
      <c r="D41" s="105" t="s">
        <v>653</v>
      </c>
      <c r="E41" s="306"/>
      <c r="F41" s="265"/>
      <c r="G41" s="280"/>
      <c r="H41" s="265"/>
      <c r="I41" s="91"/>
    </row>
    <row r="42" spans="2:9" ht="15" customHeight="1">
      <c r="B42" s="267">
        <v>37</v>
      </c>
      <c r="C42" s="37">
        <v>1202721042</v>
      </c>
      <c r="D42" s="105" t="s">
        <v>654</v>
      </c>
      <c r="E42" s="306"/>
      <c r="F42" s="265"/>
      <c r="G42" s="280"/>
      <c r="H42" s="265"/>
      <c r="I42" s="91"/>
    </row>
    <row r="43" spans="2:9" ht="15" customHeight="1">
      <c r="B43" s="267">
        <v>38</v>
      </c>
      <c r="C43" s="37">
        <v>1202721043</v>
      </c>
      <c r="D43" s="105" t="s">
        <v>655</v>
      </c>
      <c r="E43" s="306"/>
      <c r="F43" s="265"/>
      <c r="G43" s="280"/>
      <c r="H43" s="265"/>
      <c r="I43" s="91"/>
    </row>
    <row r="44" spans="2:9" ht="15" customHeight="1">
      <c r="B44" s="267">
        <v>39</v>
      </c>
      <c r="C44" s="37">
        <v>1202721044</v>
      </c>
      <c r="D44" s="105" t="s">
        <v>656</v>
      </c>
      <c r="E44" s="306"/>
      <c r="F44" s="265"/>
      <c r="G44" s="280"/>
      <c r="H44" s="265"/>
      <c r="I44" s="91"/>
    </row>
    <row r="45" spans="2:9" ht="15" customHeight="1">
      <c r="B45" s="267">
        <v>40</v>
      </c>
      <c r="C45" s="37">
        <v>1202721045</v>
      </c>
      <c r="D45" s="105" t="s">
        <v>656</v>
      </c>
      <c r="E45" s="306"/>
      <c r="F45" s="265"/>
      <c r="G45" s="280"/>
      <c r="H45" s="265"/>
      <c r="I45" s="91"/>
    </row>
    <row r="46" spans="2:9" ht="15" customHeight="1">
      <c r="B46" s="267">
        <v>41</v>
      </c>
      <c r="C46" s="37">
        <v>1202721046</v>
      </c>
      <c r="D46" s="234" t="s">
        <v>657</v>
      </c>
      <c r="E46" s="306"/>
      <c r="F46" s="265"/>
      <c r="G46" s="280"/>
      <c r="H46" s="265"/>
      <c r="I46" s="91"/>
    </row>
    <row r="47" spans="2:9" ht="15" customHeight="1">
      <c r="B47" s="267">
        <v>42</v>
      </c>
      <c r="C47" s="37">
        <v>1202721048</v>
      </c>
      <c r="D47" s="107" t="s">
        <v>658</v>
      </c>
      <c r="E47" s="306"/>
      <c r="F47" s="265"/>
      <c r="G47" s="280"/>
      <c r="H47" s="265"/>
      <c r="I47" s="91"/>
    </row>
    <row r="48" spans="2:9" ht="15" customHeight="1">
      <c r="B48" s="267">
        <v>43</v>
      </c>
      <c r="C48" s="37">
        <v>1202721049</v>
      </c>
      <c r="D48" s="105" t="s">
        <v>659</v>
      </c>
      <c r="E48" s="306"/>
      <c r="F48" s="265"/>
      <c r="G48" s="280"/>
      <c r="H48" s="265"/>
      <c r="I48" s="91"/>
    </row>
    <row r="49" spans="2:9" ht="15" customHeight="1">
      <c r="B49" s="267">
        <v>44</v>
      </c>
      <c r="C49" s="37">
        <v>1202721050</v>
      </c>
      <c r="D49" s="106" t="s">
        <v>660</v>
      </c>
      <c r="E49" s="306"/>
      <c r="F49" s="265"/>
      <c r="G49" s="280"/>
      <c r="H49" s="265"/>
      <c r="I49" s="91"/>
    </row>
    <row r="50" spans="2:9" ht="15" customHeight="1">
      <c r="B50" s="267">
        <v>45</v>
      </c>
      <c r="C50" s="37">
        <v>1202721052</v>
      </c>
      <c r="D50" s="105" t="s">
        <v>661</v>
      </c>
      <c r="E50" s="306"/>
      <c r="F50" s="265"/>
      <c r="G50" s="280"/>
      <c r="H50" s="265"/>
      <c r="I50" s="91"/>
    </row>
    <row r="51" spans="2:9" ht="15" customHeight="1">
      <c r="B51" s="267">
        <v>46</v>
      </c>
      <c r="C51" s="37">
        <v>1202721053</v>
      </c>
      <c r="D51" s="105" t="s">
        <v>662</v>
      </c>
      <c r="E51" s="306"/>
      <c r="F51" s="265"/>
      <c r="G51" s="280"/>
      <c r="H51" s="265"/>
      <c r="I51" s="91"/>
    </row>
    <row r="52" spans="2:9" ht="23.25">
      <c r="B52" s="267">
        <v>47</v>
      </c>
      <c r="C52" s="37">
        <v>1202721054</v>
      </c>
      <c r="D52" s="105" t="s">
        <v>663</v>
      </c>
      <c r="E52" s="306"/>
      <c r="F52" s="281"/>
      <c r="G52" s="282"/>
      <c r="H52" s="266"/>
      <c r="I52" s="91"/>
    </row>
    <row r="53" spans="2:9" ht="23.25">
      <c r="B53" s="273">
        <v>48</v>
      </c>
      <c r="C53" s="37">
        <v>1202721055</v>
      </c>
      <c r="D53" s="105" t="s">
        <v>664</v>
      </c>
      <c r="E53" s="306"/>
      <c r="F53" s="281"/>
      <c r="G53" s="282"/>
      <c r="H53" s="238"/>
      <c r="I53" s="91"/>
    </row>
    <row r="54" spans="2:9" ht="15" customHeight="1">
      <c r="B54" s="273">
        <v>49</v>
      </c>
      <c r="C54" s="37">
        <v>1202721056</v>
      </c>
      <c r="D54" s="105" t="s">
        <v>665</v>
      </c>
      <c r="E54" s="306"/>
      <c r="F54" s="281"/>
      <c r="G54" s="282"/>
      <c r="H54" s="238"/>
      <c r="I54" s="91"/>
    </row>
    <row r="55" spans="2:9" ht="15" customHeight="1">
      <c r="B55" s="273">
        <v>50</v>
      </c>
      <c r="C55" s="37">
        <v>1202721303</v>
      </c>
      <c r="D55" s="105" t="s">
        <v>666</v>
      </c>
      <c r="E55" s="306"/>
      <c r="F55" s="281"/>
      <c r="G55" s="282"/>
      <c r="H55" s="238"/>
      <c r="I55" s="91"/>
    </row>
    <row r="56" spans="2:9" ht="21.75" customHeight="1">
      <c r="B56" s="273">
        <v>51</v>
      </c>
      <c r="C56" s="37">
        <v>1202721304</v>
      </c>
      <c r="D56" s="105" t="s">
        <v>667</v>
      </c>
      <c r="E56" s="306"/>
      <c r="F56" s="281"/>
      <c r="G56" s="282"/>
      <c r="H56" s="238"/>
      <c r="I56" s="91"/>
    </row>
    <row r="57" spans="2:9" ht="16.5" customHeight="1">
      <c r="B57" s="274">
        <v>52</v>
      </c>
      <c r="C57" s="110" t="s">
        <v>668</v>
      </c>
      <c r="D57" s="105" t="s">
        <v>669</v>
      </c>
      <c r="E57" s="306"/>
      <c r="F57" s="281"/>
      <c r="G57" s="282"/>
      <c r="H57" s="238"/>
      <c r="I57" s="91"/>
    </row>
    <row r="58" spans="2:9" ht="24" customHeight="1">
      <c r="B58" s="274">
        <v>53</v>
      </c>
      <c r="C58" s="110" t="s">
        <v>670</v>
      </c>
      <c r="D58" s="107" t="s">
        <v>671</v>
      </c>
      <c r="E58" s="306"/>
      <c r="F58" s="281"/>
      <c r="G58" s="282"/>
      <c r="H58" s="238"/>
      <c r="I58" s="91"/>
    </row>
    <row r="59" spans="2:9" ht="15" customHeight="1">
      <c r="B59" s="274">
        <v>54</v>
      </c>
      <c r="C59" s="110" t="s">
        <v>672</v>
      </c>
      <c r="D59" s="105" t="s">
        <v>673</v>
      </c>
      <c r="E59" s="306"/>
      <c r="F59" s="281"/>
      <c r="G59" s="282"/>
      <c r="H59" s="238"/>
      <c r="I59" s="91"/>
    </row>
    <row r="60" spans="2:9" ht="15" customHeight="1">
      <c r="B60" s="274">
        <v>55</v>
      </c>
      <c r="C60" s="110" t="s">
        <v>674</v>
      </c>
      <c r="D60" s="118" t="s">
        <v>675</v>
      </c>
      <c r="E60" s="306"/>
      <c r="F60" s="281"/>
      <c r="G60" s="282"/>
      <c r="H60" s="238"/>
      <c r="I60" s="91"/>
    </row>
    <row r="61" spans="2:9" ht="23.25">
      <c r="B61" s="274">
        <v>56</v>
      </c>
      <c r="C61" s="110" t="s">
        <v>676</v>
      </c>
      <c r="D61" s="105" t="s">
        <v>677</v>
      </c>
      <c r="E61" s="306"/>
      <c r="F61" s="281"/>
      <c r="G61" s="282"/>
      <c r="H61" s="238"/>
      <c r="I61" s="91"/>
    </row>
    <row r="62" spans="2:9" ht="23.25" hidden="1">
      <c r="B62" s="274">
        <v>57</v>
      </c>
      <c r="C62" s="110" t="s">
        <v>678</v>
      </c>
      <c r="D62" s="105" t="s">
        <v>679</v>
      </c>
      <c r="E62" s="306"/>
      <c r="F62" s="281"/>
      <c r="G62" s="282"/>
      <c r="H62" s="238"/>
      <c r="I62" s="91"/>
    </row>
    <row r="63" spans="2:9" ht="23.25">
      <c r="B63" s="274">
        <v>58</v>
      </c>
      <c r="C63" s="110" t="s">
        <v>680</v>
      </c>
      <c r="D63" s="105" t="s">
        <v>681</v>
      </c>
      <c r="E63" s="306"/>
      <c r="F63" s="281"/>
      <c r="G63" s="282"/>
      <c r="H63" s="238"/>
      <c r="I63" s="91"/>
    </row>
    <row r="64" spans="2:9" ht="16.5" customHeight="1">
      <c r="B64" s="274">
        <v>59</v>
      </c>
      <c r="C64" s="110" t="s">
        <v>682</v>
      </c>
      <c r="D64" s="105" t="s">
        <v>683</v>
      </c>
      <c r="E64" s="306"/>
      <c r="F64" s="281"/>
      <c r="G64" s="282"/>
      <c r="H64" s="238"/>
      <c r="I64" s="91"/>
    </row>
    <row r="65" spans="1:9" ht="15" customHeight="1">
      <c r="B65" s="274">
        <v>60</v>
      </c>
      <c r="C65" s="110" t="s">
        <v>684</v>
      </c>
      <c r="D65" s="105" t="s">
        <v>685</v>
      </c>
      <c r="E65" s="306"/>
      <c r="F65" s="281"/>
      <c r="G65" s="282"/>
      <c r="H65" s="238"/>
      <c r="I65" s="91"/>
    </row>
    <row r="66" spans="1:9" ht="15" customHeight="1">
      <c r="B66" s="274">
        <v>61</v>
      </c>
      <c r="C66" s="110" t="s">
        <v>686</v>
      </c>
      <c r="D66" s="105" t="s">
        <v>687</v>
      </c>
      <c r="E66" s="306"/>
      <c r="F66" s="281"/>
      <c r="G66" s="282"/>
      <c r="H66" s="238"/>
      <c r="I66" s="91"/>
    </row>
    <row r="67" spans="1:9" ht="15" customHeight="1">
      <c r="B67" s="274">
        <v>62</v>
      </c>
      <c r="C67" s="110" t="s">
        <v>688</v>
      </c>
      <c r="D67" s="105" t="s">
        <v>689</v>
      </c>
      <c r="E67" s="306"/>
      <c r="F67" s="281"/>
      <c r="G67" s="282"/>
      <c r="H67" s="238"/>
      <c r="I67" s="91"/>
    </row>
    <row r="68" spans="1:9" ht="15" customHeight="1">
      <c r="B68" s="274">
        <v>63</v>
      </c>
      <c r="C68" s="110" t="s">
        <v>690</v>
      </c>
      <c r="D68" s="105" t="s">
        <v>691</v>
      </c>
      <c r="E68" s="306"/>
      <c r="F68" s="281"/>
      <c r="G68" s="282"/>
      <c r="H68" s="238"/>
      <c r="I68" s="91"/>
    </row>
    <row r="69" spans="1:9" ht="15" customHeight="1">
      <c r="B69" s="274">
        <v>64</v>
      </c>
      <c r="C69" s="110" t="s">
        <v>692</v>
      </c>
      <c r="D69" s="105" t="s">
        <v>693</v>
      </c>
      <c r="E69" s="306"/>
      <c r="F69" s="281"/>
      <c r="G69" s="282"/>
      <c r="H69" s="238"/>
      <c r="I69" s="91"/>
    </row>
    <row r="70" spans="1:9" ht="15" customHeight="1">
      <c r="B70" s="274">
        <v>65</v>
      </c>
      <c r="C70" s="110" t="s">
        <v>694</v>
      </c>
      <c r="D70" s="105" t="s">
        <v>695</v>
      </c>
      <c r="E70" s="306"/>
      <c r="F70" s="281"/>
      <c r="G70" s="282"/>
      <c r="H70" s="238"/>
      <c r="I70" s="91"/>
    </row>
    <row r="71" spans="1:9" ht="15" customHeight="1">
      <c r="B71" s="274">
        <v>66</v>
      </c>
      <c r="C71" s="110" t="s">
        <v>696</v>
      </c>
      <c r="D71" s="105" t="s">
        <v>697</v>
      </c>
      <c r="E71" s="306"/>
      <c r="F71" s="281"/>
      <c r="G71" s="282"/>
      <c r="H71" s="238"/>
      <c r="I71" s="91"/>
    </row>
    <row r="72" spans="1:9">
      <c r="A72" s="303"/>
    </row>
  </sheetData>
  <mergeCells count="3">
    <mergeCell ref="B1:F1"/>
    <mergeCell ref="B2:F2"/>
    <mergeCell ref="B3:E3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76"/>
  <sheetViews>
    <sheetView workbookViewId="0">
      <selection activeCell="E7" sqref="E7"/>
    </sheetView>
  </sheetViews>
  <sheetFormatPr defaultRowHeight="15"/>
  <cols>
    <col min="1" max="1" width="7.5703125" customWidth="1"/>
    <col min="2" max="2" width="14.5703125" customWidth="1"/>
    <col min="3" max="3" width="20.28515625" customWidth="1"/>
    <col min="4" max="4" width="12.7109375" customWidth="1"/>
  </cols>
  <sheetData>
    <row r="1" spans="1:7" ht="57.75" customHeight="1">
      <c r="A1" s="379" t="s">
        <v>829</v>
      </c>
      <c r="B1" s="380"/>
      <c r="C1" s="380"/>
      <c r="D1" s="380"/>
      <c r="E1" s="312"/>
    </row>
    <row r="2" spans="1:7" ht="41.25" customHeight="1">
      <c r="A2" s="370" t="s">
        <v>137</v>
      </c>
      <c r="B2" s="370"/>
      <c r="C2" s="370"/>
      <c r="D2" s="370"/>
      <c r="E2" s="316"/>
    </row>
    <row r="3" spans="1:7">
      <c r="A3" s="371" t="s">
        <v>830</v>
      </c>
      <c r="B3" s="371"/>
      <c r="C3" s="371"/>
      <c r="D3" s="371"/>
    </row>
    <row r="4" spans="1:7" ht="15" customHeight="1">
      <c r="A4" s="288"/>
      <c r="B4" s="288"/>
      <c r="C4" s="288"/>
      <c r="D4" s="288"/>
      <c r="E4" s="288"/>
    </row>
    <row r="5" spans="1:7" ht="36" customHeight="1">
      <c r="A5" s="277" t="s">
        <v>618</v>
      </c>
      <c r="B5" s="277" t="s">
        <v>619</v>
      </c>
      <c r="C5" s="277" t="s">
        <v>617</v>
      </c>
      <c r="D5" s="284"/>
      <c r="E5" s="278"/>
      <c r="G5" s="65"/>
    </row>
    <row r="6" spans="1:7" ht="15.75">
      <c r="A6" s="65"/>
      <c r="B6" s="65"/>
      <c r="C6" s="67"/>
      <c r="D6" s="40"/>
      <c r="E6" s="24"/>
    </row>
    <row r="7" spans="1:7" ht="25.5">
      <c r="A7" s="267">
        <v>1</v>
      </c>
      <c r="B7" s="268">
        <v>1102721070</v>
      </c>
      <c r="C7" s="269" t="s">
        <v>151</v>
      </c>
      <c r="D7" s="88"/>
      <c r="E7" s="264"/>
      <c r="F7" s="264"/>
    </row>
    <row r="8" spans="1:7" ht="15" customHeight="1">
      <c r="A8" s="267">
        <v>2</v>
      </c>
      <c r="B8" s="268">
        <v>1202721057</v>
      </c>
      <c r="C8" s="269" t="s">
        <v>152</v>
      </c>
      <c r="D8" s="285"/>
      <c r="E8" s="279"/>
      <c r="F8" s="265"/>
      <c r="G8" s="91"/>
    </row>
    <row r="9" spans="1:7" ht="15" customHeight="1">
      <c r="A9" s="267">
        <v>3</v>
      </c>
      <c r="B9" s="268">
        <v>1202721059</v>
      </c>
      <c r="C9" s="270" t="s">
        <v>153</v>
      </c>
      <c r="D9" s="285"/>
      <c r="E9" s="279"/>
      <c r="F9" s="265"/>
      <c r="G9" s="91"/>
    </row>
    <row r="10" spans="1:7" ht="15" customHeight="1">
      <c r="A10" s="267">
        <v>4</v>
      </c>
      <c r="B10" s="268">
        <v>1202721060</v>
      </c>
      <c r="C10" s="269" t="s">
        <v>46</v>
      </c>
      <c r="D10" s="285"/>
      <c r="E10" s="279"/>
      <c r="F10" s="265"/>
      <c r="G10" s="91"/>
    </row>
    <row r="11" spans="1:7" ht="15" customHeight="1">
      <c r="A11" s="267">
        <v>5</v>
      </c>
      <c r="B11" s="268">
        <v>1202721061</v>
      </c>
      <c r="C11" s="269" t="s">
        <v>154</v>
      </c>
      <c r="D11" s="285"/>
      <c r="E11" s="279"/>
      <c r="F11" s="265"/>
      <c r="G11" s="91"/>
    </row>
    <row r="12" spans="1:7" ht="15" customHeight="1">
      <c r="A12" s="267">
        <v>6</v>
      </c>
      <c r="B12" s="268">
        <v>1202721062</v>
      </c>
      <c r="C12" s="269" t="s">
        <v>155</v>
      </c>
      <c r="D12" s="285"/>
      <c r="E12" s="279"/>
      <c r="F12" s="265"/>
      <c r="G12" s="91"/>
    </row>
    <row r="13" spans="1:7" ht="15" customHeight="1">
      <c r="A13" s="267">
        <v>7</v>
      </c>
      <c r="B13" s="268">
        <v>1202721064</v>
      </c>
      <c r="C13" s="269" t="s">
        <v>156</v>
      </c>
      <c r="D13" s="285"/>
      <c r="E13" s="279"/>
      <c r="F13" s="265"/>
      <c r="G13" s="91"/>
    </row>
    <row r="14" spans="1:7" ht="25.5">
      <c r="A14" s="267">
        <v>8</v>
      </c>
      <c r="B14" s="268">
        <v>1202721065</v>
      </c>
      <c r="C14" s="269" t="s">
        <v>157</v>
      </c>
      <c r="D14" s="285"/>
      <c r="E14" s="279"/>
      <c r="F14" s="265"/>
      <c r="G14" s="91"/>
    </row>
    <row r="15" spans="1:7" ht="15" customHeight="1">
      <c r="A15" s="267">
        <v>9</v>
      </c>
      <c r="B15" s="268">
        <v>1202721066</v>
      </c>
      <c r="C15" s="269" t="s">
        <v>158</v>
      </c>
      <c r="D15" s="285"/>
      <c r="E15" s="279"/>
      <c r="F15" s="265"/>
      <c r="G15" s="91"/>
    </row>
    <row r="16" spans="1:7" ht="15" customHeight="1">
      <c r="A16" s="267">
        <v>10</v>
      </c>
      <c r="B16" s="268">
        <v>1202721067</v>
      </c>
      <c r="C16" s="271" t="s">
        <v>159</v>
      </c>
      <c r="D16" s="285"/>
      <c r="E16" s="279"/>
      <c r="F16" s="265"/>
      <c r="G16" s="91"/>
    </row>
    <row r="17" spans="1:7" ht="15" customHeight="1">
      <c r="A17" s="267">
        <v>11</v>
      </c>
      <c r="B17" s="268">
        <v>1202721068</v>
      </c>
      <c r="C17" s="269" t="s">
        <v>160</v>
      </c>
      <c r="D17" s="285"/>
      <c r="E17" s="279"/>
      <c r="F17" s="265"/>
      <c r="G17" s="91"/>
    </row>
    <row r="18" spans="1:7" ht="15" customHeight="1">
      <c r="A18" s="267">
        <v>12</v>
      </c>
      <c r="B18" s="268">
        <v>1202721069</v>
      </c>
      <c r="C18" s="270" t="s">
        <v>161</v>
      </c>
      <c r="D18" s="285"/>
      <c r="E18" s="279"/>
      <c r="F18" s="265"/>
      <c r="G18" s="91"/>
    </row>
    <row r="19" spans="1:7" ht="15" customHeight="1">
      <c r="A19" s="267">
        <v>13</v>
      </c>
      <c r="B19" s="268">
        <v>1202721070</v>
      </c>
      <c r="C19" s="269" t="s">
        <v>162</v>
      </c>
      <c r="D19" s="285"/>
      <c r="E19" s="279"/>
      <c r="F19" s="265"/>
      <c r="G19" s="91"/>
    </row>
    <row r="20" spans="1:7" ht="15" customHeight="1">
      <c r="A20" s="267">
        <v>14</v>
      </c>
      <c r="B20" s="268">
        <v>1202721071</v>
      </c>
      <c r="C20" s="269" t="s">
        <v>163</v>
      </c>
      <c r="D20" s="285"/>
      <c r="E20" s="279"/>
      <c r="F20" s="265"/>
      <c r="G20" s="91"/>
    </row>
    <row r="21" spans="1:7" ht="15" customHeight="1">
      <c r="A21" s="267">
        <v>15</v>
      </c>
      <c r="B21" s="268">
        <v>1202721073</v>
      </c>
      <c r="C21" s="269" t="s">
        <v>164</v>
      </c>
      <c r="D21" s="285"/>
      <c r="E21" s="279"/>
      <c r="F21" s="265"/>
      <c r="G21" s="91"/>
    </row>
    <row r="22" spans="1:7" ht="15" customHeight="1">
      <c r="A22" s="267">
        <v>16</v>
      </c>
      <c r="B22" s="268">
        <v>1202721074</v>
      </c>
      <c r="C22" s="269" t="s">
        <v>165</v>
      </c>
      <c r="D22" s="285"/>
      <c r="E22" s="279"/>
      <c r="F22" s="265"/>
      <c r="G22" s="91"/>
    </row>
    <row r="23" spans="1:7" ht="25.5">
      <c r="A23" s="267">
        <v>17</v>
      </c>
      <c r="B23" s="268">
        <v>1202721075</v>
      </c>
      <c r="C23" s="271" t="s">
        <v>166</v>
      </c>
      <c r="D23" s="285"/>
      <c r="E23" s="279"/>
      <c r="F23" s="265"/>
      <c r="G23" s="91"/>
    </row>
    <row r="24" spans="1:7" ht="15" customHeight="1">
      <c r="A24" s="267">
        <v>18</v>
      </c>
      <c r="B24" s="268">
        <v>1202721076</v>
      </c>
      <c r="C24" s="269" t="s">
        <v>167</v>
      </c>
      <c r="D24" s="285"/>
      <c r="E24" s="279"/>
      <c r="F24" s="265"/>
      <c r="G24" s="91"/>
    </row>
    <row r="25" spans="1:7" ht="25.5">
      <c r="A25" s="267">
        <v>19</v>
      </c>
      <c r="B25" s="268">
        <v>1202721077</v>
      </c>
      <c r="C25" s="269" t="s">
        <v>168</v>
      </c>
      <c r="D25" s="285"/>
      <c r="E25" s="279"/>
      <c r="F25" s="265"/>
      <c r="G25" s="91"/>
    </row>
    <row r="26" spans="1:7" ht="15" customHeight="1">
      <c r="A26" s="267">
        <v>20</v>
      </c>
      <c r="B26" s="268">
        <v>1202721079</v>
      </c>
      <c r="C26" s="269" t="s">
        <v>169</v>
      </c>
      <c r="D26" s="285"/>
      <c r="E26" s="279"/>
      <c r="F26" s="265"/>
      <c r="G26" s="91"/>
    </row>
    <row r="27" spans="1:7" ht="15" customHeight="1">
      <c r="A27" s="267">
        <v>21</v>
      </c>
      <c r="B27" s="268">
        <v>1202721080</v>
      </c>
      <c r="C27" s="269" t="s">
        <v>170</v>
      </c>
      <c r="D27" s="285"/>
      <c r="E27" s="279"/>
      <c r="F27" s="265"/>
      <c r="G27" s="91"/>
    </row>
    <row r="28" spans="1:7" ht="25.5">
      <c r="A28" s="267">
        <v>22</v>
      </c>
      <c r="B28" s="268">
        <v>1202721081</v>
      </c>
      <c r="C28" s="269" t="s">
        <v>171</v>
      </c>
      <c r="D28" s="285"/>
      <c r="E28" s="279"/>
      <c r="F28" s="265"/>
      <c r="G28" s="91"/>
    </row>
    <row r="29" spans="1:7" ht="15" customHeight="1">
      <c r="A29" s="267">
        <v>23</v>
      </c>
      <c r="B29" s="268">
        <v>1202721082</v>
      </c>
      <c r="C29" s="269" t="s">
        <v>172</v>
      </c>
      <c r="D29" s="285"/>
      <c r="E29" s="279"/>
      <c r="F29" s="265"/>
      <c r="G29" s="91"/>
    </row>
    <row r="30" spans="1:7" ht="15" customHeight="1">
      <c r="A30" s="267">
        <v>24</v>
      </c>
      <c r="B30" s="268">
        <v>1202721083</v>
      </c>
      <c r="C30" s="269" t="s">
        <v>173</v>
      </c>
      <c r="D30" s="285"/>
      <c r="E30" s="279"/>
      <c r="F30" s="265"/>
      <c r="G30" s="91"/>
    </row>
    <row r="31" spans="1:7" ht="15" customHeight="1">
      <c r="A31" s="267">
        <v>25</v>
      </c>
      <c r="B31" s="268">
        <v>1202721084</v>
      </c>
      <c r="C31" s="271" t="s">
        <v>173</v>
      </c>
      <c r="D31" s="89"/>
      <c r="E31" s="280"/>
      <c r="F31" s="265"/>
      <c r="G31" s="91"/>
    </row>
    <row r="32" spans="1:7" ht="15" customHeight="1">
      <c r="A32" s="267">
        <v>26</v>
      </c>
      <c r="B32" s="268">
        <v>1202721085</v>
      </c>
      <c r="C32" s="269" t="s">
        <v>174</v>
      </c>
      <c r="D32" s="89"/>
      <c r="E32" s="280"/>
      <c r="F32" s="265"/>
      <c r="G32" s="91"/>
    </row>
    <row r="33" spans="1:7" ht="15" customHeight="1">
      <c r="A33" s="267">
        <v>27</v>
      </c>
      <c r="B33" s="268">
        <v>1202721086</v>
      </c>
      <c r="C33" s="269" t="s">
        <v>175</v>
      </c>
      <c r="D33" s="89"/>
      <c r="E33" s="280"/>
      <c r="F33" s="265"/>
      <c r="G33" s="91"/>
    </row>
    <row r="34" spans="1:7" ht="15" customHeight="1">
      <c r="A34" s="267">
        <v>28</v>
      </c>
      <c r="B34" s="268">
        <v>1202721087</v>
      </c>
      <c r="C34" s="269" t="s">
        <v>176</v>
      </c>
      <c r="D34" s="89"/>
      <c r="E34" s="280"/>
      <c r="F34" s="265"/>
      <c r="G34" s="91"/>
    </row>
    <row r="35" spans="1:7" ht="15" customHeight="1">
      <c r="A35" s="267">
        <v>29</v>
      </c>
      <c r="B35" s="268">
        <v>1202721088</v>
      </c>
      <c r="C35" s="271" t="s">
        <v>177</v>
      </c>
      <c r="D35" s="89"/>
      <c r="E35" s="280"/>
      <c r="F35" s="265"/>
      <c r="G35" s="91"/>
    </row>
    <row r="36" spans="1:7" ht="25.5">
      <c r="A36" s="267">
        <v>30</v>
      </c>
      <c r="B36" s="268">
        <v>1202721089</v>
      </c>
      <c r="C36" s="269" t="s">
        <v>178</v>
      </c>
      <c r="D36" s="89"/>
      <c r="E36" s="280"/>
      <c r="F36" s="265"/>
      <c r="G36" s="91"/>
    </row>
    <row r="37" spans="1:7" ht="15" customHeight="1">
      <c r="A37" s="267">
        <v>31</v>
      </c>
      <c r="B37" s="268">
        <v>1202721090</v>
      </c>
      <c r="C37" s="271" t="s">
        <v>179</v>
      </c>
      <c r="D37" s="89"/>
      <c r="E37" s="280"/>
      <c r="F37" s="265"/>
      <c r="G37" s="91"/>
    </row>
    <row r="38" spans="1:7" ht="25.5">
      <c r="A38" s="267">
        <v>32</v>
      </c>
      <c r="B38" s="268">
        <v>1202721091</v>
      </c>
      <c r="C38" s="269" t="s">
        <v>180</v>
      </c>
      <c r="D38" s="89"/>
      <c r="E38" s="280"/>
      <c r="F38" s="265"/>
      <c r="G38" s="91"/>
    </row>
    <row r="39" spans="1:7" ht="15" customHeight="1">
      <c r="A39" s="267">
        <v>33</v>
      </c>
      <c r="B39" s="268">
        <v>1202721092</v>
      </c>
      <c r="C39" s="269" t="s">
        <v>181</v>
      </c>
      <c r="D39" s="89"/>
      <c r="E39" s="280"/>
      <c r="F39" s="265"/>
      <c r="G39" s="91"/>
    </row>
    <row r="40" spans="1:7" ht="15" customHeight="1">
      <c r="A40" s="267">
        <v>34</v>
      </c>
      <c r="B40" s="268">
        <v>1202721093</v>
      </c>
      <c r="C40" s="270" t="s">
        <v>182</v>
      </c>
      <c r="D40" s="89"/>
      <c r="E40" s="280"/>
      <c r="F40" s="265"/>
      <c r="G40" s="91"/>
    </row>
    <row r="41" spans="1:7" ht="15" customHeight="1">
      <c r="A41" s="267">
        <v>35</v>
      </c>
      <c r="B41" s="268">
        <v>1202721094</v>
      </c>
      <c r="C41" s="269" t="s">
        <v>183</v>
      </c>
      <c r="D41" s="89"/>
      <c r="E41" s="280"/>
      <c r="F41" s="265"/>
      <c r="G41" s="91"/>
    </row>
    <row r="42" spans="1:7" ht="15" customHeight="1">
      <c r="A42" s="267">
        <v>36</v>
      </c>
      <c r="B42" s="268">
        <v>1202721096</v>
      </c>
      <c r="C42" s="269" t="s">
        <v>184</v>
      </c>
      <c r="D42" s="89"/>
      <c r="E42" s="280"/>
      <c r="F42" s="265"/>
      <c r="G42" s="91"/>
    </row>
    <row r="43" spans="1:7" ht="15" customHeight="1">
      <c r="A43" s="267">
        <v>37</v>
      </c>
      <c r="B43" s="268">
        <v>1202721097</v>
      </c>
      <c r="C43" s="269" t="s">
        <v>185</v>
      </c>
      <c r="D43" s="89"/>
      <c r="E43" s="280"/>
      <c r="F43" s="265"/>
      <c r="G43" s="91"/>
    </row>
    <row r="44" spans="1:7" ht="15" customHeight="1">
      <c r="A44" s="267">
        <v>38</v>
      </c>
      <c r="B44" s="268">
        <v>1202721098</v>
      </c>
      <c r="C44" s="269" t="s">
        <v>186</v>
      </c>
      <c r="D44" s="89"/>
      <c r="E44" s="280"/>
      <c r="F44" s="265"/>
      <c r="G44" s="91"/>
    </row>
    <row r="45" spans="1:7" ht="15" customHeight="1">
      <c r="A45" s="267">
        <v>39</v>
      </c>
      <c r="B45" s="268">
        <v>1202721099</v>
      </c>
      <c r="C45" s="271" t="s">
        <v>187</v>
      </c>
      <c r="D45" s="89"/>
      <c r="E45" s="280"/>
      <c r="F45" s="265"/>
      <c r="G45" s="91"/>
    </row>
    <row r="46" spans="1:7" ht="15" customHeight="1">
      <c r="A46" s="267">
        <v>40</v>
      </c>
      <c r="B46" s="268">
        <v>1202721100</v>
      </c>
      <c r="C46" s="269" t="s">
        <v>188</v>
      </c>
      <c r="D46" s="89"/>
      <c r="E46" s="280"/>
      <c r="F46" s="265"/>
      <c r="G46" s="91"/>
    </row>
    <row r="47" spans="1:7" ht="25.5">
      <c r="A47" s="267">
        <v>41</v>
      </c>
      <c r="B47" s="268">
        <v>1202721101</v>
      </c>
      <c r="C47" s="269" t="s">
        <v>189</v>
      </c>
      <c r="D47" s="89"/>
      <c r="E47" s="280"/>
      <c r="F47" s="265"/>
      <c r="G47" s="91"/>
    </row>
    <row r="48" spans="1:7" ht="15" customHeight="1">
      <c r="A48" s="267">
        <v>42</v>
      </c>
      <c r="B48" s="268">
        <v>1202721102</v>
      </c>
      <c r="C48" s="269" t="s">
        <v>190</v>
      </c>
      <c r="D48" s="89"/>
      <c r="E48" s="280"/>
      <c r="F48" s="265"/>
      <c r="G48" s="91"/>
    </row>
    <row r="49" spans="1:7" ht="15" customHeight="1">
      <c r="A49" s="267">
        <v>43</v>
      </c>
      <c r="B49" s="268">
        <v>1202721103</v>
      </c>
      <c r="C49" s="269" t="s">
        <v>191</v>
      </c>
      <c r="D49" s="89"/>
      <c r="E49" s="280"/>
      <c r="F49" s="265"/>
      <c r="G49" s="91"/>
    </row>
    <row r="50" spans="1:7" ht="15" customHeight="1">
      <c r="A50" s="267">
        <v>44</v>
      </c>
      <c r="B50" s="268">
        <v>1202721104</v>
      </c>
      <c r="C50" s="269" t="s">
        <v>192</v>
      </c>
      <c r="D50" s="89"/>
      <c r="E50" s="280"/>
      <c r="F50" s="265"/>
      <c r="G50" s="91"/>
    </row>
    <row r="51" spans="1:7" ht="15" customHeight="1">
      <c r="A51" s="267">
        <v>45</v>
      </c>
      <c r="B51" s="268">
        <v>1202721105</v>
      </c>
      <c r="C51" s="269" t="s">
        <v>193</v>
      </c>
      <c r="D51" s="89"/>
      <c r="E51" s="280"/>
      <c r="F51" s="265"/>
      <c r="G51" s="91"/>
    </row>
    <row r="52" spans="1:7" ht="15" customHeight="1">
      <c r="A52" s="267">
        <v>46</v>
      </c>
      <c r="B52" s="268">
        <v>1202721106</v>
      </c>
      <c r="C52" s="272" t="s">
        <v>194</v>
      </c>
      <c r="D52" s="89"/>
      <c r="E52" s="280"/>
      <c r="F52" s="265"/>
      <c r="G52" s="91"/>
    </row>
    <row r="53" spans="1:7" ht="25.5">
      <c r="A53" s="267">
        <v>47</v>
      </c>
      <c r="B53" s="268">
        <v>1202721107</v>
      </c>
      <c r="C53" s="269" t="s">
        <v>195</v>
      </c>
      <c r="D53" s="89"/>
      <c r="E53" s="280"/>
      <c r="F53" s="265"/>
      <c r="G53" s="91"/>
    </row>
    <row r="54" spans="1:7" ht="15" customHeight="1">
      <c r="A54" s="273">
        <v>48</v>
      </c>
      <c r="B54" s="268">
        <v>1202721108</v>
      </c>
      <c r="C54" s="269" t="s">
        <v>196</v>
      </c>
      <c r="D54" s="286"/>
      <c r="E54" s="282"/>
      <c r="F54" s="266"/>
      <c r="G54" s="91"/>
    </row>
    <row r="55" spans="1:7" ht="15" customHeight="1">
      <c r="A55" s="273">
        <v>49</v>
      </c>
      <c r="B55" s="268">
        <v>1202721109</v>
      </c>
      <c r="C55" s="271" t="s">
        <v>197</v>
      </c>
      <c r="D55" s="286"/>
      <c r="E55" s="282"/>
      <c r="F55" s="238"/>
      <c r="G55" s="91"/>
    </row>
    <row r="56" spans="1:7" ht="15" customHeight="1">
      <c r="A56" s="273">
        <v>50</v>
      </c>
      <c r="B56" s="268">
        <v>1202721110</v>
      </c>
      <c r="C56" s="270" t="s">
        <v>198</v>
      </c>
      <c r="D56" s="286"/>
      <c r="E56" s="282"/>
      <c r="F56" s="238"/>
      <c r="G56" s="91"/>
    </row>
    <row r="57" spans="1:7" ht="15" customHeight="1">
      <c r="A57" s="273">
        <v>51</v>
      </c>
      <c r="B57" s="268">
        <v>1202721111</v>
      </c>
      <c r="C57" s="269" t="s">
        <v>199</v>
      </c>
      <c r="D57" s="286"/>
      <c r="E57" s="282"/>
      <c r="F57" s="238"/>
      <c r="G57" s="91"/>
    </row>
    <row r="58" spans="1:7" ht="15" customHeight="1">
      <c r="A58" s="274">
        <v>52</v>
      </c>
      <c r="B58" s="268">
        <v>1202721112</v>
      </c>
      <c r="C58" s="269" t="s">
        <v>200</v>
      </c>
      <c r="D58" s="286"/>
      <c r="E58" s="282"/>
      <c r="F58" s="238"/>
      <c r="G58" s="91"/>
    </row>
    <row r="59" spans="1:7" ht="15" customHeight="1">
      <c r="A59" s="274">
        <v>53</v>
      </c>
      <c r="B59" s="268">
        <v>1202721113</v>
      </c>
      <c r="C59" s="269" t="s">
        <v>201</v>
      </c>
      <c r="D59" s="286"/>
      <c r="E59" s="282"/>
      <c r="F59" s="238"/>
      <c r="G59" s="91"/>
    </row>
    <row r="60" spans="1:7" ht="15" customHeight="1">
      <c r="A60" s="274">
        <v>54</v>
      </c>
      <c r="B60" s="268">
        <v>1202721114</v>
      </c>
      <c r="C60" s="269" t="s">
        <v>202</v>
      </c>
      <c r="D60" s="286"/>
      <c r="E60" s="282"/>
      <c r="F60" s="238"/>
      <c r="G60" s="91"/>
    </row>
    <row r="61" spans="1:7" ht="15" customHeight="1">
      <c r="A61" s="274">
        <v>55</v>
      </c>
      <c r="B61" s="268">
        <v>1202721115</v>
      </c>
      <c r="C61" s="269" t="s">
        <v>203</v>
      </c>
      <c r="D61" s="286"/>
      <c r="E61" s="282"/>
      <c r="F61" s="238"/>
      <c r="G61" s="91"/>
    </row>
    <row r="62" spans="1:7" ht="25.5">
      <c r="A62" s="274">
        <v>56</v>
      </c>
      <c r="B62" s="268">
        <v>1202721305</v>
      </c>
      <c r="C62" s="269" t="s">
        <v>204</v>
      </c>
      <c r="D62" s="286"/>
      <c r="E62" s="282"/>
      <c r="F62" s="238"/>
      <c r="G62" s="91"/>
    </row>
    <row r="63" spans="1:7" ht="25.5">
      <c r="A63" s="274">
        <v>57</v>
      </c>
      <c r="B63" s="275">
        <v>1202710107</v>
      </c>
      <c r="C63" s="269" t="s">
        <v>205</v>
      </c>
      <c r="D63" s="286"/>
      <c r="E63" s="282"/>
      <c r="F63" s="238"/>
      <c r="G63" s="91"/>
    </row>
    <row r="64" spans="1:7" ht="15" customHeight="1">
      <c r="A64" s="274">
        <v>58</v>
      </c>
      <c r="B64" s="268">
        <v>1202713116</v>
      </c>
      <c r="C64" s="269" t="s">
        <v>206</v>
      </c>
      <c r="D64" s="286"/>
      <c r="E64" s="282"/>
      <c r="F64" s="238"/>
      <c r="G64" s="91"/>
    </row>
    <row r="65" spans="1:7" ht="25.5">
      <c r="A65" s="274">
        <v>59</v>
      </c>
      <c r="B65" s="275">
        <v>1202731109</v>
      </c>
      <c r="C65" s="269" t="s">
        <v>207</v>
      </c>
      <c r="D65" s="286"/>
      <c r="E65" s="282"/>
      <c r="F65" s="238"/>
      <c r="G65" s="91"/>
    </row>
    <row r="66" spans="1:7" ht="25.5">
      <c r="A66" s="274">
        <v>60</v>
      </c>
      <c r="B66" s="276" t="s">
        <v>208</v>
      </c>
      <c r="C66" s="271" t="s">
        <v>209</v>
      </c>
      <c r="D66" s="286"/>
      <c r="E66" s="282"/>
      <c r="F66" s="238"/>
      <c r="G66" s="91"/>
    </row>
    <row r="67" spans="1:7" ht="15" customHeight="1">
      <c r="A67" s="274">
        <v>61</v>
      </c>
      <c r="B67" s="276" t="s">
        <v>210</v>
      </c>
      <c r="C67" s="269" t="s">
        <v>211</v>
      </c>
      <c r="D67" s="286"/>
      <c r="E67" s="282"/>
      <c r="F67" s="238"/>
      <c r="G67" s="91"/>
    </row>
    <row r="68" spans="1:7" ht="15" customHeight="1">
      <c r="A68" s="274">
        <v>62</v>
      </c>
      <c r="B68" s="276" t="s">
        <v>212</v>
      </c>
      <c r="C68" s="269" t="s">
        <v>213</v>
      </c>
      <c r="D68" s="286"/>
      <c r="E68" s="282"/>
      <c r="F68" s="238"/>
      <c r="G68" s="91"/>
    </row>
    <row r="69" spans="1:7" ht="25.5">
      <c r="A69" s="274">
        <v>63</v>
      </c>
      <c r="B69" s="276" t="s">
        <v>214</v>
      </c>
      <c r="C69" s="269" t="s">
        <v>215</v>
      </c>
      <c r="D69" s="286"/>
      <c r="E69" s="282"/>
      <c r="F69" s="238"/>
      <c r="G69" s="91"/>
    </row>
    <row r="70" spans="1:7" ht="25.5">
      <c r="A70" s="274">
        <v>64</v>
      </c>
      <c r="B70" s="276" t="s">
        <v>216</v>
      </c>
      <c r="C70" s="269" t="s">
        <v>217</v>
      </c>
      <c r="D70" s="286"/>
      <c r="E70" s="282"/>
      <c r="F70" s="238"/>
      <c r="G70" s="91"/>
    </row>
    <row r="71" spans="1:7" ht="15" customHeight="1">
      <c r="A71" s="274">
        <v>65</v>
      </c>
      <c r="B71" s="276" t="s">
        <v>218</v>
      </c>
      <c r="C71" s="269" t="s">
        <v>219</v>
      </c>
      <c r="D71" s="286"/>
      <c r="E71" s="282"/>
      <c r="F71" s="238"/>
      <c r="G71" s="91"/>
    </row>
    <row r="72" spans="1:7" ht="25.5">
      <c r="A72" s="274">
        <v>66</v>
      </c>
      <c r="B72" s="276" t="s">
        <v>220</v>
      </c>
      <c r="C72" s="269" t="s">
        <v>221</v>
      </c>
      <c r="D72" s="286"/>
      <c r="E72" s="282"/>
      <c r="F72" s="238"/>
      <c r="G72" s="91"/>
    </row>
    <row r="73" spans="1:7" ht="15" customHeight="1">
      <c r="A73" s="274">
        <v>67</v>
      </c>
      <c r="B73" s="276" t="s">
        <v>222</v>
      </c>
      <c r="C73" s="269" t="s">
        <v>223</v>
      </c>
      <c r="D73" s="286"/>
      <c r="E73" s="282"/>
      <c r="F73" s="238"/>
      <c r="G73" s="91"/>
    </row>
    <row r="74" spans="1:7" ht="15" customHeight="1">
      <c r="A74" s="274">
        <v>68</v>
      </c>
      <c r="B74" s="276" t="s">
        <v>224</v>
      </c>
      <c r="C74" s="269" t="s">
        <v>225</v>
      </c>
      <c r="D74" s="286"/>
      <c r="E74" s="282"/>
      <c r="F74" s="238"/>
      <c r="G74" s="91"/>
    </row>
    <row r="75" spans="1:7" ht="25.5">
      <c r="A75" s="274">
        <v>69</v>
      </c>
      <c r="B75" s="276" t="s">
        <v>226</v>
      </c>
      <c r="C75" s="269" t="s">
        <v>227</v>
      </c>
      <c r="D75" s="286"/>
      <c r="E75" s="282"/>
      <c r="F75" s="238"/>
      <c r="G75" s="91"/>
    </row>
    <row r="76" spans="1:7" ht="25.5">
      <c r="A76" s="274">
        <v>70</v>
      </c>
      <c r="B76" s="276" t="s">
        <v>228</v>
      </c>
      <c r="C76" s="269" t="s">
        <v>229</v>
      </c>
      <c r="D76" s="287"/>
      <c r="E76" s="283"/>
      <c r="F76" s="212"/>
      <c r="G76" s="91"/>
    </row>
  </sheetData>
  <mergeCells count="3">
    <mergeCell ref="A1:D1"/>
    <mergeCell ref="A3:D3"/>
    <mergeCell ref="A2:D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76"/>
  <sheetViews>
    <sheetView workbookViewId="0">
      <selection activeCell="F5" sqref="F5"/>
    </sheetView>
  </sheetViews>
  <sheetFormatPr defaultRowHeight="15"/>
  <cols>
    <col min="1" max="1" width="7.5703125" customWidth="1"/>
    <col min="2" max="2" width="14.5703125" customWidth="1"/>
    <col min="3" max="3" width="20.28515625" customWidth="1"/>
    <col min="4" max="4" width="13.7109375" customWidth="1"/>
  </cols>
  <sheetData>
    <row r="1" spans="1:7" ht="51.75" customHeight="1">
      <c r="A1" s="379" t="s">
        <v>828</v>
      </c>
      <c r="B1" s="380"/>
      <c r="C1" s="380"/>
      <c r="D1" s="380"/>
      <c r="E1" s="312"/>
    </row>
    <row r="2" spans="1:7" ht="51.75" customHeight="1">
      <c r="A2" s="379" t="s">
        <v>838</v>
      </c>
      <c r="B2" s="380"/>
      <c r="C2" s="380"/>
      <c r="D2" s="380"/>
      <c r="E2" s="316"/>
    </row>
    <row r="3" spans="1:7" ht="25.5" customHeight="1">
      <c r="A3" s="371" t="s">
        <v>830</v>
      </c>
      <c r="B3" s="371"/>
      <c r="C3" s="371"/>
      <c r="D3" s="371"/>
    </row>
    <row r="4" spans="1:7" ht="15" customHeight="1">
      <c r="A4" s="288"/>
      <c r="B4" s="288"/>
      <c r="C4" s="288"/>
      <c r="D4" s="288"/>
      <c r="E4" s="288"/>
    </row>
    <row r="5" spans="1:7" ht="36" customHeight="1">
      <c r="A5" s="277" t="s">
        <v>618</v>
      </c>
      <c r="B5" s="277" t="s">
        <v>619</v>
      </c>
      <c r="C5" s="277" t="s">
        <v>617</v>
      </c>
      <c r="D5" s="284"/>
      <c r="E5" s="278"/>
      <c r="G5" s="65"/>
    </row>
    <row r="6" spans="1:7" ht="15.75">
      <c r="A6" s="65"/>
      <c r="B6" s="65"/>
      <c r="C6" s="67"/>
      <c r="D6" s="40"/>
      <c r="E6" s="24"/>
    </row>
    <row r="7" spans="1:7" ht="25.5">
      <c r="A7" s="267">
        <v>1</v>
      </c>
      <c r="B7" s="268">
        <v>1102721070</v>
      </c>
      <c r="C7" s="269" t="s">
        <v>151</v>
      </c>
      <c r="D7" s="88"/>
      <c r="E7" s="264"/>
      <c r="F7" s="264"/>
    </row>
    <row r="8" spans="1:7" ht="15" customHeight="1">
      <c r="A8" s="267">
        <v>2</v>
      </c>
      <c r="B8" s="268">
        <v>1202721057</v>
      </c>
      <c r="C8" s="269" t="s">
        <v>152</v>
      </c>
      <c r="D8" s="285"/>
      <c r="E8" s="279"/>
      <c r="F8" s="265"/>
      <c r="G8" s="91"/>
    </row>
    <row r="9" spans="1:7" ht="15" customHeight="1">
      <c r="A9" s="267">
        <v>3</v>
      </c>
      <c r="B9" s="268">
        <v>1202721059</v>
      </c>
      <c r="C9" s="270" t="s">
        <v>153</v>
      </c>
      <c r="D9" s="285"/>
      <c r="E9" s="279"/>
      <c r="F9" s="265"/>
      <c r="G9" s="91"/>
    </row>
    <row r="10" spans="1:7" ht="15" customHeight="1">
      <c r="A10" s="267">
        <v>4</v>
      </c>
      <c r="B10" s="268">
        <v>1202721060</v>
      </c>
      <c r="C10" s="269" t="s">
        <v>46</v>
      </c>
      <c r="D10" s="285"/>
      <c r="E10" s="279"/>
      <c r="F10" s="265"/>
      <c r="G10" s="91"/>
    </row>
    <row r="11" spans="1:7" ht="15" customHeight="1">
      <c r="A11" s="267">
        <v>5</v>
      </c>
      <c r="B11" s="268">
        <v>1202721061</v>
      </c>
      <c r="C11" s="269" t="s">
        <v>154</v>
      </c>
      <c r="D11" s="285"/>
      <c r="E11" s="279"/>
      <c r="F11" s="265"/>
      <c r="G11" s="91"/>
    </row>
    <row r="12" spans="1:7" ht="15" customHeight="1">
      <c r="A12" s="267">
        <v>6</v>
      </c>
      <c r="B12" s="268">
        <v>1202721062</v>
      </c>
      <c r="C12" s="269" t="s">
        <v>155</v>
      </c>
      <c r="D12" s="285"/>
      <c r="E12" s="279"/>
      <c r="F12" s="265"/>
      <c r="G12" s="91"/>
    </row>
    <row r="13" spans="1:7" ht="15" customHeight="1">
      <c r="A13" s="267">
        <v>7</v>
      </c>
      <c r="B13" s="268">
        <v>1202721064</v>
      </c>
      <c r="C13" s="269" t="s">
        <v>156</v>
      </c>
      <c r="D13" s="285"/>
      <c r="E13" s="279"/>
      <c r="F13" s="265"/>
      <c r="G13" s="91"/>
    </row>
    <row r="14" spans="1:7" ht="25.5">
      <c r="A14" s="267">
        <v>8</v>
      </c>
      <c r="B14" s="268">
        <v>1202721065</v>
      </c>
      <c r="C14" s="269" t="s">
        <v>157</v>
      </c>
      <c r="D14" s="285"/>
      <c r="E14" s="279"/>
      <c r="F14" s="265"/>
      <c r="G14" s="91"/>
    </row>
    <row r="15" spans="1:7" ht="15" customHeight="1">
      <c r="A15" s="267">
        <v>9</v>
      </c>
      <c r="B15" s="268">
        <v>1202721066</v>
      </c>
      <c r="C15" s="269" t="s">
        <v>158</v>
      </c>
      <c r="D15" s="285"/>
      <c r="E15" s="279"/>
      <c r="F15" s="265"/>
      <c r="G15" s="91"/>
    </row>
    <row r="16" spans="1:7" ht="15" customHeight="1">
      <c r="A16" s="267">
        <v>10</v>
      </c>
      <c r="B16" s="268">
        <v>1202721067</v>
      </c>
      <c r="C16" s="271" t="s">
        <v>159</v>
      </c>
      <c r="D16" s="285"/>
      <c r="E16" s="279"/>
      <c r="F16" s="265"/>
      <c r="G16" s="91"/>
    </row>
    <row r="17" spans="1:7" ht="15" customHeight="1">
      <c r="A17" s="267">
        <v>11</v>
      </c>
      <c r="B17" s="268">
        <v>1202721068</v>
      </c>
      <c r="C17" s="269" t="s">
        <v>160</v>
      </c>
      <c r="D17" s="285"/>
      <c r="E17" s="279"/>
      <c r="F17" s="265"/>
      <c r="G17" s="91"/>
    </row>
    <row r="18" spans="1:7" ht="15" customHeight="1">
      <c r="A18" s="267">
        <v>12</v>
      </c>
      <c r="B18" s="268">
        <v>1202721069</v>
      </c>
      <c r="C18" s="270" t="s">
        <v>161</v>
      </c>
      <c r="D18" s="285"/>
      <c r="E18" s="279"/>
      <c r="F18" s="265"/>
      <c r="G18" s="91"/>
    </row>
    <row r="19" spans="1:7" ht="15" customHeight="1">
      <c r="A19" s="267">
        <v>13</v>
      </c>
      <c r="B19" s="268">
        <v>1202721070</v>
      </c>
      <c r="C19" s="269" t="s">
        <v>162</v>
      </c>
      <c r="D19" s="285"/>
      <c r="E19" s="279"/>
      <c r="F19" s="265"/>
      <c r="G19" s="91"/>
    </row>
    <row r="20" spans="1:7" ht="15" customHeight="1">
      <c r="A20" s="267">
        <v>14</v>
      </c>
      <c r="B20" s="268">
        <v>1202721071</v>
      </c>
      <c r="C20" s="269" t="s">
        <v>163</v>
      </c>
      <c r="D20" s="285"/>
      <c r="E20" s="279"/>
      <c r="F20" s="265"/>
      <c r="G20" s="91"/>
    </row>
    <row r="21" spans="1:7" ht="15" customHeight="1">
      <c r="A21" s="267">
        <v>15</v>
      </c>
      <c r="B21" s="268">
        <v>1202721073</v>
      </c>
      <c r="C21" s="269" t="s">
        <v>164</v>
      </c>
      <c r="D21" s="285"/>
      <c r="E21" s="279"/>
      <c r="F21" s="265"/>
      <c r="G21" s="91"/>
    </row>
    <row r="22" spans="1:7" ht="15" customHeight="1">
      <c r="A22" s="267">
        <v>16</v>
      </c>
      <c r="B22" s="268">
        <v>1202721074</v>
      </c>
      <c r="C22" s="269" t="s">
        <v>165</v>
      </c>
      <c r="D22" s="285"/>
      <c r="E22" s="279"/>
      <c r="F22" s="265"/>
      <c r="G22" s="91"/>
    </row>
    <row r="23" spans="1:7" ht="25.5">
      <c r="A23" s="267">
        <v>17</v>
      </c>
      <c r="B23" s="268">
        <v>1202721075</v>
      </c>
      <c r="C23" s="271" t="s">
        <v>166</v>
      </c>
      <c r="D23" s="285"/>
      <c r="E23" s="279"/>
      <c r="F23" s="265"/>
      <c r="G23" s="91"/>
    </row>
    <row r="24" spans="1:7" ht="15" customHeight="1">
      <c r="A24" s="267">
        <v>18</v>
      </c>
      <c r="B24" s="268">
        <v>1202721076</v>
      </c>
      <c r="C24" s="269" t="s">
        <v>167</v>
      </c>
      <c r="D24" s="285"/>
      <c r="E24" s="279"/>
      <c r="F24" s="265"/>
      <c r="G24" s="91"/>
    </row>
    <row r="25" spans="1:7" ht="25.5">
      <c r="A25" s="267">
        <v>19</v>
      </c>
      <c r="B25" s="268">
        <v>1202721077</v>
      </c>
      <c r="C25" s="269" t="s">
        <v>168</v>
      </c>
      <c r="D25" s="285"/>
      <c r="E25" s="279"/>
      <c r="F25" s="265"/>
      <c r="G25" s="91"/>
    </row>
    <row r="26" spans="1:7" ht="15" customHeight="1">
      <c r="A26" s="267">
        <v>20</v>
      </c>
      <c r="B26" s="268">
        <v>1202721079</v>
      </c>
      <c r="C26" s="269" t="s">
        <v>169</v>
      </c>
      <c r="D26" s="285"/>
      <c r="E26" s="279"/>
      <c r="F26" s="265"/>
      <c r="G26" s="91"/>
    </row>
    <row r="27" spans="1:7" ht="15" customHeight="1">
      <c r="A27" s="267">
        <v>21</v>
      </c>
      <c r="B27" s="268">
        <v>1202721080</v>
      </c>
      <c r="C27" s="269" t="s">
        <v>170</v>
      </c>
      <c r="D27" s="285"/>
      <c r="E27" s="279"/>
      <c r="F27" s="265"/>
      <c r="G27" s="91"/>
    </row>
    <row r="28" spans="1:7" ht="25.5">
      <c r="A28" s="267">
        <v>22</v>
      </c>
      <c r="B28" s="268">
        <v>1202721081</v>
      </c>
      <c r="C28" s="269" t="s">
        <v>171</v>
      </c>
      <c r="D28" s="285"/>
      <c r="E28" s="279"/>
      <c r="F28" s="265"/>
      <c r="G28" s="91"/>
    </row>
    <row r="29" spans="1:7" ht="15" customHeight="1">
      <c r="A29" s="267">
        <v>23</v>
      </c>
      <c r="B29" s="268">
        <v>1202721082</v>
      </c>
      <c r="C29" s="269" t="s">
        <v>172</v>
      </c>
      <c r="D29" s="285"/>
      <c r="E29" s="279"/>
      <c r="F29" s="265"/>
      <c r="G29" s="91"/>
    </row>
    <row r="30" spans="1:7" ht="15" customHeight="1">
      <c r="A30" s="267">
        <v>24</v>
      </c>
      <c r="B30" s="268">
        <v>1202721083</v>
      </c>
      <c r="C30" s="269" t="s">
        <v>173</v>
      </c>
      <c r="D30" s="285"/>
      <c r="E30" s="279"/>
      <c r="F30" s="265"/>
      <c r="G30" s="91"/>
    </row>
    <row r="31" spans="1:7" ht="15" customHeight="1">
      <c r="A31" s="267">
        <v>25</v>
      </c>
      <c r="B31" s="268">
        <v>1202721084</v>
      </c>
      <c r="C31" s="271" t="s">
        <v>173</v>
      </c>
      <c r="D31" s="89"/>
      <c r="E31" s="280"/>
      <c r="F31" s="265"/>
      <c r="G31" s="91"/>
    </row>
    <row r="32" spans="1:7" ht="15" customHeight="1">
      <c r="A32" s="267">
        <v>26</v>
      </c>
      <c r="B32" s="268">
        <v>1202721085</v>
      </c>
      <c r="C32" s="269" t="s">
        <v>174</v>
      </c>
      <c r="D32" s="89"/>
      <c r="E32" s="280"/>
      <c r="F32" s="265"/>
      <c r="G32" s="91"/>
    </row>
    <row r="33" spans="1:7" ht="15" customHeight="1">
      <c r="A33" s="267">
        <v>27</v>
      </c>
      <c r="B33" s="268">
        <v>1202721086</v>
      </c>
      <c r="C33" s="269" t="s">
        <v>175</v>
      </c>
      <c r="D33" s="89"/>
      <c r="E33" s="280"/>
      <c r="F33" s="265"/>
      <c r="G33" s="91"/>
    </row>
    <row r="34" spans="1:7" ht="15" customHeight="1">
      <c r="A34" s="267">
        <v>28</v>
      </c>
      <c r="B34" s="268">
        <v>1202721087</v>
      </c>
      <c r="C34" s="269" t="s">
        <v>176</v>
      </c>
      <c r="D34" s="89"/>
      <c r="E34" s="280"/>
      <c r="F34" s="265"/>
      <c r="G34" s="91"/>
    </row>
    <row r="35" spans="1:7" ht="15" customHeight="1">
      <c r="A35" s="267">
        <v>29</v>
      </c>
      <c r="B35" s="268">
        <v>1202721088</v>
      </c>
      <c r="C35" s="271" t="s">
        <v>177</v>
      </c>
      <c r="D35" s="89"/>
      <c r="E35" s="280"/>
      <c r="F35" s="265"/>
      <c r="G35" s="91"/>
    </row>
    <row r="36" spans="1:7" ht="25.5">
      <c r="A36" s="267">
        <v>30</v>
      </c>
      <c r="B36" s="268">
        <v>1202721089</v>
      </c>
      <c r="C36" s="269" t="s">
        <v>178</v>
      </c>
      <c r="D36" s="89"/>
      <c r="E36" s="280"/>
      <c r="F36" s="265"/>
      <c r="G36" s="91"/>
    </row>
    <row r="37" spans="1:7" ht="15" customHeight="1">
      <c r="A37" s="267">
        <v>31</v>
      </c>
      <c r="B37" s="268">
        <v>1202721090</v>
      </c>
      <c r="C37" s="271" t="s">
        <v>179</v>
      </c>
      <c r="D37" s="89"/>
      <c r="E37" s="280"/>
      <c r="F37" s="265"/>
      <c r="G37" s="91"/>
    </row>
    <row r="38" spans="1:7" ht="25.5">
      <c r="A38" s="267">
        <v>32</v>
      </c>
      <c r="B38" s="268">
        <v>1202721091</v>
      </c>
      <c r="C38" s="269" t="s">
        <v>180</v>
      </c>
      <c r="D38" s="89"/>
      <c r="E38" s="280"/>
      <c r="F38" s="265"/>
      <c r="G38" s="91"/>
    </row>
    <row r="39" spans="1:7" ht="15" customHeight="1">
      <c r="A39" s="267">
        <v>33</v>
      </c>
      <c r="B39" s="268">
        <v>1202721092</v>
      </c>
      <c r="C39" s="269" t="s">
        <v>181</v>
      </c>
      <c r="D39" s="89"/>
      <c r="E39" s="280"/>
      <c r="F39" s="265"/>
      <c r="G39" s="91"/>
    </row>
    <row r="40" spans="1:7" ht="15" customHeight="1">
      <c r="A40" s="267">
        <v>34</v>
      </c>
      <c r="B40" s="268">
        <v>1202721093</v>
      </c>
      <c r="C40" s="270" t="s">
        <v>182</v>
      </c>
      <c r="D40" s="89"/>
      <c r="E40" s="280"/>
      <c r="F40" s="265"/>
      <c r="G40" s="91"/>
    </row>
    <row r="41" spans="1:7" ht="15" customHeight="1">
      <c r="A41" s="267">
        <v>35</v>
      </c>
      <c r="B41" s="268">
        <v>1202721094</v>
      </c>
      <c r="C41" s="269" t="s">
        <v>183</v>
      </c>
      <c r="D41" s="89"/>
      <c r="E41" s="280"/>
      <c r="F41" s="265"/>
      <c r="G41" s="91"/>
    </row>
    <row r="42" spans="1:7" ht="15" customHeight="1">
      <c r="A42" s="267">
        <v>36</v>
      </c>
      <c r="B42" s="268">
        <v>1202721096</v>
      </c>
      <c r="C42" s="269" t="s">
        <v>184</v>
      </c>
      <c r="D42" s="89"/>
      <c r="E42" s="280"/>
      <c r="F42" s="265"/>
      <c r="G42" s="91"/>
    </row>
    <row r="43" spans="1:7" ht="15" customHeight="1">
      <c r="A43" s="267">
        <v>37</v>
      </c>
      <c r="B43" s="268">
        <v>1202721097</v>
      </c>
      <c r="C43" s="269" t="s">
        <v>185</v>
      </c>
      <c r="D43" s="89"/>
      <c r="E43" s="280"/>
      <c r="F43" s="265"/>
      <c r="G43" s="91"/>
    </row>
    <row r="44" spans="1:7" ht="15" customHeight="1">
      <c r="A44" s="267">
        <v>38</v>
      </c>
      <c r="B44" s="268">
        <v>1202721098</v>
      </c>
      <c r="C44" s="269" t="s">
        <v>186</v>
      </c>
      <c r="D44" s="89"/>
      <c r="E44" s="280"/>
      <c r="F44" s="265"/>
      <c r="G44" s="91"/>
    </row>
    <row r="45" spans="1:7" ht="15" customHeight="1">
      <c r="A45" s="267">
        <v>39</v>
      </c>
      <c r="B45" s="268">
        <v>1202721099</v>
      </c>
      <c r="C45" s="271" t="s">
        <v>187</v>
      </c>
      <c r="D45" s="89"/>
      <c r="E45" s="280"/>
      <c r="F45" s="265"/>
      <c r="G45" s="91"/>
    </row>
    <row r="46" spans="1:7" ht="15" customHeight="1">
      <c r="A46" s="267">
        <v>40</v>
      </c>
      <c r="B46" s="268">
        <v>1202721100</v>
      </c>
      <c r="C46" s="269" t="s">
        <v>188</v>
      </c>
      <c r="D46" s="89"/>
      <c r="E46" s="280"/>
      <c r="F46" s="265"/>
      <c r="G46" s="91"/>
    </row>
    <row r="47" spans="1:7" ht="25.5">
      <c r="A47" s="267">
        <v>41</v>
      </c>
      <c r="B47" s="268">
        <v>1202721101</v>
      </c>
      <c r="C47" s="269" t="s">
        <v>189</v>
      </c>
      <c r="D47" s="89"/>
      <c r="E47" s="280"/>
      <c r="F47" s="265"/>
      <c r="G47" s="91"/>
    </row>
    <row r="48" spans="1:7" ht="15" customHeight="1">
      <c r="A48" s="267">
        <v>42</v>
      </c>
      <c r="B48" s="268">
        <v>1202721102</v>
      </c>
      <c r="C48" s="269" t="s">
        <v>190</v>
      </c>
      <c r="D48" s="89"/>
      <c r="E48" s="280"/>
      <c r="F48" s="265"/>
      <c r="G48" s="91"/>
    </row>
    <row r="49" spans="1:7" ht="15" customHeight="1">
      <c r="A49" s="267">
        <v>43</v>
      </c>
      <c r="B49" s="268">
        <v>1202721103</v>
      </c>
      <c r="C49" s="269" t="s">
        <v>191</v>
      </c>
      <c r="D49" s="89"/>
      <c r="E49" s="280"/>
      <c r="F49" s="265"/>
      <c r="G49" s="91"/>
    </row>
    <row r="50" spans="1:7" ht="15" customHeight="1">
      <c r="A50" s="267">
        <v>44</v>
      </c>
      <c r="B50" s="268">
        <v>1202721104</v>
      </c>
      <c r="C50" s="269" t="s">
        <v>192</v>
      </c>
      <c r="D50" s="89"/>
      <c r="E50" s="280"/>
      <c r="F50" s="265"/>
      <c r="G50" s="91"/>
    </row>
    <row r="51" spans="1:7" ht="15" customHeight="1">
      <c r="A51" s="267">
        <v>45</v>
      </c>
      <c r="B51" s="268">
        <v>1202721105</v>
      </c>
      <c r="C51" s="269" t="s">
        <v>193</v>
      </c>
      <c r="D51" s="89"/>
      <c r="E51" s="280"/>
      <c r="F51" s="265"/>
      <c r="G51" s="91"/>
    </row>
    <row r="52" spans="1:7" ht="15" customHeight="1">
      <c r="A52" s="267">
        <v>46</v>
      </c>
      <c r="B52" s="268">
        <v>1202721106</v>
      </c>
      <c r="C52" s="272" t="s">
        <v>194</v>
      </c>
      <c r="D52" s="89"/>
      <c r="E52" s="280"/>
      <c r="F52" s="265"/>
      <c r="G52" s="91"/>
    </row>
    <row r="53" spans="1:7" ht="25.5">
      <c r="A53" s="267">
        <v>47</v>
      </c>
      <c r="B53" s="268">
        <v>1202721107</v>
      </c>
      <c r="C53" s="269" t="s">
        <v>195</v>
      </c>
      <c r="D53" s="89"/>
      <c r="E53" s="280"/>
      <c r="F53" s="265"/>
      <c r="G53" s="91"/>
    </row>
    <row r="54" spans="1:7" ht="15" customHeight="1">
      <c r="A54" s="273">
        <v>48</v>
      </c>
      <c r="B54" s="268">
        <v>1202721108</v>
      </c>
      <c r="C54" s="269" t="s">
        <v>196</v>
      </c>
      <c r="D54" s="286"/>
      <c r="E54" s="282"/>
      <c r="F54" s="266"/>
      <c r="G54" s="91"/>
    </row>
    <row r="55" spans="1:7" ht="15" customHeight="1">
      <c r="A55" s="273">
        <v>49</v>
      </c>
      <c r="B55" s="268">
        <v>1202721109</v>
      </c>
      <c r="C55" s="271" t="s">
        <v>197</v>
      </c>
      <c r="D55" s="286"/>
      <c r="E55" s="282"/>
      <c r="F55" s="238"/>
      <c r="G55" s="91"/>
    </row>
    <row r="56" spans="1:7" ht="15" customHeight="1">
      <c r="A56" s="273">
        <v>50</v>
      </c>
      <c r="B56" s="268">
        <v>1202721110</v>
      </c>
      <c r="C56" s="270" t="s">
        <v>198</v>
      </c>
      <c r="D56" s="286"/>
      <c r="E56" s="282"/>
      <c r="F56" s="238"/>
      <c r="G56" s="91"/>
    </row>
    <row r="57" spans="1:7" ht="15" customHeight="1">
      <c r="A57" s="273">
        <v>51</v>
      </c>
      <c r="B57" s="268">
        <v>1202721111</v>
      </c>
      <c r="C57" s="269" t="s">
        <v>199</v>
      </c>
      <c r="D57" s="286"/>
      <c r="E57" s="282"/>
      <c r="F57" s="238"/>
      <c r="G57" s="91"/>
    </row>
    <row r="58" spans="1:7" ht="15" customHeight="1">
      <c r="A58" s="274">
        <v>52</v>
      </c>
      <c r="B58" s="268">
        <v>1202721112</v>
      </c>
      <c r="C58" s="269" t="s">
        <v>200</v>
      </c>
      <c r="D58" s="286"/>
      <c r="E58" s="282"/>
      <c r="F58" s="238"/>
      <c r="G58" s="91"/>
    </row>
    <row r="59" spans="1:7" ht="15" customHeight="1">
      <c r="A59" s="274">
        <v>53</v>
      </c>
      <c r="B59" s="268">
        <v>1202721113</v>
      </c>
      <c r="C59" s="269" t="s">
        <v>201</v>
      </c>
      <c r="D59" s="286"/>
      <c r="E59" s="282"/>
      <c r="F59" s="238"/>
      <c r="G59" s="91"/>
    </row>
    <row r="60" spans="1:7" ht="15" customHeight="1">
      <c r="A60" s="274">
        <v>54</v>
      </c>
      <c r="B60" s="268">
        <v>1202721114</v>
      </c>
      <c r="C60" s="269" t="s">
        <v>202</v>
      </c>
      <c r="D60" s="286"/>
      <c r="E60" s="282"/>
      <c r="F60" s="238"/>
      <c r="G60" s="91"/>
    </row>
    <row r="61" spans="1:7" ht="15" customHeight="1">
      <c r="A61" s="274">
        <v>55</v>
      </c>
      <c r="B61" s="268">
        <v>1202721115</v>
      </c>
      <c r="C61" s="269" t="s">
        <v>203</v>
      </c>
      <c r="D61" s="286"/>
      <c r="E61" s="282"/>
      <c r="F61" s="238"/>
      <c r="G61" s="91"/>
    </row>
    <row r="62" spans="1:7" ht="25.5">
      <c r="A62" s="274">
        <v>56</v>
      </c>
      <c r="B62" s="268">
        <v>1202721305</v>
      </c>
      <c r="C62" s="269" t="s">
        <v>204</v>
      </c>
      <c r="D62" s="286"/>
      <c r="E62" s="282"/>
      <c r="F62" s="238"/>
      <c r="G62" s="91"/>
    </row>
    <row r="63" spans="1:7" ht="25.5">
      <c r="A63" s="274">
        <v>57</v>
      </c>
      <c r="B63" s="275">
        <v>1202710107</v>
      </c>
      <c r="C63" s="269" t="s">
        <v>205</v>
      </c>
      <c r="D63" s="286"/>
      <c r="E63" s="282"/>
      <c r="F63" s="238"/>
      <c r="G63" s="91"/>
    </row>
    <row r="64" spans="1:7" ht="15" customHeight="1">
      <c r="A64" s="274">
        <v>58</v>
      </c>
      <c r="B64" s="268">
        <v>1202713116</v>
      </c>
      <c r="C64" s="269" t="s">
        <v>206</v>
      </c>
      <c r="D64" s="286"/>
      <c r="E64" s="282"/>
      <c r="F64" s="238"/>
      <c r="G64" s="91"/>
    </row>
    <row r="65" spans="1:7" ht="25.5">
      <c r="A65" s="274">
        <v>59</v>
      </c>
      <c r="B65" s="275">
        <v>1202731109</v>
      </c>
      <c r="C65" s="269" t="s">
        <v>207</v>
      </c>
      <c r="D65" s="286"/>
      <c r="E65" s="282"/>
      <c r="F65" s="238"/>
      <c r="G65" s="91"/>
    </row>
    <row r="66" spans="1:7" ht="25.5">
      <c r="A66" s="274">
        <v>60</v>
      </c>
      <c r="B66" s="276" t="s">
        <v>208</v>
      </c>
      <c r="C66" s="271" t="s">
        <v>209</v>
      </c>
      <c r="D66" s="286"/>
      <c r="E66" s="282"/>
      <c r="F66" s="238"/>
      <c r="G66" s="91"/>
    </row>
    <row r="67" spans="1:7" ht="15" customHeight="1">
      <c r="A67" s="274">
        <v>61</v>
      </c>
      <c r="B67" s="276" t="s">
        <v>210</v>
      </c>
      <c r="C67" s="269" t="s">
        <v>211</v>
      </c>
      <c r="D67" s="286"/>
      <c r="E67" s="282"/>
      <c r="F67" s="238"/>
      <c r="G67" s="91"/>
    </row>
    <row r="68" spans="1:7" ht="15" customHeight="1">
      <c r="A68" s="274">
        <v>62</v>
      </c>
      <c r="B68" s="276" t="s">
        <v>212</v>
      </c>
      <c r="C68" s="269" t="s">
        <v>213</v>
      </c>
      <c r="D68" s="286"/>
      <c r="E68" s="282"/>
      <c r="F68" s="238"/>
      <c r="G68" s="91"/>
    </row>
    <row r="69" spans="1:7" ht="25.5">
      <c r="A69" s="274">
        <v>63</v>
      </c>
      <c r="B69" s="276" t="s">
        <v>214</v>
      </c>
      <c r="C69" s="269" t="s">
        <v>215</v>
      </c>
      <c r="D69" s="286"/>
      <c r="E69" s="282"/>
      <c r="F69" s="238"/>
      <c r="G69" s="91"/>
    </row>
    <row r="70" spans="1:7" ht="25.5">
      <c r="A70" s="274">
        <v>64</v>
      </c>
      <c r="B70" s="276" t="s">
        <v>216</v>
      </c>
      <c r="C70" s="269" t="s">
        <v>217</v>
      </c>
      <c r="D70" s="286"/>
      <c r="E70" s="282"/>
      <c r="F70" s="238"/>
      <c r="G70" s="91"/>
    </row>
    <row r="71" spans="1:7" ht="15" customHeight="1">
      <c r="A71" s="274">
        <v>65</v>
      </c>
      <c r="B71" s="276" t="s">
        <v>218</v>
      </c>
      <c r="C71" s="269" t="s">
        <v>219</v>
      </c>
      <c r="D71" s="286"/>
      <c r="E71" s="282"/>
      <c r="F71" s="238"/>
      <c r="G71" s="91"/>
    </row>
    <row r="72" spans="1:7" ht="25.5">
      <c r="A72" s="274">
        <v>66</v>
      </c>
      <c r="B72" s="276" t="s">
        <v>220</v>
      </c>
      <c r="C72" s="269" t="s">
        <v>221</v>
      </c>
      <c r="D72" s="286"/>
      <c r="E72" s="282"/>
      <c r="F72" s="238"/>
      <c r="G72" s="91"/>
    </row>
    <row r="73" spans="1:7" ht="15" customHeight="1">
      <c r="A73" s="274">
        <v>67</v>
      </c>
      <c r="B73" s="276" t="s">
        <v>222</v>
      </c>
      <c r="C73" s="269" t="s">
        <v>223</v>
      </c>
      <c r="D73" s="286"/>
      <c r="E73" s="282"/>
      <c r="F73" s="238"/>
      <c r="G73" s="91"/>
    </row>
    <row r="74" spans="1:7" ht="15" customHeight="1">
      <c r="A74" s="274">
        <v>68</v>
      </c>
      <c r="B74" s="276" t="s">
        <v>224</v>
      </c>
      <c r="C74" s="269" t="s">
        <v>225</v>
      </c>
      <c r="D74" s="286"/>
      <c r="E74" s="282"/>
      <c r="F74" s="238"/>
      <c r="G74" s="91"/>
    </row>
    <row r="75" spans="1:7" ht="25.5">
      <c r="A75" s="274">
        <v>69</v>
      </c>
      <c r="B75" s="276" t="s">
        <v>226</v>
      </c>
      <c r="C75" s="269" t="s">
        <v>227</v>
      </c>
      <c r="D75" s="286"/>
      <c r="E75" s="282"/>
      <c r="F75" s="238"/>
      <c r="G75" s="91"/>
    </row>
    <row r="76" spans="1:7" ht="25.5">
      <c r="A76" s="274">
        <v>70</v>
      </c>
      <c r="B76" s="276" t="s">
        <v>228</v>
      </c>
      <c r="C76" s="269" t="s">
        <v>229</v>
      </c>
      <c r="D76" s="287"/>
      <c r="E76" s="283"/>
      <c r="F76" s="212"/>
      <c r="G76" s="91"/>
    </row>
  </sheetData>
  <mergeCells count="3">
    <mergeCell ref="A1:D1"/>
    <mergeCell ref="A3:D3"/>
    <mergeCell ref="A2:D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INPUT</vt:lpstr>
      <vt:lpstr>raw+DES</vt:lpstr>
      <vt:lpstr>2nd yr distribution</vt:lpstr>
      <vt:lpstr>NEN 024</vt:lpstr>
      <vt:lpstr>NEN 012</vt:lpstr>
      <vt:lpstr>EEC 068</vt:lpstr>
      <vt:lpstr>EEE 052</vt:lpstr>
      <vt:lpstr>EEE 051</vt:lpstr>
      <vt:lpstr>EEC 069</vt:lpstr>
      <vt:lpstr>DISPLAY</vt:lpstr>
      <vt:lpstr>MOD+DESCENDING</vt:lpstr>
      <vt:lpstr>DES+MOD (2)</vt:lpstr>
      <vt:lpstr>MODr</vt:lpstr>
      <vt:lpstr>DESC + MOD</vt:lpstr>
      <vt:lpstr>DESCD. + MOD</vt:lpstr>
      <vt:lpstr>descndg</vt:lpstr>
      <vt:lpstr>RAW</vt:lpstr>
      <vt:lpstr>Descending1</vt:lpstr>
      <vt:lpstr>MOD.</vt:lpstr>
      <vt:lpstr>DISPALY</vt:lpstr>
      <vt:lpstr>Moderated</vt:lpstr>
      <vt:lpstr>Descending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cp:lastPrinted>2016-01-12T05:29:26Z</cp:lastPrinted>
  <dcterms:created xsi:type="dcterms:W3CDTF">2014-05-15T08:34:31Z</dcterms:created>
  <dcterms:modified xsi:type="dcterms:W3CDTF">2016-07-21T07:25:13Z</dcterms:modified>
</cp:coreProperties>
</file>