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vkosc\Documents\"/>
    </mc:Choice>
  </mc:AlternateContent>
  <xr:revisionPtr revIDLastSave="0" documentId="13_ncr:20001_{523F6ACE-20AF-4F90-B95E-635C819D172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rmalization-JCC" sheetId="2" r:id="rId1"/>
    <sheet name="formalization-A4L" sheetId="3" r:id="rId2"/>
    <sheet name="formalization-MSPS" sheetId="4" r:id="rId3"/>
    <sheet name="formalization-VHCURES" sheetId="5" r:id="rId4"/>
    <sheet name="formalization-CCMS" sheetId="6" r:id="rId5"/>
    <sheet name="CWE-JCC" sheetId="14" r:id="rId6"/>
    <sheet name="CWE-A4L" sheetId="15" r:id="rId7"/>
    <sheet name="CWE-MSPS" sheetId="16" r:id="rId8"/>
    <sheet name="CWE-VHCURES" sheetId="17" r:id="rId9"/>
    <sheet name="CWE-CCMS" sheetId="18" r:id="rId10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7" i="6" l="1"/>
  <c r="C55" i="2"/>
  <c r="F34" i="18"/>
  <c r="E34" i="18"/>
  <c r="D34" i="18"/>
  <c r="C34" i="18"/>
  <c r="F33" i="18"/>
  <c r="E33" i="18"/>
  <c r="D33" i="18"/>
  <c r="C33" i="18"/>
  <c r="F32" i="18"/>
  <c r="E32" i="18"/>
  <c r="D32" i="18"/>
  <c r="D38" i="18" s="1"/>
  <c r="C32" i="18"/>
  <c r="F31" i="18"/>
  <c r="E31" i="18"/>
  <c r="D31" i="18"/>
  <c r="C31" i="18"/>
  <c r="D36" i="17"/>
  <c r="F34" i="17"/>
  <c r="E34" i="17"/>
  <c r="D34" i="17"/>
  <c r="C34" i="17"/>
  <c r="F33" i="17"/>
  <c r="E33" i="17"/>
  <c r="D33" i="17"/>
  <c r="C33" i="17"/>
  <c r="F32" i="17"/>
  <c r="E32" i="17"/>
  <c r="D32" i="17"/>
  <c r="C32" i="17"/>
  <c r="F31" i="17"/>
  <c r="F38" i="17" s="1"/>
  <c r="E31" i="17"/>
  <c r="D31" i="17"/>
  <c r="C31" i="17"/>
  <c r="F34" i="16"/>
  <c r="E34" i="16"/>
  <c r="D34" i="16"/>
  <c r="C34" i="16"/>
  <c r="F33" i="16"/>
  <c r="E33" i="16"/>
  <c r="D33" i="16"/>
  <c r="C33" i="16"/>
  <c r="F32" i="16"/>
  <c r="E32" i="16"/>
  <c r="D32" i="16"/>
  <c r="C32" i="16"/>
  <c r="F31" i="16"/>
  <c r="E31" i="16"/>
  <c r="E35" i="16" s="1"/>
  <c r="D31" i="16"/>
  <c r="D35" i="16" s="1"/>
  <c r="C31" i="16"/>
  <c r="F34" i="15"/>
  <c r="E34" i="15"/>
  <c r="D34" i="15"/>
  <c r="C34" i="15"/>
  <c r="F33" i="15"/>
  <c r="E33" i="15"/>
  <c r="D33" i="15"/>
  <c r="C33" i="15"/>
  <c r="F32" i="15"/>
  <c r="E32" i="15"/>
  <c r="D32" i="15"/>
  <c r="C32" i="15"/>
  <c r="F31" i="15"/>
  <c r="E31" i="15"/>
  <c r="D31" i="15"/>
  <c r="D38" i="15" s="1"/>
  <c r="C31" i="15"/>
  <c r="F34" i="14"/>
  <c r="E34" i="14"/>
  <c r="D34" i="14"/>
  <c r="C34" i="14"/>
  <c r="F33" i="14"/>
  <c r="E33" i="14"/>
  <c r="D33" i="14"/>
  <c r="C33" i="14"/>
  <c r="F32" i="14"/>
  <c r="E32" i="14"/>
  <c r="D32" i="14"/>
  <c r="C32" i="14"/>
  <c r="F31" i="14"/>
  <c r="E31" i="14"/>
  <c r="D31" i="14"/>
  <c r="C31" i="14"/>
  <c r="C38" i="14" s="1"/>
  <c r="C45" i="5"/>
  <c r="C50" i="5" s="1"/>
  <c r="C46" i="5"/>
  <c r="C47" i="5"/>
  <c r="C49" i="5" s="1"/>
  <c r="C48" i="5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E47" i="6"/>
  <c r="D47" i="6"/>
  <c r="C47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X45" i="6"/>
  <c r="W45" i="6"/>
  <c r="W49" i="6" s="1"/>
  <c r="V45" i="6"/>
  <c r="U45" i="6"/>
  <c r="T45" i="6"/>
  <c r="S45" i="6"/>
  <c r="R45" i="6"/>
  <c r="R50" i="6" s="1"/>
  <c r="Q45" i="6"/>
  <c r="Q50" i="6" s="1"/>
  <c r="P45" i="6"/>
  <c r="P49" i="6" s="1"/>
  <c r="O45" i="6"/>
  <c r="N45" i="6"/>
  <c r="N49" i="6" s="1"/>
  <c r="M45" i="6"/>
  <c r="L45" i="6"/>
  <c r="K45" i="6"/>
  <c r="K49" i="6" s="1"/>
  <c r="J45" i="6"/>
  <c r="I45" i="6"/>
  <c r="H45" i="6"/>
  <c r="G45" i="6"/>
  <c r="F45" i="6"/>
  <c r="F50" i="6" s="1"/>
  <c r="E45" i="6"/>
  <c r="E50" i="6" s="1"/>
  <c r="D45" i="6"/>
  <c r="D49" i="6" s="1"/>
  <c r="C45" i="6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X45" i="5"/>
  <c r="W45" i="5"/>
  <c r="V45" i="5"/>
  <c r="V50" i="5" s="1"/>
  <c r="U45" i="5"/>
  <c r="T45" i="5"/>
  <c r="S45" i="5"/>
  <c r="R45" i="5"/>
  <c r="Q45" i="5"/>
  <c r="P45" i="5"/>
  <c r="P52" i="5" s="1"/>
  <c r="O45" i="5"/>
  <c r="N45" i="5"/>
  <c r="M45" i="5"/>
  <c r="L45" i="5"/>
  <c r="K45" i="5"/>
  <c r="J45" i="5"/>
  <c r="J50" i="5" s="1"/>
  <c r="I45" i="5"/>
  <c r="H45" i="5"/>
  <c r="G45" i="5"/>
  <c r="F45" i="5"/>
  <c r="E45" i="5"/>
  <c r="E49" i="5" s="1"/>
  <c r="D45" i="5"/>
  <c r="D52" i="5" s="1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X45" i="4"/>
  <c r="X49" i="4" s="1"/>
  <c r="W45" i="4"/>
  <c r="W49" i="4" s="1"/>
  <c r="V45" i="4"/>
  <c r="U45" i="4"/>
  <c r="T45" i="4"/>
  <c r="S45" i="4"/>
  <c r="R45" i="4"/>
  <c r="Q45" i="4"/>
  <c r="P45" i="4"/>
  <c r="O45" i="4"/>
  <c r="N45" i="4"/>
  <c r="M45" i="4"/>
  <c r="L45" i="4"/>
  <c r="L49" i="4" s="1"/>
  <c r="K45" i="4"/>
  <c r="K49" i="4" s="1"/>
  <c r="J45" i="4"/>
  <c r="I45" i="4"/>
  <c r="H45" i="4"/>
  <c r="G45" i="4"/>
  <c r="F45" i="4"/>
  <c r="E45" i="4"/>
  <c r="D45" i="4"/>
  <c r="C45" i="4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C49" i="3" s="1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X45" i="2"/>
  <c r="W45" i="2"/>
  <c r="W49" i="2" s="1"/>
  <c r="V45" i="2"/>
  <c r="U45" i="2"/>
  <c r="U50" i="2" s="1"/>
  <c r="T45" i="2"/>
  <c r="T50" i="2" s="1"/>
  <c r="S45" i="2"/>
  <c r="S49" i="2" s="1"/>
  <c r="R45" i="2"/>
  <c r="R49" i="2" s="1"/>
  <c r="Q45" i="2"/>
  <c r="Q49" i="2" s="1"/>
  <c r="P45" i="2"/>
  <c r="O45" i="2"/>
  <c r="N45" i="2"/>
  <c r="M45" i="2"/>
  <c r="L45" i="2"/>
  <c r="K45" i="2"/>
  <c r="J45" i="2"/>
  <c r="J50" i="2" s="1"/>
  <c r="I45" i="2"/>
  <c r="I50" i="2" s="1"/>
  <c r="H45" i="2"/>
  <c r="H50" i="2" s="1"/>
  <c r="G45" i="2"/>
  <c r="F45" i="2"/>
  <c r="F49" i="2" s="1"/>
  <c r="E45" i="2"/>
  <c r="E49" i="2" s="1"/>
  <c r="D45" i="2"/>
  <c r="D50" i="2" s="1"/>
  <c r="C45" i="2"/>
  <c r="F38" i="18" l="1"/>
  <c r="C38" i="18"/>
  <c r="D35" i="18"/>
  <c r="D36" i="18"/>
  <c r="D37" i="18" s="1"/>
  <c r="E38" i="18"/>
  <c r="D38" i="17"/>
  <c r="C38" i="17"/>
  <c r="C35" i="17"/>
  <c r="E38" i="17"/>
  <c r="E36" i="17"/>
  <c r="E38" i="16"/>
  <c r="C38" i="16"/>
  <c r="F38" i="16"/>
  <c r="D36" i="16"/>
  <c r="D37" i="16" s="1"/>
  <c r="D38" i="16"/>
  <c r="C38" i="15"/>
  <c r="F38" i="15"/>
  <c r="E38" i="15"/>
  <c r="D36" i="15"/>
  <c r="E38" i="14"/>
  <c r="D38" i="14"/>
  <c r="F38" i="14"/>
  <c r="D35" i="14"/>
  <c r="D37" i="14" s="1"/>
  <c r="D36" i="14"/>
  <c r="I52" i="6"/>
  <c r="U52" i="6"/>
  <c r="L49" i="6"/>
  <c r="X49" i="6"/>
  <c r="X52" i="6"/>
  <c r="O49" i="5"/>
  <c r="Q49" i="5"/>
  <c r="F50" i="5"/>
  <c r="I50" i="4"/>
  <c r="U50" i="4"/>
  <c r="J50" i="4"/>
  <c r="V50" i="4"/>
  <c r="N52" i="4"/>
  <c r="J50" i="3"/>
  <c r="V50" i="3"/>
  <c r="K50" i="3"/>
  <c r="W50" i="3"/>
  <c r="L50" i="2"/>
  <c r="K49" i="2"/>
  <c r="M50" i="2"/>
  <c r="X50" i="2"/>
  <c r="O50" i="2"/>
  <c r="C50" i="2"/>
  <c r="E35" i="18"/>
  <c r="F35" i="18"/>
  <c r="C35" i="18"/>
  <c r="C37" i="18" s="1"/>
  <c r="C36" i="18"/>
  <c r="E36" i="18"/>
  <c r="F36" i="18"/>
  <c r="C36" i="17"/>
  <c r="D35" i="17"/>
  <c r="D37" i="17" s="1"/>
  <c r="F36" i="17"/>
  <c r="E35" i="17"/>
  <c r="F35" i="17"/>
  <c r="C36" i="16"/>
  <c r="C35" i="16"/>
  <c r="E36" i="16"/>
  <c r="E37" i="16" s="1"/>
  <c r="F36" i="16"/>
  <c r="F35" i="16"/>
  <c r="C36" i="15"/>
  <c r="C35" i="15"/>
  <c r="E36" i="15"/>
  <c r="D35" i="15"/>
  <c r="F36" i="15"/>
  <c r="E35" i="15"/>
  <c r="F35" i="15"/>
  <c r="C36" i="14"/>
  <c r="C35" i="14"/>
  <c r="E36" i="14"/>
  <c r="E35" i="14"/>
  <c r="F36" i="14"/>
  <c r="F35" i="14"/>
  <c r="F37" i="14" s="1"/>
  <c r="D52" i="4"/>
  <c r="P52" i="4"/>
  <c r="Q49" i="4"/>
  <c r="W52" i="4"/>
  <c r="F49" i="4"/>
  <c r="R49" i="4"/>
  <c r="R51" i="4" s="1"/>
  <c r="E49" i="4"/>
  <c r="G50" i="4"/>
  <c r="S50" i="4"/>
  <c r="F50" i="4"/>
  <c r="H50" i="4"/>
  <c r="T50" i="4"/>
  <c r="G52" i="6"/>
  <c r="S52" i="6"/>
  <c r="F49" i="6"/>
  <c r="U49" i="6"/>
  <c r="J52" i="6"/>
  <c r="V52" i="6"/>
  <c r="C52" i="6"/>
  <c r="M49" i="6"/>
  <c r="O52" i="6"/>
  <c r="H52" i="6"/>
  <c r="T52" i="6"/>
  <c r="I49" i="6"/>
  <c r="L52" i="6"/>
  <c r="R49" i="6"/>
  <c r="R51" i="6" s="1"/>
  <c r="H50" i="6"/>
  <c r="K50" i="6"/>
  <c r="K51" i="6" s="1"/>
  <c r="C49" i="6"/>
  <c r="O49" i="6"/>
  <c r="T50" i="6"/>
  <c r="W50" i="6"/>
  <c r="W51" i="6" s="1"/>
  <c r="C51" i="5"/>
  <c r="H52" i="5"/>
  <c r="T52" i="5"/>
  <c r="C52" i="5"/>
  <c r="I50" i="5"/>
  <c r="U50" i="5"/>
  <c r="G52" i="5"/>
  <c r="S52" i="5"/>
  <c r="O52" i="5"/>
  <c r="K49" i="5"/>
  <c r="W49" i="5"/>
  <c r="L49" i="5"/>
  <c r="X49" i="5"/>
  <c r="M52" i="5"/>
  <c r="N49" i="5"/>
  <c r="D49" i="5"/>
  <c r="C55" i="5" s="1"/>
  <c r="P49" i="5"/>
  <c r="O55" i="5" s="1"/>
  <c r="M49" i="5"/>
  <c r="F52" i="5"/>
  <c r="R52" i="5"/>
  <c r="R50" i="5"/>
  <c r="K52" i="4"/>
  <c r="E50" i="4"/>
  <c r="P50" i="4"/>
  <c r="Q50" i="4"/>
  <c r="R50" i="4"/>
  <c r="R56" i="4" s="1"/>
  <c r="M49" i="4"/>
  <c r="C52" i="4"/>
  <c r="O52" i="4"/>
  <c r="J52" i="4"/>
  <c r="V52" i="4"/>
  <c r="L52" i="4"/>
  <c r="X52" i="4"/>
  <c r="D50" i="4"/>
  <c r="I49" i="3"/>
  <c r="U49" i="3"/>
  <c r="J49" i="3"/>
  <c r="V49" i="3"/>
  <c r="K49" i="3"/>
  <c r="K51" i="3" s="1"/>
  <c r="W49" i="3"/>
  <c r="W51" i="3" s="1"/>
  <c r="I50" i="3"/>
  <c r="I56" i="3" s="1"/>
  <c r="U50" i="3"/>
  <c r="U56" i="3" s="1"/>
  <c r="C52" i="2"/>
  <c r="G49" i="2"/>
  <c r="G51" i="2" s="1"/>
  <c r="P52" i="2"/>
  <c r="E51" i="2"/>
  <c r="G52" i="2"/>
  <c r="S52" i="2"/>
  <c r="E50" i="2"/>
  <c r="C56" i="2" s="1"/>
  <c r="S51" i="2"/>
  <c r="P50" i="2"/>
  <c r="V52" i="2"/>
  <c r="Q50" i="2"/>
  <c r="Q51" i="2" s="1"/>
  <c r="C49" i="2"/>
  <c r="N49" i="2"/>
  <c r="D49" i="2"/>
  <c r="D51" i="2" s="1"/>
  <c r="D52" i="2"/>
  <c r="U52" i="2"/>
  <c r="P49" i="2"/>
  <c r="G50" i="2"/>
  <c r="S50" i="2"/>
  <c r="N52" i="2"/>
  <c r="U49" i="2"/>
  <c r="F51" i="2"/>
  <c r="I52" i="2"/>
  <c r="H49" i="2"/>
  <c r="H51" i="2" s="1"/>
  <c r="V49" i="2"/>
  <c r="V50" i="2"/>
  <c r="U56" i="2" s="1"/>
  <c r="J52" i="2"/>
  <c r="L52" i="3"/>
  <c r="X52" i="3"/>
  <c r="F51" i="6"/>
  <c r="S50" i="3"/>
  <c r="S52" i="3"/>
  <c r="S49" i="3"/>
  <c r="S51" i="3" s="1"/>
  <c r="I49" i="2"/>
  <c r="X49" i="2"/>
  <c r="X51" i="2" s="1"/>
  <c r="W50" i="2"/>
  <c r="W51" i="2" s="1"/>
  <c r="K52" i="2"/>
  <c r="M52" i="3"/>
  <c r="I52" i="3"/>
  <c r="U52" i="3"/>
  <c r="W52" i="2"/>
  <c r="X52" i="2"/>
  <c r="J49" i="2"/>
  <c r="J51" i="2" s="1"/>
  <c r="L52" i="2"/>
  <c r="N52" i="3"/>
  <c r="J52" i="3"/>
  <c r="V52" i="3"/>
  <c r="E52" i="2"/>
  <c r="R50" i="2"/>
  <c r="R52" i="2"/>
  <c r="L49" i="2"/>
  <c r="K50" i="2"/>
  <c r="K51" i="2" s="1"/>
  <c r="M52" i="2"/>
  <c r="C52" i="3"/>
  <c r="O52" i="3"/>
  <c r="K52" i="3"/>
  <c r="W52" i="3"/>
  <c r="G50" i="3"/>
  <c r="G52" i="3"/>
  <c r="G49" i="3"/>
  <c r="Q52" i="2"/>
  <c r="F50" i="2"/>
  <c r="F52" i="2"/>
  <c r="M49" i="2"/>
  <c r="O52" i="2"/>
  <c r="D50" i="3"/>
  <c r="D52" i="3"/>
  <c r="D49" i="3"/>
  <c r="C55" i="3" s="1"/>
  <c r="P50" i="3"/>
  <c r="P52" i="3"/>
  <c r="P49" i="3"/>
  <c r="H52" i="2"/>
  <c r="T52" i="2"/>
  <c r="T49" i="2"/>
  <c r="T51" i="2" s="1"/>
  <c r="E50" i="3"/>
  <c r="E52" i="3"/>
  <c r="E49" i="3"/>
  <c r="Q50" i="3"/>
  <c r="Q52" i="3"/>
  <c r="Q49" i="3"/>
  <c r="U51" i="3"/>
  <c r="O49" i="2"/>
  <c r="N50" i="2"/>
  <c r="F50" i="3"/>
  <c r="F52" i="3"/>
  <c r="F49" i="3"/>
  <c r="R50" i="3"/>
  <c r="R52" i="3"/>
  <c r="R49" i="3"/>
  <c r="J51" i="3"/>
  <c r="V51" i="3"/>
  <c r="C51" i="2"/>
  <c r="H50" i="3"/>
  <c r="H52" i="3"/>
  <c r="H49" i="3"/>
  <c r="T50" i="3"/>
  <c r="T52" i="3"/>
  <c r="T49" i="3"/>
  <c r="T51" i="3" s="1"/>
  <c r="L50" i="3"/>
  <c r="X50" i="3"/>
  <c r="N49" i="4"/>
  <c r="L55" i="4" s="1"/>
  <c r="K50" i="4"/>
  <c r="W50" i="4"/>
  <c r="W51" i="4" s="1"/>
  <c r="E52" i="4"/>
  <c r="Q52" i="4"/>
  <c r="F49" i="5"/>
  <c r="R49" i="5"/>
  <c r="K50" i="5"/>
  <c r="W50" i="5"/>
  <c r="I52" i="5"/>
  <c r="U52" i="5"/>
  <c r="E49" i="6"/>
  <c r="E51" i="6" s="1"/>
  <c r="Q49" i="6"/>
  <c r="Q51" i="6" s="1"/>
  <c r="G50" i="6"/>
  <c r="F56" i="6" s="1"/>
  <c r="S50" i="6"/>
  <c r="R56" i="6" s="1"/>
  <c r="K52" i="6"/>
  <c r="I58" i="6" s="1"/>
  <c r="W52" i="6"/>
  <c r="M50" i="3"/>
  <c r="C49" i="4"/>
  <c r="O49" i="4"/>
  <c r="L50" i="4"/>
  <c r="X50" i="4"/>
  <c r="X51" i="4" s="1"/>
  <c r="F52" i="4"/>
  <c r="R52" i="4"/>
  <c r="G49" i="5"/>
  <c r="S49" i="5"/>
  <c r="L50" i="5"/>
  <c r="X50" i="5"/>
  <c r="J52" i="5"/>
  <c r="V52" i="5"/>
  <c r="N50" i="3"/>
  <c r="D49" i="4"/>
  <c r="P49" i="4"/>
  <c r="M50" i="4"/>
  <c r="G52" i="4"/>
  <c r="S52" i="4"/>
  <c r="H49" i="5"/>
  <c r="T49" i="5"/>
  <c r="M50" i="5"/>
  <c r="K52" i="5"/>
  <c r="W52" i="5"/>
  <c r="G49" i="6"/>
  <c r="S49" i="6"/>
  <c r="I50" i="6"/>
  <c r="U50" i="6"/>
  <c r="M52" i="6"/>
  <c r="C50" i="3"/>
  <c r="O50" i="3"/>
  <c r="N50" i="4"/>
  <c r="H52" i="4"/>
  <c r="T52" i="4"/>
  <c r="I49" i="5"/>
  <c r="U49" i="5"/>
  <c r="N50" i="5"/>
  <c r="L52" i="5"/>
  <c r="X52" i="5"/>
  <c r="H49" i="6"/>
  <c r="T49" i="6"/>
  <c r="T51" i="6" s="1"/>
  <c r="J50" i="6"/>
  <c r="V50" i="6"/>
  <c r="N52" i="6"/>
  <c r="C50" i="4"/>
  <c r="O50" i="4"/>
  <c r="I52" i="4"/>
  <c r="U52" i="4"/>
  <c r="J49" i="5"/>
  <c r="J51" i="5" s="1"/>
  <c r="V49" i="5"/>
  <c r="V51" i="5" s="1"/>
  <c r="O50" i="5"/>
  <c r="O51" i="5" s="1"/>
  <c r="G49" i="4"/>
  <c r="S49" i="4"/>
  <c r="D50" i="5"/>
  <c r="C56" i="5" s="1"/>
  <c r="P50" i="5"/>
  <c r="N52" i="5"/>
  <c r="J49" i="6"/>
  <c r="V49" i="6"/>
  <c r="U55" i="6" s="1"/>
  <c r="L50" i="6"/>
  <c r="X50" i="6"/>
  <c r="D52" i="6"/>
  <c r="C58" i="6" s="1"/>
  <c r="P52" i="6"/>
  <c r="H49" i="4"/>
  <c r="H51" i="4" s="1"/>
  <c r="T49" i="4"/>
  <c r="E50" i="5"/>
  <c r="E51" i="5" s="1"/>
  <c r="Q50" i="5"/>
  <c r="M50" i="6"/>
  <c r="M51" i="6" s="1"/>
  <c r="E52" i="6"/>
  <c r="Q52" i="6"/>
  <c r="I49" i="4"/>
  <c r="U49" i="4"/>
  <c r="N50" i="6"/>
  <c r="N51" i="6" s="1"/>
  <c r="F52" i="6"/>
  <c r="R52" i="6"/>
  <c r="L49" i="3"/>
  <c r="X49" i="3"/>
  <c r="J49" i="4"/>
  <c r="J51" i="4" s="1"/>
  <c r="V49" i="4"/>
  <c r="M52" i="4"/>
  <c r="G50" i="5"/>
  <c r="S50" i="5"/>
  <c r="E52" i="5"/>
  <c r="Q52" i="5"/>
  <c r="C50" i="6"/>
  <c r="O50" i="6"/>
  <c r="M49" i="3"/>
  <c r="H50" i="5"/>
  <c r="T50" i="5"/>
  <c r="D50" i="6"/>
  <c r="D51" i="6" s="1"/>
  <c r="P50" i="6"/>
  <c r="P51" i="6" s="1"/>
  <c r="N49" i="3"/>
  <c r="O49" i="3"/>
  <c r="F37" i="18" l="1"/>
  <c r="C37" i="17"/>
  <c r="E37" i="17"/>
  <c r="F37" i="17"/>
  <c r="C37" i="16"/>
  <c r="C37" i="15"/>
  <c r="D37" i="15"/>
  <c r="L55" i="6"/>
  <c r="L51" i="6"/>
  <c r="L57" i="6" s="1"/>
  <c r="I51" i="6"/>
  <c r="I57" i="6" s="1"/>
  <c r="X51" i="6"/>
  <c r="R58" i="6"/>
  <c r="O58" i="6"/>
  <c r="Q51" i="5"/>
  <c r="W51" i="5"/>
  <c r="C58" i="5"/>
  <c r="F51" i="4"/>
  <c r="F57" i="4" s="1"/>
  <c r="C58" i="4"/>
  <c r="U58" i="4"/>
  <c r="L58" i="4"/>
  <c r="V51" i="4"/>
  <c r="P51" i="4"/>
  <c r="I56" i="4"/>
  <c r="Q51" i="4"/>
  <c r="D51" i="4"/>
  <c r="E51" i="4"/>
  <c r="I55" i="3"/>
  <c r="U55" i="3"/>
  <c r="U57" i="3"/>
  <c r="M51" i="2"/>
  <c r="L56" i="2"/>
  <c r="O56" i="2"/>
  <c r="E37" i="18"/>
  <c r="F37" i="16"/>
  <c r="E37" i="15"/>
  <c r="F37" i="15"/>
  <c r="E37" i="14"/>
  <c r="C37" i="14"/>
  <c r="F56" i="4"/>
  <c r="G51" i="4"/>
  <c r="S51" i="4"/>
  <c r="R57" i="4" s="1"/>
  <c r="T51" i="4"/>
  <c r="O58" i="4"/>
  <c r="L58" i="6"/>
  <c r="F58" i="6"/>
  <c r="H51" i="6"/>
  <c r="O55" i="6"/>
  <c r="U58" i="6"/>
  <c r="J51" i="6"/>
  <c r="O56" i="6"/>
  <c r="U56" i="6"/>
  <c r="G51" i="6"/>
  <c r="F57" i="6" s="1"/>
  <c r="V51" i="6"/>
  <c r="K51" i="5"/>
  <c r="N51" i="5"/>
  <c r="F56" i="5"/>
  <c r="X51" i="5"/>
  <c r="L55" i="5"/>
  <c r="R58" i="5"/>
  <c r="L58" i="5"/>
  <c r="F58" i="5"/>
  <c r="O58" i="5"/>
  <c r="D51" i="5"/>
  <c r="C57" i="5" s="1"/>
  <c r="R56" i="5"/>
  <c r="P51" i="5"/>
  <c r="O57" i="5" s="1"/>
  <c r="M51" i="5"/>
  <c r="L51" i="5"/>
  <c r="H51" i="5"/>
  <c r="S51" i="5"/>
  <c r="M51" i="4"/>
  <c r="K51" i="4"/>
  <c r="F55" i="4"/>
  <c r="I58" i="4"/>
  <c r="R58" i="4"/>
  <c r="U56" i="4"/>
  <c r="O56" i="4"/>
  <c r="C56" i="4"/>
  <c r="X51" i="3"/>
  <c r="I51" i="3"/>
  <c r="I57" i="3" s="1"/>
  <c r="I58" i="3"/>
  <c r="R58" i="3"/>
  <c r="R56" i="3"/>
  <c r="M51" i="3"/>
  <c r="C56" i="3"/>
  <c r="P51" i="3"/>
  <c r="C58" i="3"/>
  <c r="E51" i="3"/>
  <c r="U58" i="2"/>
  <c r="R56" i="2"/>
  <c r="F56" i="2"/>
  <c r="F57" i="2"/>
  <c r="P51" i="2"/>
  <c r="V51" i="2"/>
  <c r="C58" i="2"/>
  <c r="C57" i="2"/>
  <c r="O55" i="2"/>
  <c r="O51" i="2"/>
  <c r="C56" i="6"/>
  <c r="L55" i="2"/>
  <c r="L51" i="2"/>
  <c r="N51" i="2"/>
  <c r="U55" i="5"/>
  <c r="U51" i="5"/>
  <c r="U57" i="5" s="1"/>
  <c r="L56" i="4"/>
  <c r="I58" i="5"/>
  <c r="F58" i="2"/>
  <c r="C55" i="6"/>
  <c r="R58" i="2"/>
  <c r="L58" i="3"/>
  <c r="L51" i="4"/>
  <c r="F58" i="4"/>
  <c r="O51" i="6"/>
  <c r="O57" i="6" s="1"/>
  <c r="U55" i="2"/>
  <c r="U51" i="2"/>
  <c r="F55" i="6"/>
  <c r="I55" i="5"/>
  <c r="I51" i="5"/>
  <c r="L56" i="5"/>
  <c r="Q51" i="3"/>
  <c r="C51" i="6"/>
  <c r="C57" i="6" s="1"/>
  <c r="I56" i="2"/>
  <c r="U58" i="5"/>
  <c r="O51" i="4"/>
  <c r="O57" i="4" s="1"/>
  <c r="O55" i="4"/>
  <c r="R51" i="3"/>
  <c r="R57" i="3" s="1"/>
  <c r="R55" i="3"/>
  <c r="D51" i="3"/>
  <c r="O58" i="3"/>
  <c r="C51" i="3"/>
  <c r="R55" i="2"/>
  <c r="I51" i="2"/>
  <c r="I57" i="2" s="1"/>
  <c r="I55" i="2"/>
  <c r="R51" i="2"/>
  <c r="R57" i="2" s="1"/>
  <c r="L58" i="2"/>
  <c r="U58" i="3"/>
  <c r="C55" i="4"/>
  <c r="C51" i="4"/>
  <c r="C57" i="4" s="1"/>
  <c r="L56" i="6"/>
  <c r="G51" i="5"/>
  <c r="U56" i="5"/>
  <c r="N51" i="3"/>
  <c r="O56" i="5"/>
  <c r="O56" i="3"/>
  <c r="I56" i="6"/>
  <c r="R55" i="5"/>
  <c r="R51" i="5"/>
  <c r="F55" i="3"/>
  <c r="F51" i="3"/>
  <c r="I56" i="5"/>
  <c r="I55" i="6"/>
  <c r="R55" i="6"/>
  <c r="O51" i="3"/>
  <c r="O55" i="3"/>
  <c r="L56" i="3"/>
  <c r="L51" i="3"/>
  <c r="L55" i="3"/>
  <c r="U55" i="4"/>
  <c r="U51" i="4"/>
  <c r="U57" i="4" s="1"/>
  <c r="F55" i="5"/>
  <c r="F51" i="5"/>
  <c r="N51" i="4"/>
  <c r="F58" i="3"/>
  <c r="G51" i="3"/>
  <c r="F55" i="2"/>
  <c r="I55" i="4"/>
  <c r="I51" i="4"/>
  <c r="T51" i="5"/>
  <c r="U51" i="6"/>
  <c r="U57" i="6" s="1"/>
  <c r="H51" i="3"/>
  <c r="F56" i="3"/>
  <c r="O58" i="2"/>
  <c r="R55" i="4"/>
  <c r="S51" i="6"/>
  <c r="R57" i="6" s="1"/>
  <c r="I58" i="2"/>
  <c r="L57" i="4" l="1"/>
  <c r="I57" i="5"/>
  <c r="L57" i="5"/>
  <c r="F57" i="5"/>
  <c r="I57" i="4"/>
  <c r="L57" i="3"/>
  <c r="C57" i="3"/>
  <c r="O57" i="3"/>
  <c r="U57" i="2"/>
  <c r="O57" i="2"/>
  <c r="F57" i="3"/>
  <c r="L57" i="2"/>
  <c r="R57" i="5"/>
</calcChain>
</file>

<file path=xl/sharedStrings.xml><?xml version="1.0" encoding="utf-8"?>
<sst xmlns="http://schemas.openxmlformats.org/spreadsheetml/2006/main" count="571" uniqueCount="92">
  <si>
    <t>Privilege_Separation in Access_Controls.include</t>
  </si>
  <si>
    <t>Least_Privilege in Access_Controls.include</t>
  </si>
  <si>
    <t>Security_Event in Logging.use_for</t>
  </si>
  <si>
    <t>Compartmentalization in Access_Controls.include</t>
  </si>
  <si>
    <t>Administrator_Security_Controls in Administrator.has</t>
  </si>
  <si>
    <t>Multi_Factor_Authentication in Authentication.is</t>
  </si>
  <si>
    <t>Authentication in Authentication.use_of</t>
  </si>
  <si>
    <t>Encrypted in Sensitive_Data.stored_as</t>
  </si>
  <si>
    <t>Sensitive_Data in Sensitive_Data.use_of</t>
  </si>
  <si>
    <t>Input_Validation in Other_User_Input.has_restriction</t>
  </si>
  <si>
    <t>Sensitive_Data in Sensitive_Data.transport_of</t>
  </si>
  <si>
    <t>Trust_Boundary in Access_Controls.include</t>
  </si>
  <si>
    <t>Input_File in User_Input.obtained_as</t>
  </si>
  <si>
    <t>Session_Expiration in Session.has_restriction</t>
  </si>
  <si>
    <t>Input_Validation in Input_File.has_restriction</t>
  </si>
  <si>
    <t>File_Type in Input_File.has_restriction</t>
  </si>
  <si>
    <t>Attempts in Authentication.has_restriction</t>
  </si>
  <si>
    <t>Password in Authentication.uses</t>
  </si>
  <si>
    <t>Expiration_Date in Password.has_restriction</t>
  </si>
  <si>
    <t>Reset in Password.requires</t>
  </si>
  <si>
    <t>Length in Password.has_restriction</t>
  </si>
  <si>
    <t>Recovery_Mechanism in Password.allows</t>
  </si>
  <si>
    <t>IP_Address in Authentication.uses</t>
  </si>
  <si>
    <t>Log_File in Sensitive_Data.stored_in</t>
  </si>
  <si>
    <t>Trust_Zone in Access_Controls.include</t>
  </si>
  <si>
    <t>Temporary_Password in Recovery_Mechanism.has_restriction</t>
  </si>
  <si>
    <t>Common in Password.has_restriction</t>
  </si>
  <si>
    <t>Original_Password in Reset.requires</t>
  </si>
  <si>
    <t>Mapping</t>
  </si>
  <si>
    <t>JCC-GT</t>
  </si>
  <si>
    <t>Keyword</t>
  </si>
  <si>
    <t>Attempts in Recovery_Mechanism.has_restriction</t>
  </si>
  <si>
    <t>Config_File in Password.stored_in</t>
  </si>
  <si>
    <t>Contextual_String in Password.has_restriction</t>
  </si>
  <si>
    <t>File_Size in Log_File.has_restriction</t>
  </si>
  <si>
    <t>GUI in Credentials.stored_in</t>
  </si>
  <si>
    <t>GUI in Sensitive_Data.stored_in</t>
  </si>
  <si>
    <t>Log_File in Credentials.stored_in</t>
  </si>
  <si>
    <t>Multiple_Security_Questions in Recovery_Mechanism.has_restriction</t>
  </si>
  <si>
    <t>Other_User_Input in User_Input.obtained_as</t>
  </si>
  <si>
    <t>Reuse in Password.has_restriction</t>
  </si>
  <si>
    <t>Strong_Security_Questions in Recovery_Mechanism.has_restriction</t>
  </si>
  <si>
    <t>Verification in Where_To_Send.requires</t>
  </si>
  <si>
    <t>Where_To_Send in Recovery_Mechanism.has_restriction</t>
  </si>
  <si>
    <t>TP</t>
  </si>
  <si>
    <t>TN</t>
  </si>
  <si>
    <t>FP</t>
  </si>
  <si>
    <t>FN</t>
  </si>
  <si>
    <t>Precision</t>
  </si>
  <si>
    <t>Recall</t>
  </si>
  <si>
    <t>F1</t>
  </si>
  <si>
    <t>Accuracy</t>
  </si>
  <si>
    <t xml:space="preserve"># examples </t>
  </si>
  <si>
    <t>3-shot</t>
  </si>
  <si>
    <t>4-shot</t>
  </si>
  <si>
    <t>5-shot</t>
  </si>
  <si>
    <t>persona</t>
  </si>
  <si>
    <t>CoT</t>
  </si>
  <si>
    <t>reflection</t>
  </si>
  <si>
    <t>distractor</t>
  </si>
  <si>
    <t>keyword</t>
  </si>
  <si>
    <t>Avg Precision</t>
  </si>
  <si>
    <t>Avg Recall</t>
  </si>
  <si>
    <t>Avg F1</t>
  </si>
  <si>
    <t>Avg Accuracy</t>
  </si>
  <si>
    <t>A4L-GT</t>
  </si>
  <si>
    <t>MSPS-GT</t>
  </si>
  <si>
    <t>VHCURES-GT</t>
  </si>
  <si>
    <t>CCMS-GT</t>
  </si>
  <si>
    <t>Name</t>
  </si>
  <si>
    <t>CWE found</t>
  </si>
  <si>
    <t>P35-1</t>
  </si>
  <si>
    <t>P35-2</t>
  </si>
  <si>
    <t>P35-3</t>
  </si>
  <si>
    <t>P36-1</t>
  </si>
  <si>
    <t>P36-2</t>
  </si>
  <si>
    <t>P36-3</t>
  </si>
  <si>
    <t>P37-1</t>
  </si>
  <si>
    <t>P37-2</t>
  </si>
  <si>
    <t>P37-3</t>
  </si>
  <si>
    <t>P38-1</t>
  </si>
  <si>
    <t>P38-2</t>
  </si>
  <si>
    <t>P38-3</t>
  </si>
  <si>
    <t>P39-1</t>
  </si>
  <si>
    <t>P39-2</t>
  </si>
  <si>
    <t>P39-3</t>
  </si>
  <si>
    <t>P40-1</t>
  </si>
  <si>
    <t>P40-2</t>
  </si>
  <si>
    <t>P40-3</t>
  </si>
  <si>
    <t>P41-1</t>
  </si>
  <si>
    <t>P41-2</t>
  </si>
  <si>
    <t>P41-3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</si>
</sst>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1"/>
      <color theme="1"/>
      <name val="Calibri"/>
      <family val="2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B7E1CD"/>
        <bgColor rgb="FFB7E1C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3" borderId="0" xfId="0" applyFont="1" applyFill="1"/>
    <xf numFmtId="0" fontId="2" fillId="2" borderId="0" xfId="0" applyFont="1" applyFill="1"/>
    <xf numFmtId="0" fontId="3" fillId="4" borderId="0" xfId="0" applyFont="1" applyFill="1"/>
    <xf numFmtId="0" fontId="3" fillId="5" borderId="0" xfId="0" applyFont="1" applyFill="1"/>
    <xf numFmtId="0" fontId="1" fillId="2" borderId="0" xfId="0" applyFont="1" applyFill="1"/>
    <xf numFmtId="0" fontId="1" fillId="4" borderId="0" xfId="0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K58"/>
  <sheetViews>
    <sheetView tabSelected="1" workbookViewId="0">
      <pane xSplit="2" ySplit="1" topLeftCell="C36" activePane="bottomRight" state="frozen"/>
      <selection pane="topRight" activeCell="C1" sqref="C1"/>
      <selection pane="bottomLeft" activeCell="A2" sqref="A2"/>
      <selection pane="bottomRight" activeCell="A49" sqref="A49"/>
    </sheetView>
  </sheetViews>
  <sheetFormatPr defaultColWidth="12.6640625" defaultRowHeight="15.75" customHeight="1" x14ac:dyDescent="0.25"/>
  <cols>
    <col min="1" max="1" width="52.77734375" customWidth="1"/>
    <col min="2" max="2" width="13.109375" bestFit="1" customWidth="1"/>
  </cols>
  <sheetData>
    <row r="1" spans="1:37" ht="13.2" x14ac:dyDescent="0.25">
      <c r="A1" s="10" t="s">
        <v>28</v>
      </c>
      <c r="B1" s="3" t="s">
        <v>29</v>
      </c>
      <c r="C1" s="4" t="s">
        <v>71</v>
      </c>
      <c r="D1" s="4" t="s">
        <v>72</v>
      </c>
      <c r="E1" s="4" t="s">
        <v>73</v>
      </c>
      <c r="F1" s="4" t="s">
        <v>74</v>
      </c>
      <c r="G1" s="4" t="s">
        <v>75</v>
      </c>
      <c r="H1" s="4" t="s">
        <v>76</v>
      </c>
      <c r="I1" s="4" t="s">
        <v>77</v>
      </c>
      <c r="J1" s="4" t="s">
        <v>78</v>
      </c>
      <c r="K1" s="4" t="s">
        <v>79</v>
      </c>
      <c r="L1" s="4" t="s">
        <v>80</v>
      </c>
      <c r="M1" s="4" t="s">
        <v>81</v>
      </c>
      <c r="N1" s="4" t="s">
        <v>82</v>
      </c>
      <c r="O1" s="4" t="s">
        <v>83</v>
      </c>
      <c r="P1" s="4" t="s">
        <v>84</v>
      </c>
      <c r="Q1" s="4" t="s">
        <v>85</v>
      </c>
      <c r="R1" s="4" t="s">
        <v>86</v>
      </c>
      <c r="S1" s="4" t="s">
        <v>87</v>
      </c>
      <c r="T1" s="4" t="s">
        <v>88</v>
      </c>
      <c r="U1" s="4" t="s">
        <v>89</v>
      </c>
      <c r="V1" s="4" t="s">
        <v>90</v>
      </c>
      <c r="W1" s="4" t="s">
        <v>91</v>
      </c>
      <c r="X1" s="4" t="s">
        <v>30</v>
      </c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</row>
    <row r="2" spans="1:37" ht="15.75" customHeight="1" x14ac:dyDescent="0.25">
      <c r="A2" t="s">
        <v>4</v>
      </c>
      <c r="B2" s="1" t="b">
        <v>1</v>
      </c>
      <c r="C2" t="b">
        <v>0</v>
      </c>
      <c r="D2" t="b">
        <v>0</v>
      </c>
      <c r="E2" t="b">
        <v>0</v>
      </c>
      <c r="F2" t="b">
        <v>0</v>
      </c>
      <c r="G2" t="b">
        <v>0</v>
      </c>
      <c r="H2" t="b">
        <v>0</v>
      </c>
      <c r="I2" t="b">
        <v>0</v>
      </c>
      <c r="J2" t="b">
        <v>0</v>
      </c>
      <c r="K2" t="b">
        <v>0</v>
      </c>
      <c r="L2" t="b">
        <v>0</v>
      </c>
      <c r="M2" t="b">
        <v>0</v>
      </c>
      <c r="N2" t="b">
        <v>0</v>
      </c>
      <c r="O2" t="b">
        <v>0</v>
      </c>
      <c r="P2" t="b">
        <v>0</v>
      </c>
      <c r="Q2" t="b">
        <v>0</v>
      </c>
      <c r="R2" t="b">
        <v>0</v>
      </c>
      <c r="S2" t="b">
        <v>0</v>
      </c>
      <c r="T2" t="b">
        <v>0</v>
      </c>
      <c r="U2" t="b">
        <v>0</v>
      </c>
      <c r="V2" t="b">
        <v>0</v>
      </c>
      <c r="W2" t="b">
        <v>0</v>
      </c>
      <c r="X2" t="b">
        <v>0</v>
      </c>
    </row>
    <row r="3" spans="1:37" ht="15.75" customHeight="1" x14ac:dyDescent="0.25">
      <c r="A3" t="s">
        <v>16</v>
      </c>
      <c r="B3" s="1" t="b">
        <v>0</v>
      </c>
      <c r="C3" t="b">
        <v>0</v>
      </c>
      <c r="D3" t="b">
        <v>0</v>
      </c>
      <c r="E3" t="b">
        <v>0</v>
      </c>
      <c r="F3" t="b">
        <v>0</v>
      </c>
      <c r="G3" t="b">
        <v>0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 t="b">
        <v>0</v>
      </c>
      <c r="N3" t="b">
        <v>0</v>
      </c>
      <c r="O3" t="b">
        <v>0</v>
      </c>
      <c r="P3" t="b">
        <v>0</v>
      </c>
      <c r="Q3" t="b">
        <v>0</v>
      </c>
      <c r="R3" t="b">
        <v>0</v>
      </c>
      <c r="S3" t="b">
        <v>0</v>
      </c>
      <c r="T3" t="b">
        <v>0</v>
      </c>
      <c r="U3" t="b">
        <v>0</v>
      </c>
      <c r="V3" t="b">
        <v>0</v>
      </c>
      <c r="W3" t="b">
        <v>0</v>
      </c>
      <c r="X3" t="b">
        <v>0</v>
      </c>
    </row>
    <row r="4" spans="1:37" ht="15.75" customHeight="1" x14ac:dyDescent="0.25">
      <c r="A4" t="s">
        <v>31</v>
      </c>
      <c r="B4" s="1" t="b">
        <v>0</v>
      </c>
      <c r="C4" t="b">
        <v>0</v>
      </c>
      <c r="D4" t="b">
        <v>0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 t="b">
        <v>0</v>
      </c>
      <c r="N4" t="b">
        <v>0</v>
      </c>
      <c r="O4" t="b">
        <v>0</v>
      </c>
      <c r="P4" t="b">
        <v>0</v>
      </c>
      <c r="Q4" t="b">
        <v>0</v>
      </c>
      <c r="R4" t="b">
        <v>0</v>
      </c>
      <c r="S4" t="b">
        <v>0</v>
      </c>
      <c r="T4" t="b">
        <v>0</v>
      </c>
      <c r="U4" t="b">
        <v>0</v>
      </c>
      <c r="V4" t="b">
        <v>0</v>
      </c>
      <c r="W4" t="b">
        <v>0</v>
      </c>
      <c r="X4" t="b">
        <v>0</v>
      </c>
    </row>
    <row r="5" spans="1:37" ht="15.75" customHeight="1" x14ac:dyDescent="0.25">
      <c r="A5" t="s">
        <v>6</v>
      </c>
      <c r="B5" s="1" t="b">
        <v>1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 t="b">
        <v>1</v>
      </c>
      <c r="N5" t="b">
        <v>1</v>
      </c>
      <c r="O5" t="b">
        <v>1</v>
      </c>
      <c r="P5" t="b">
        <v>1</v>
      </c>
      <c r="Q5" t="b">
        <v>1</v>
      </c>
      <c r="R5" t="b">
        <v>1</v>
      </c>
      <c r="S5" t="b">
        <v>1</v>
      </c>
      <c r="T5" t="b">
        <v>1</v>
      </c>
      <c r="U5" t="b">
        <v>1</v>
      </c>
      <c r="V5" t="b">
        <v>1</v>
      </c>
      <c r="W5" t="b">
        <v>1</v>
      </c>
      <c r="X5" t="b">
        <v>1</v>
      </c>
    </row>
    <row r="6" spans="1:37" ht="15.75" customHeight="1" x14ac:dyDescent="0.25">
      <c r="A6" t="s">
        <v>26</v>
      </c>
      <c r="B6" s="1" t="b">
        <v>0</v>
      </c>
      <c r="C6" t="b">
        <v>0</v>
      </c>
      <c r="D6" t="b">
        <v>0</v>
      </c>
      <c r="E6" t="b">
        <v>1</v>
      </c>
      <c r="F6" t="b">
        <v>0</v>
      </c>
      <c r="G6" t="b">
        <v>0</v>
      </c>
      <c r="H6" t="b">
        <v>1</v>
      </c>
      <c r="I6" t="b">
        <v>1</v>
      </c>
      <c r="J6" t="b">
        <v>0</v>
      </c>
      <c r="K6" t="b">
        <v>1</v>
      </c>
      <c r="L6" t="b">
        <v>1</v>
      </c>
      <c r="M6" t="b">
        <v>0</v>
      </c>
      <c r="N6" t="b">
        <v>1</v>
      </c>
      <c r="O6" t="b">
        <v>1</v>
      </c>
      <c r="P6" t="b">
        <v>0</v>
      </c>
      <c r="Q6" t="b">
        <v>0</v>
      </c>
      <c r="R6" t="b">
        <v>0</v>
      </c>
      <c r="S6" t="b">
        <v>0</v>
      </c>
      <c r="T6" t="b">
        <v>0</v>
      </c>
      <c r="U6" t="b">
        <v>0</v>
      </c>
      <c r="V6" t="b">
        <v>0</v>
      </c>
      <c r="W6" t="b">
        <v>0</v>
      </c>
      <c r="X6" t="b">
        <v>0</v>
      </c>
    </row>
    <row r="7" spans="1:37" ht="15.75" customHeight="1" x14ac:dyDescent="0.25">
      <c r="A7" t="s">
        <v>3</v>
      </c>
      <c r="B7" s="1" t="b">
        <v>0</v>
      </c>
      <c r="C7" t="b">
        <v>1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 t="b">
        <v>0</v>
      </c>
      <c r="N7" t="b">
        <v>0</v>
      </c>
      <c r="O7" t="b">
        <v>0</v>
      </c>
      <c r="P7" t="b">
        <v>0</v>
      </c>
      <c r="Q7" t="b">
        <v>0</v>
      </c>
      <c r="R7" t="b">
        <v>0</v>
      </c>
      <c r="S7" t="b">
        <v>0</v>
      </c>
      <c r="T7" t="b">
        <v>0</v>
      </c>
      <c r="U7" t="b">
        <v>0</v>
      </c>
      <c r="V7" t="b">
        <v>0</v>
      </c>
      <c r="W7" t="b">
        <v>0</v>
      </c>
      <c r="X7" t="b">
        <v>0</v>
      </c>
    </row>
    <row r="8" spans="1:37" ht="15.75" customHeight="1" x14ac:dyDescent="0.25">
      <c r="A8" t="s">
        <v>32</v>
      </c>
      <c r="B8" s="1" t="b">
        <v>0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 t="b">
        <v>0</v>
      </c>
      <c r="N8" t="b">
        <v>0</v>
      </c>
      <c r="O8" t="b">
        <v>0</v>
      </c>
      <c r="P8" t="b">
        <v>0</v>
      </c>
      <c r="Q8" t="b">
        <v>0</v>
      </c>
      <c r="R8" t="b">
        <v>0</v>
      </c>
      <c r="S8" t="b">
        <v>0</v>
      </c>
      <c r="T8" t="b">
        <v>0</v>
      </c>
      <c r="U8" t="b">
        <v>0</v>
      </c>
      <c r="V8" t="b">
        <v>0</v>
      </c>
      <c r="W8" t="b">
        <v>0</v>
      </c>
      <c r="X8" t="b">
        <v>0</v>
      </c>
    </row>
    <row r="9" spans="1:37" ht="15.75" customHeight="1" x14ac:dyDescent="0.25">
      <c r="A9" t="s">
        <v>33</v>
      </c>
      <c r="B9" s="1" t="b">
        <v>0</v>
      </c>
      <c r="C9" t="b">
        <v>0</v>
      </c>
      <c r="D9" t="b">
        <v>0</v>
      </c>
      <c r="E9" t="b">
        <v>1</v>
      </c>
      <c r="F9" t="b">
        <v>0</v>
      </c>
      <c r="G9" t="b">
        <v>0</v>
      </c>
      <c r="H9" t="b">
        <v>1</v>
      </c>
      <c r="I9" t="b">
        <v>0</v>
      </c>
      <c r="J9" t="b">
        <v>1</v>
      </c>
      <c r="K9" t="b">
        <v>1</v>
      </c>
      <c r="L9" t="b">
        <v>1</v>
      </c>
      <c r="M9" t="b">
        <v>0</v>
      </c>
      <c r="N9" t="b">
        <v>1</v>
      </c>
      <c r="O9" t="b">
        <v>1</v>
      </c>
      <c r="P9" t="b">
        <v>1</v>
      </c>
      <c r="Q9" t="b">
        <v>0</v>
      </c>
      <c r="R9" t="b">
        <v>0</v>
      </c>
      <c r="S9" t="b">
        <v>0</v>
      </c>
      <c r="T9" t="b">
        <v>0</v>
      </c>
      <c r="U9" t="b">
        <v>0</v>
      </c>
      <c r="V9" t="b">
        <v>0</v>
      </c>
      <c r="W9" t="b">
        <v>0</v>
      </c>
      <c r="X9" t="b">
        <v>0</v>
      </c>
    </row>
    <row r="10" spans="1:37" ht="15.75" customHeight="1" x14ac:dyDescent="0.25">
      <c r="A10" t="s">
        <v>7</v>
      </c>
      <c r="B10" s="1" t="b">
        <v>1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 t="b">
        <v>1</v>
      </c>
      <c r="N10" t="b">
        <v>1</v>
      </c>
      <c r="O10" t="b">
        <v>1</v>
      </c>
      <c r="P10" t="b">
        <v>1</v>
      </c>
      <c r="Q10" t="b">
        <v>1</v>
      </c>
      <c r="R10" t="b">
        <v>1</v>
      </c>
      <c r="S10" t="b">
        <v>1</v>
      </c>
      <c r="T10" t="b">
        <v>1</v>
      </c>
      <c r="U10" t="b">
        <v>1</v>
      </c>
      <c r="V10" t="b">
        <v>1</v>
      </c>
      <c r="W10" t="b">
        <v>1</v>
      </c>
      <c r="X10" t="b">
        <v>0</v>
      </c>
    </row>
    <row r="11" spans="1:37" ht="15.75" customHeight="1" x14ac:dyDescent="0.25">
      <c r="A11" t="s">
        <v>18</v>
      </c>
      <c r="B11" s="1" t="b">
        <v>0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 t="b">
        <v>0</v>
      </c>
      <c r="N11" t="b">
        <v>0</v>
      </c>
      <c r="O11" t="b">
        <v>0</v>
      </c>
      <c r="P11" t="b">
        <v>0</v>
      </c>
      <c r="Q11" t="b">
        <v>0</v>
      </c>
      <c r="R11" t="b">
        <v>0</v>
      </c>
      <c r="S11" t="b">
        <v>0</v>
      </c>
      <c r="T11" t="b">
        <v>0</v>
      </c>
      <c r="U11" t="b">
        <v>0</v>
      </c>
      <c r="V11" t="b">
        <v>0</v>
      </c>
      <c r="W11" t="b">
        <v>0</v>
      </c>
      <c r="X11" t="b">
        <v>0</v>
      </c>
    </row>
    <row r="12" spans="1:37" ht="15.75" customHeight="1" x14ac:dyDescent="0.25">
      <c r="A12" t="s">
        <v>34</v>
      </c>
      <c r="B12" s="1" t="b">
        <v>0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 t="b">
        <v>0</v>
      </c>
      <c r="N12" t="b">
        <v>0</v>
      </c>
      <c r="O12" t="b">
        <v>0</v>
      </c>
      <c r="P12" t="b">
        <v>0</v>
      </c>
      <c r="Q12" t="b">
        <v>0</v>
      </c>
      <c r="R12" t="b">
        <v>0</v>
      </c>
      <c r="S12" t="b">
        <v>0</v>
      </c>
      <c r="T12" t="b">
        <v>0</v>
      </c>
      <c r="U12" t="b">
        <v>0</v>
      </c>
      <c r="V12" t="b">
        <v>0</v>
      </c>
      <c r="W12" t="b">
        <v>0</v>
      </c>
      <c r="X12" t="b">
        <v>0</v>
      </c>
    </row>
    <row r="13" spans="1:37" ht="15.75" customHeight="1" x14ac:dyDescent="0.25">
      <c r="A13" t="s">
        <v>15</v>
      </c>
      <c r="B13" s="1" t="b">
        <v>0</v>
      </c>
      <c r="C13" t="b">
        <v>0</v>
      </c>
      <c r="D13" t="b">
        <v>0</v>
      </c>
      <c r="E13" t="b">
        <v>0</v>
      </c>
      <c r="F13" t="b">
        <v>0</v>
      </c>
      <c r="G13" t="b">
        <v>0</v>
      </c>
      <c r="H13" t="b">
        <v>0</v>
      </c>
      <c r="I13" t="b">
        <v>0</v>
      </c>
      <c r="J13" t="b">
        <v>0</v>
      </c>
      <c r="K13" t="b">
        <v>0</v>
      </c>
      <c r="L13" t="b">
        <v>0</v>
      </c>
      <c r="M13" t="b">
        <v>0</v>
      </c>
      <c r="N13" t="b">
        <v>0</v>
      </c>
      <c r="O13" t="b">
        <v>0</v>
      </c>
      <c r="P13" t="b">
        <v>0</v>
      </c>
      <c r="Q13" t="b">
        <v>0</v>
      </c>
      <c r="R13" t="b">
        <v>0</v>
      </c>
      <c r="S13" t="b">
        <v>0</v>
      </c>
      <c r="T13" t="b">
        <v>0</v>
      </c>
      <c r="U13" t="b">
        <v>0</v>
      </c>
      <c r="V13" t="b">
        <v>0</v>
      </c>
      <c r="W13" t="b">
        <v>0</v>
      </c>
      <c r="X13" t="b">
        <v>0</v>
      </c>
    </row>
    <row r="14" spans="1:37" ht="15.75" customHeight="1" x14ac:dyDescent="0.25">
      <c r="A14" t="s">
        <v>35</v>
      </c>
      <c r="B14" s="1" t="b">
        <v>0</v>
      </c>
      <c r="C14" t="b">
        <v>0</v>
      </c>
      <c r="D14" t="b">
        <v>0</v>
      </c>
      <c r="E14" t="b">
        <v>0</v>
      </c>
      <c r="F14" t="b">
        <v>0</v>
      </c>
      <c r="G14" t="b">
        <v>0</v>
      </c>
      <c r="H14" t="b">
        <v>0</v>
      </c>
      <c r="I14" t="b">
        <v>0</v>
      </c>
      <c r="J14" t="b">
        <v>0</v>
      </c>
      <c r="K14" t="b">
        <v>0</v>
      </c>
      <c r="L14" t="b">
        <v>0</v>
      </c>
      <c r="M14" t="b">
        <v>0</v>
      </c>
      <c r="N14" t="b">
        <v>0</v>
      </c>
      <c r="O14" t="b">
        <v>0</v>
      </c>
      <c r="P14" t="b">
        <v>0</v>
      </c>
      <c r="Q14" t="b">
        <v>0</v>
      </c>
      <c r="R14" t="b">
        <v>0</v>
      </c>
      <c r="S14" t="b">
        <v>0</v>
      </c>
      <c r="T14" t="b">
        <v>0</v>
      </c>
      <c r="U14" t="b">
        <v>0</v>
      </c>
      <c r="V14" t="b">
        <v>0</v>
      </c>
      <c r="W14" t="b">
        <v>0</v>
      </c>
      <c r="X14" t="b">
        <v>0</v>
      </c>
    </row>
    <row r="15" spans="1:37" ht="15.75" customHeight="1" x14ac:dyDescent="0.25">
      <c r="A15" t="s">
        <v>36</v>
      </c>
      <c r="B15" s="1" t="b">
        <v>0</v>
      </c>
      <c r="C15" t="b">
        <v>0</v>
      </c>
      <c r="D15" t="b">
        <v>0</v>
      </c>
      <c r="E15" t="b">
        <v>0</v>
      </c>
      <c r="F15" t="b">
        <v>0</v>
      </c>
      <c r="G15" t="b">
        <v>0</v>
      </c>
      <c r="H15" t="b">
        <v>0</v>
      </c>
      <c r="I15" t="b">
        <v>0</v>
      </c>
      <c r="J15" t="b">
        <v>0</v>
      </c>
      <c r="K15" t="b">
        <v>0</v>
      </c>
      <c r="L15" t="b">
        <v>0</v>
      </c>
      <c r="M15" t="b">
        <v>0</v>
      </c>
      <c r="N15" t="b">
        <v>0</v>
      </c>
      <c r="O15" t="b">
        <v>0</v>
      </c>
      <c r="P15" t="b">
        <v>0</v>
      </c>
      <c r="Q15" t="b">
        <v>0</v>
      </c>
      <c r="R15" t="b">
        <v>0</v>
      </c>
      <c r="S15" t="b">
        <v>0</v>
      </c>
      <c r="T15" t="b">
        <v>0</v>
      </c>
      <c r="U15" t="b">
        <v>0</v>
      </c>
      <c r="V15" t="b">
        <v>0</v>
      </c>
      <c r="W15" t="b">
        <v>0</v>
      </c>
      <c r="X15" t="b">
        <v>0</v>
      </c>
    </row>
    <row r="16" spans="1:37" ht="15.75" customHeight="1" x14ac:dyDescent="0.25">
      <c r="A16" t="s">
        <v>12</v>
      </c>
      <c r="B16" s="1" t="b">
        <v>0</v>
      </c>
      <c r="C16" t="b">
        <v>0</v>
      </c>
      <c r="D16" t="b">
        <v>0</v>
      </c>
      <c r="E16" t="b">
        <v>0</v>
      </c>
      <c r="F16" t="b">
        <v>0</v>
      </c>
      <c r="G16" t="b">
        <v>0</v>
      </c>
      <c r="H16" t="b">
        <v>0</v>
      </c>
      <c r="I16" t="b">
        <v>0</v>
      </c>
      <c r="J16" t="b">
        <v>0</v>
      </c>
      <c r="K16" t="b">
        <v>0</v>
      </c>
      <c r="L16" t="b">
        <v>0</v>
      </c>
      <c r="M16" t="b">
        <v>0</v>
      </c>
      <c r="N16" t="b">
        <v>0</v>
      </c>
      <c r="O16" t="b">
        <v>0</v>
      </c>
      <c r="P16" t="b">
        <v>0</v>
      </c>
      <c r="Q16" t="b">
        <v>0</v>
      </c>
      <c r="R16" t="b">
        <v>0</v>
      </c>
      <c r="S16" t="b">
        <v>0</v>
      </c>
      <c r="T16" t="b">
        <v>0</v>
      </c>
      <c r="U16" t="b">
        <v>0</v>
      </c>
      <c r="V16" t="b">
        <v>0</v>
      </c>
      <c r="W16" t="b">
        <v>0</v>
      </c>
      <c r="X16" t="b">
        <v>0</v>
      </c>
    </row>
    <row r="17" spans="1:24" ht="15.75" customHeight="1" x14ac:dyDescent="0.25">
      <c r="A17" t="s">
        <v>14</v>
      </c>
      <c r="B17" s="1" t="b">
        <v>1</v>
      </c>
      <c r="C17" t="b">
        <v>1</v>
      </c>
      <c r="D17" t="b">
        <v>1</v>
      </c>
      <c r="E17" t="b">
        <v>1</v>
      </c>
      <c r="F17" t="b">
        <v>1</v>
      </c>
      <c r="G17" t="b">
        <v>1</v>
      </c>
      <c r="H17" t="b">
        <v>1</v>
      </c>
      <c r="I17" t="b">
        <v>1</v>
      </c>
      <c r="J17" t="b">
        <v>1</v>
      </c>
      <c r="K17" t="b">
        <v>1</v>
      </c>
      <c r="L17" t="b">
        <v>1</v>
      </c>
      <c r="M17" t="b">
        <v>1</v>
      </c>
      <c r="N17" t="b">
        <v>1</v>
      </c>
      <c r="O17" t="b">
        <v>1</v>
      </c>
      <c r="P17" t="b">
        <v>1</v>
      </c>
      <c r="Q17" t="b">
        <v>1</v>
      </c>
      <c r="R17" t="b">
        <v>1</v>
      </c>
      <c r="S17" t="b">
        <v>1</v>
      </c>
      <c r="T17" t="b">
        <v>1</v>
      </c>
      <c r="U17" t="b">
        <v>1</v>
      </c>
      <c r="V17" t="b">
        <v>1</v>
      </c>
      <c r="W17" t="b">
        <v>1</v>
      </c>
      <c r="X17" t="b">
        <v>0</v>
      </c>
    </row>
    <row r="18" spans="1:24" ht="15.75" customHeight="1" x14ac:dyDescent="0.25">
      <c r="A18" t="s">
        <v>9</v>
      </c>
      <c r="B18" s="1" t="b">
        <v>1</v>
      </c>
      <c r="C18" t="b">
        <v>1</v>
      </c>
      <c r="D18" t="b">
        <v>1</v>
      </c>
      <c r="E18" t="b">
        <v>1</v>
      </c>
      <c r="F18" t="b">
        <v>1</v>
      </c>
      <c r="G18" t="b">
        <v>1</v>
      </c>
      <c r="H18" t="b">
        <v>1</v>
      </c>
      <c r="I18" t="b">
        <v>1</v>
      </c>
      <c r="J18" t="b">
        <v>1</v>
      </c>
      <c r="K18" t="b">
        <v>1</v>
      </c>
      <c r="L18" t="b">
        <v>1</v>
      </c>
      <c r="M18" t="b">
        <v>1</v>
      </c>
      <c r="N18" t="b">
        <v>1</v>
      </c>
      <c r="O18" t="b">
        <v>1</v>
      </c>
      <c r="P18" t="b">
        <v>1</v>
      </c>
      <c r="Q18" t="b">
        <v>1</v>
      </c>
      <c r="R18" t="b">
        <v>1</v>
      </c>
      <c r="S18" t="b">
        <v>1</v>
      </c>
      <c r="T18" t="b">
        <v>1</v>
      </c>
      <c r="U18" t="b">
        <v>1</v>
      </c>
      <c r="V18" t="b">
        <v>1</v>
      </c>
      <c r="W18" t="b">
        <v>1</v>
      </c>
      <c r="X18" t="b">
        <v>0</v>
      </c>
    </row>
    <row r="19" spans="1:24" ht="15.75" customHeight="1" x14ac:dyDescent="0.25">
      <c r="A19" t="s">
        <v>22</v>
      </c>
      <c r="B19" s="1" t="b">
        <v>1</v>
      </c>
      <c r="C19" t="b">
        <v>1</v>
      </c>
      <c r="D19" t="b">
        <v>1</v>
      </c>
      <c r="E19" t="b">
        <v>1</v>
      </c>
      <c r="F19" t="b">
        <v>1</v>
      </c>
      <c r="G19" t="b">
        <v>1</v>
      </c>
      <c r="H19" t="b">
        <v>1</v>
      </c>
      <c r="I19" t="b">
        <v>1</v>
      </c>
      <c r="J19" t="b">
        <v>1</v>
      </c>
      <c r="K19" t="b">
        <v>1</v>
      </c>
      <c r="L19" t="b">
        <v>1</v>
      </c>
      <c r="M19" t="b">
        <v>1</v>
      </c>
      <c r="N19" t="b">
        <v>1</v>
      </c>
      <c r="O19" t="b">
        <v>1</v>
      </c>
      <c r="P19" t="b">
        <v>1</v>
      </c>
      <c r="Q19" t="b">
        <v>1</v>
      </c>
      <c r="R19" t="b">
        <v>1</v>
      </c>
      <c r="S19" t="b">
        <v>1</v>
      </c>
      <c r="T19" t="b">
        <v>1</v>
      </c>
      <c r="U19" t="b">
        <v>1</v>
      </c>
      <c r="V19" t="b">
        <v>1</v>
      </c>
      <c r="W19" t="b">
        <v>1</v>
      </c>
      <c r="X19" t="b">
        <v>0</v>
      </c>
    </row>
    <row r="20" spans="1:24" ht="15.75" customHeight="1" x14ac:dyDescent="0.25">
      <c r="A20" t="s">
        <v>1</v>
      </c>
      <c r="B20" s="1" t="b">
        <v>1</v>
      </c>
      <c r="C20" t="b">
        <v>1</v>
      </c>
      <c r="D20" t="b">
        <v>1</v>
      </c>
      <c r="E20" t="b">
        <v>1</v>
      </c>
      <c r="F20" t="b">
        <v>1</v>
      </c>
      <c r="G20" t="b">
        <v>1</v>
      </c>
      <c r="H20" t="b">
        <v>1</v>
      </c>
      <c r="I20" t="b">
        <v>1</v>
      </c>
      <c r="J20" t="b">
        <v>1</v>
      </c>
      <c r="K20" t="b">
        <v>1</v>
      </c>
      <c r="L20" t="b">
        <v>1</v>
      </c>
      <c r="M20" t="b">
        <v>1</v>
      </c>
      <c r="N20" t="b">
        <v>1</v>
      </c>
      <c r="O20" t="b">
        <v>1</v>
      </c>
      <c r="P20" t="b">
        <v>1</v>
      </c>
      <c r="Q20" t="b">
        <v>1</v>
      </c>
      <c r="R20" t="b">
        <v>1</v>
      </c>
      <c r="S20" t="b">
        <v>1</v>
      </c>
      <c r="T20" t="b">
        <v>1</v>
      </c>
      <c r="U20" t="b">
        <v>1</v>
      </c>
      <c r="V20" t="b">
        <v>1</v>
      </c>
      <c r="W20" t="b">
        <v>1</v>
      </c>
      <c r="X20" t="b">
        <v>1</v>
      </c>
    </row>
    <row r="21" spans="1:24" ht="15.75" customHeight="1" x14ac:dyDescent="0.25">
      <c r="A21" t="s">
        <v>20</v>
      </c>
      <c r="B21" s="1" t="b">
        <v>0</v>
      </c>
      <c r="C21" t="b">
        <v>1</v>
      </c>
      <c r="D21" t="b">
        <v>1</v>
      </c>
      <c r="E21" t="b">
        <v>1</v>
      </c>
      <c r="F21" t="b">
        <v>1</v>
      </c>
      <c r="G21" t="b">
        <v>1</v>
      </c>
      <c r="H21" t="b">
        <v>1</v>
      </c>
      <c r="I21" t="b">
        <v>1</v>
      </c>
      <c r="J21" t="b">
        <v>1</v>
      </c>
      <c r="K21" t="b">
        <v>1</v>
      </c>
      <c r="L21" t="b">
        <v>1</v>
      </c>
      <c r="M21" t="b">
        <v>1</v>
      </c>
      <c r="N21" t="b">
        <v>1</v>
      </c>
      <c r="O21" t="b">
        <v>1</v>
      </c>
      <c r="P21" t="b">
        <v>1</v>
      </c>
      <c r="Q21" t="b">
        <v>1</v>
      </c>
      <c r="R21" t="b">
        <v>1</v>
      </c>
      <c r="S21" t="b">
        <v>1</v>
      </c>
      <c r="T21" t="b">
        <v>0</v>
      </c>
      <c r="U21" t="b">
        <v>1</v>
      </c>
      <c r="V21" t="b">
        <v>0</v>
      </c>
      <c r="W21" t="b">
        <v>1</v>
      </c>
      <c r="X21" t="b">
        <v>0</v>
      </c>
    </row>
    <row r="22" spans="1:24" ht="15.75" customHeight="1" x14ac:dyDescent="0.25">
      <c r="A22" t="s">
        <v>37</v>
      </c>
      <c r="B22" s="1" t="b">
        <v>0</v>
      </c>
      <c r="C22" t="b">
        <v>0</v>
      </c>
      <c r="D22" t="b">
        <v>0</v>
      </c>
      <c r="E22" t="b">
        <v>0</v>
      </c>
      <c r="F22" t="b">
        <v>0</v>
      </c>
      <c r="G22" t="b">
        <v>0</v>
      </c>
      <c r="H22" t="b">
        <v>0</v>
      </c>
      <c r="I22" t="b">
        <v>0</v>
      </c>
      <c r="J22" t="b">
        <v>0</v>
      </c>
      <c r="K22" t="b">
        <v>0</v>
      </c>
      <c r="L22" t="b">
        <v>0</v>
      </c>
      <c r="M22" t="b">
        <v>0</v>
      </c>
      <c r="N22" t="b">
        <v>0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  <c r="X22" t="b">
        <v>0</v>
      </c>
    </row>
    <row r="23" spans="1:24" ht="15.75" customHeight="1" x14ac:dyDescent="0.25">
      <c r="A23" t="s">
        <v>23</v>
      </c>
      <c r="B23" s="1" t="b">
        <v>0</v>
      </c>
      <c r="C23" t="b">
        <v>0</v>
      </c>
      <c r="D23" t="b">
        <v>0</v>
      </c>
      <c r="E23" t="b">
        <v>0</v>
      </c>
      <c r="F23" t="b">
        <v>0</v>
      </c>
      <c r="G23" t="b">
        <v>0</v>
      </c>
      <c r="H23" t="b">
        <v>0</v>
      </c>
      <c r="I23" t="b">
        <v>0</v>
      </c>
      <c r="J23" t="b">
        <v>0</v>
      </c>
      <c r="K23" t="b">
        <v>0</v>
      </c>
      <c r="L23" t="b">
        <v>0</v>
      </c>
      <c r="M23" t="b">
        <v>0</v>
      </c>
      <c r="N23" t="b">
        <v>0</v>
      </c>
      <c r="O23" t="b">
        <v>0</v>
      </c>
      <c r="P23" t="b">
        <v>0</v>
      </c>
      <c r="Q23" t="b">
        <v>0</v>
      </c>
      <c r="R23" t="b">
        <v>0</v>
      </c>
      <c r="S23" t="b">
        <v>0</v>
      </c>
      <c r="T23" t="b">
        <v>0</v>
      </c>
      <c r="U23" t="b">
        <v>0</v>
      </c>
      <c r="V23" t="b">
        <v>0</v>
      </c>
      <c r="W23" t="b">
        <v>0</v>
      </c>
      <c r="X23" t="b">
        <v>0</v>
      </c>
    </row>
    <row r="24" spans="1:24" ht="15.75" customHeight="1" x14ac:dyDescent="0.25">
      <c r="A24" t="s">
        <v>5</v>
      </c>
      <c r="B24" s="1" t="b">
        <v>0</v>
      </c>
      <c r="C24" t="b">
        <v>0</v>
      </c>
      <c r="D24" t="b">
        <v>0</v>
      </c>
      <c r="E24" t="b">
        <v>0</v>
      </c>
      <c r="F24" t="b">
        <v>0</v>
      </c>
      <c r="G24" t="b">
        <v>1</v>
      </c>
      <c r="H24" t="b">
        <v>0</v>
      </c>
      <c r="I24" t="b">
        <v>1</v>
      </c>
      <c r="J24" t="b">
        <v>1</v>
      </c>
      <c r="K24" t="b">
        <v>0</v>
      </c>
      <c r="L24" t="b">
        <v>1</v>
      </c>
      <c r="M24" t="b">
        <v>1</v>
      </c>
      <c r="N24" t="b">
        <v>0</v>
      </c>
      <c r="O24" t="b">
        <v>1</v>
      </c>
      <c r="P24" t="b">
        <v>1</v>
      </c>
      <c r="Q24" t="b">
        <v>1</v>
      </c>
      <c r="R24" t="b">
        <v>0</v>
      </c>
      <c r="S24" t="b">
        <v>0</v>
      </c>
      <c r="T24" t="b">
        <v>0</v>
      </c>
      <c r="U24" t="b">
        <v>0</v>
      </c>
      <c r="V24" t="b">
        <v>0</v>
      </c>
      <c r="W24" t="b">
        <v>0</v>
      </c>
      <c r="X24" t="b">
        <v>0</v>
      </c>
    </row>
    <row r="25" spans="1:24" ht="15.75" customHeight="1" x14ac:dyDescent="0.25">
      <c r="A25" t="s">
        <v>38</v>
      </c>
      <c r="B25" s="1" t="b">
        <v>0</v>
      </c>
      <c r="C25" t="b">
        <v>0</v>
      </c>
      <c r="D25" t="b">
        <v>0</v>
      </c>
      <c r="E25" t="b">
        <v>0</v>
      </c>
      <c r="F25" t="b">
        <v>0</v>
      </c>
      <c r="G25" t="b">
        <v>0</v>
      </c>
      <c r="H25" t="b">
        <v>0</v>
      </c>
      <c r="I25" t="b">
        <v>0</v>
      </c>
      <c r="J25" t="b">
        <v>0</v>
      </c>
      <c r="K25" t="b">
        <v>0</v>
      </c>
      <c r="L25" t="b">
        <v>0</v>
      </c>
      <c r="M25" t="b">
        <v>0</v>
      </c>
      <c r="N25" t="b">
        <v>0</v>
      </c>
      <c r="O25" t="b">
        <v>0</v>
      </c>
      <c r="P25" t="b">
        <v>0</v>
      </c>
      <c r="Q25" t="b">
        <v>0</v>
      </c>
      <c r="R25" t="b">
        <v>0</v>
      </c>
      <c r="S25" t="b">
        <v>0</v>
      </c>
      <c r="T25" t="b">
        <v>0</v>
      </c>
      <c r="U25" t="b">
        <v>0</v>
      </c>
      <c r="V25" t="b">
        <v>0</v>
      </c>
      <c r="W25" t="b">
        <v>0</v>
      </c>
      <c r="X25" t="b">
        <v>0</v>
      </c>
    </row>
    <row r="26" spans="1:24" ht="15.75" customHeight="1" x14ac:dyDescent="0.25">
      <c r="A26" t="s">
        <v>27</v>
      </c>
      <c r="B26" s="1" t="b">
        <v>0</v>
      </c>
      <c r="C26" t="b">
        <v>0</v>
      </c>
      <c r="D26" t="b">
        <v>0</v>
      </c>
      <c r="E26" t="b">
        <v>0</v>
      </c>
      <c r="F26" t="b">
        <v>0</v>
      </c>
      <c r="G26" t="b">
        <v>0</v>
      </c>
      <c r="H26" t="b">
        <v>0</v>
      </c>
      <c r="I26" t="b">
        <v>0</v>
      </c>
      <c r="J26" t="b">
        <v>0</v>
      </c>
      <c r="K26" t="b">
        <v>0</v>
      </c>
      <c r="L26" t="b">
        <v>0</v>
      </c>
      <c r="M26" t="b">
        <v>0</v>
      </c>
      <c r="N26" t="b">
        <v>0</v>
      </c>
      <c r="O26" t="b">
        <v>0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  <c r="V26" t="b">
        <v>0</v>
      </c>
      <c r="W26" t="b">
        <v>0</v>
      </c>
      <c r="X26" t="b">
        <v>0</v>
      </c>
    </row>
    <row r="27" spans="1:24" ht="15.75" customHeight="1" x14ac:dyDescent="0.25">
      <c r="A27" t="s">
        <v>39</v>
      </c>
      <c r="B27" s="1" t="b">
        <v>1</v>
      </c>
      <c r="C27" t="b">
        <v>0</v>
      </c>
      <c r="D27" t="b">
        <v>1</v>
      </c>
      <c r="E27" t="b">
        <v>0</v>
      </c>
      <c r="F27" t="b">
        <v>0</v>
      </c>
      <c r="G27" t="b">
        <v>0</v>
      </c>
      <c r="H27" t="b">
        <v>0</v>
      </c>
      <c r="I27" t="b">
        <v>0</v>
      </c>
      <c r="J27" t="b">
        <v>0</v>
      </c>
      <c r="K27" t="b">
        <v>0</v>
      </c>
      <c r="L27" t="b">
        <v>0</v>
      </c>
      <c r="M27" t="b">
        <v>1</v>
      </c>
      <c r="N27" t="b">
        <v>0</v>
      </c>
      <c r="O27" t="b">
        <v>0</v>
      </c>
      <c r="P27" t="b">
        <v>1</v>
      </c>
      <c r="Q27" t="b">
        <v>0</v>
      </c>
      <c r="R27" t="b">
        <v>0</v>
      </c>
      <c r="S27" t="b">
        <v>0</v>
      </c>
      <c r="T27" t="b">
        <v>0</v>
      </c>
      <c r="U27" t="b">
        <v>0</v>
      </c>
      <c r="V27" t="b">
        <v>0</v>
      </c>
      <c r="W27" t="b">
        <v>1</v>
      </c>
      <c r="X27" t="b">
        <v>0</v>
      </c>
    </row>
    <row r="28" spans="1:24" ht="15.75" customHeight="1" x14ac:dyDescent="0.25">
      <c r="A28" t="s">
        <v>17</v>
      </c>
      <c r="B28" s="1" t="b">
        <v>1</v>
      </c>
      <c r="C28" t="b">
        <v>1</v>
      </c>
      <c r="D28" t="b">
        <v>1</v>
      </c>
      <c r="E28" t="b">
        <v>0</v>
      </c>
      <c r="F28" t="b">
        <v>1</v>
      </c>
      <c r="G28" t="b">
        <v>1</v>
      </c>
      <c r="H28" t="b">
        <v>1</v>
      </c>
      <c r="I28" t="b">
        <v>1</v>
      </c>
      <c r="J28" t="b">
        <v>1</v>
      </c>
      <c r="K28" t="b">
        <v>1</v>
      </c>
      <c r="L28" t="b">
        <v>1</v>
      </c>
      <c r="M28" t="b">
        <v>1</v>
      </c>
      <c r="N28" t="b">
        <v>1</v>
      </c>
      <c r="O28" t="b">
        <v>1</v>
      </c>
      <c r="P28" t="b">
        <v>1</v>
      </c>
      <c r="Q28" t="b">
        <v>1</v>
      </c>
      <c r="R28" t="b">
        <v>1</v>
      </c>
      <c r="S28" t="b">
        <v>1</v>
      </c>
      <c r="T28" t="b">
        <v>1</v>
      </c>
      <c r="U28" t="b">
        <v>1</v>
      </c>
      <c r="V28" t="b">
        <v>1</v>
      </c>
      <c r="W28" t="b">
        <v>1</v>
      </c>
      <c r="X28" t="b">
        <v>1</v>
      </c>
    </row>
    <row r="29" spans="1:24" ht="13.2" x14ac:dyDescent="0.25">
      <c r="A29" t="s">
        <v>0</v>
      </c>
      <c r="B29" s="1" t="b">
        <v>1</v>
      </c>
      <c r="C29" t="b">
        <v>1</v>
      </c>
      <c r="D29" t="b">
        <v>1</v>
      </c>
      <c r="E29" t="b">
        <v>1</v>
      </c>
      <c r="F29" t="b">
        <v>1</v>
      </c>
      <c r="G29" t="b">
        <v>1</v>
      </c>
      <c r="H29" t="b">
        <v>1</v>
      </c>
      <c r="I29" t="b">
        <v>1</v>
      </c>
      <c r="J29" t="b">
        <v>1</v>
      </c>
      <c r="K29" t="b">
        <v>1</v>
      </c>
      <c r="L29" t="b">
        <v>1</v>
      </c>
      <c r="M29" t="b">
        <v>1</v>
      </c>
      <c r="N29" t="b">
        <v>1</v>
      </c>
      <c r="O29" t="b">
        <v>1</v>
      </c>
      <c r="P29" t="b">
        <v>1</v>
      </c>
      <c r="Q29" t="b">
        <v>1</v>
      </c>
      <c r="R29" t="b">
        <v>0</v>
      </c>
      <c r="S29" t="b">
        <v>0</v>
      </c>
      <c r="T29" t="b">
        <v>1</v>
      </c>
      <c r="U29" t="b">
        <v>1</v>
      </c>
      <c r="V29" t="b">
        <v>1</v>
      </c>
      <c r="W29" t="b">
        <v>1</v>
      </c>
      <c r="X29" t="b">
        <v>1</v>
      </c>
    </row>
    <row r="30" spans="1:24" ht="13.2" x14ac:dyDescent="0.25">
      <c r="A30" t="s">
        <v>21</v>
      </c>
      <c r="B30" s="1" t="b">
        <v>0</v>
      </c>
      <c r="C30" t="b">
        <v>0</v>
      </c>
      <c r="D30" t="b">
        <v>0</v>
      </c>
      <c r="E30" t="b">
        <v>0</v>
      </c>
      <c r="F30" t="b">
        <v>1</v>
      </c>
      <c r="G30" t="b">
        <v>0</v>
      </c>
      <c r="H30" t="b">
        <v>0</v>
      </c>
      <c r="I30" t="b">
        <v>1</v>
      </c>
      <c r="J30" t="b">
        <v>0</v>
      </c>
      <c r="K30" t="b">
        <v>0</v>
      </c>
      <c r="L30" t="b">
        <v>0</v>
      </c>
      <c r="M30" t="b">
        <v>1</v>
      </c>
      <c r="N30" t="b">
        <v>0</v>
      </c>
      <c r="O30" t="b">
        <v>0</v>
      </c>
      <c r="P30" t="b">
        <v>1</v>
      </c>
      <c r="Q30" t="b">
        <v>0</v>
      </c>
      <c r="R30" t="b">
        <v>1</v>
      </c>
      <c r="S30" t="b">
        <v>0</v>
      </c>
      <c r="T30" t="b">
        <v>0</v>
      </c>
      <c r="U30" t="b">
        <v>0</v>
      </c>
      <c r="V30" t="b">
        <v>0</v>
      </c>
      <c r="W30" t="b">
        <v>0</v>
      </c>
      <c r="X30" t="b">
        <v>0</v>
      </c>
    </row>
    <row r="31" spans="1:24" ht="13.2" x14ac:dyDescent="0.25">
      <c r="A31" t="s">
        <v>19</v>
      </c>
      <c r="B31" s="1" t="b">
        <v>0</v>
      </c>
      <c r="C31" t="b">
        <v>0</v>
      </c>
      <c r="D31" t="b">
        <v>0</v>
      </c>
      <c r="E31" t="b">
        <v>0</v>
      </c>
      <c r="F31" t="b">
        <v>0</v>
      </c>
      <c r="G31" t="b">
        <v>0</v>
      </c>
      <c r="H31" t="b">
        <v>0</v>
      </c>
      <c r="I31" t="b">
        <v>0</v>
      </c>
      <c r="J31" t="b">
        <v>0</v>
      </c>
      <c r="K31" t="b">
        <v>0</v>
      </c>
      <c r="L31" t="b">
        <v>0</v>
      </c>
      <c r="M31" t="b">
        <v>0</v>
      </c>
      <c r="N31" t="b">
        <v>0</v>
      </c>
      <c r="O31" t="b">
        <v>0</v>
      </c>
      <c r="P31" t="b">
        <v>0</v>
      </c>
      <c r="Q31" t="b">
        <v>0</v>
      </c>
      <c r="R31" t="b">
        <v>0</v>
      </c>
      <c r="S31" t="b">
        <v>0</v>
      </c>
      <c r="T31" t="b">
        <v>0</v>
      </c>
      <c r="U31" t="b">
        <v>0</v>
      </c>
      <c r="V31" t="b">
        <v>0</v>
      </c>
      <c r="W31" t="b">
        <v>0</v>
      </c>
      <c r="X31" t="b">
        <v>0</v>
      </c>
    </row>
    <row r="32" spans="1:24" ht="13.2" x14ac:dyDescent="0.25">
      <c r="A32" t="s">
        <v>40</v>
      </c>
      <c r="B32" s="1" t="b">
        <v>0</v>
      </c>
      <c r="C32" t="b">
        <v>1</v>
      </c>
      <c r="D32" t="b">
        <v>0</v>
      </c>
      <c r="E32" t="b">
        <v>1</v>
      </c>
      <c r="F32" t="b">
        <v>0</v>
      </c>
      <c r="G32" t="b">
        <v>0</v>
      </c>
      <c r="H32" t="b">
        <v>1</v>
      </c>
      <c r="I32" t="b">
        <v>1</v>
      </c>
      <c r="J32" t="b">
        <v>1</v>
      </c>
      <c r="K32" t="b">
        <v>1</v>
      </c>
      <c r="L32" t="b">
        <v>0</v>
      </c>
      <c r="M32" t="b">
        <v>0</v>
      </c>
      <c r="N32" t="b">
        <v>1</v>
      </c>
      <c r="O32" t="b">
        <v>0</v>
      </c>
      <c r="P32" t="b">
        <v>1</v>
      </c>
      <c r="Q32" t="b">
        <v>0</v>
      </c>
      <c r="R32" t="b">
        <v>0</v>
      </c>
      <c r="S32" t="b">
        <v>0</v>
      </c>
      <c r="T32" t="b">
        <v>0</v>
      </c>
      <c r="U32" t="b">
        <v>0</v>
      </c>
      <c r="V32" t="b">
        <v>0</v>
      </c>
      <c r="W32" t="b">
        <v>0</v>
      </c>
      <c r="X32" t="b">
        <v>0</v>
      </c>
    </row>
    <row r="33" spans="1:37" ht="13.2" x14ac:dyDescent="0.25">
      <c r="A33" t="s">
        <v>2</v>
      </c>
      <c r="B33" s="1" t="b">
        <v>1</v>
      </c>
      <c r="C33" t="b">
        <v>1</v>
      </c>
      <c r="D33" t="b">
        <v>1</v>
      </c>
      <c r="E33" t="b">
        <v>1</v>
      </c>
      <c r="F33" t="b">
        <v>1</v>
      </c>
      <c r="G33" t="b">
        <v>1</v>
      </c>
      <c r="H33" t="b">
        <v>1</v>
      </c>
      <c r="I33" t="b">
        <v>1</v>
      </c>
      <c r="J33" t="b">
        <v>1</v>
      </c>
      <c r="K33" t="b">
        <v>1</v>
      </c>
      <c r="L33" t="b">
        <v>1</v>
      </c>
      <c r="M33" t="b">
        <v>1</v>
      </c>
      <c r="N33" t="b">
        <v>1</v>
      </c>
      <c r="O33" t="b">
        <v>1</v>
      </c>
      <c r="P33" t="b">
        <v>1</v>
      </c>
      <c r="Q33" t="b">
        <v>1</v>
      </c>
      <c r="R33" t="b">
        <v>1</v>
      </c>
      <c r="S33" t="b">
        <v>1</v>
      </c>
      <c r="T33" t="b">
        <v>1</v>
      </c>
      <c r="U33" t="b">
        <v>1</v>
      </c>
      <c r="V33" t="b">
        <v>1</v>
      </c>
      <c r="W33" t="b">
        <v>1</v>
      </c>
      <c r="X33" t="b">
        <v>1</v>
      </c>
    </row>
    <row r="34" spans="1:37" ht="13.2" x14ac:dyDescent="0.25">
      <c r="A34" t="s">
        <v>10</v>
      </c>
      <c r="B34" s="1" t="b">
        <v>1</v>
      </c>
      <c r="C34" t="b">
        <v>1</v>
      </c>
      <c r="D34" t="b">
        <v>1</v>
      </c>
      <c r="E34" t="b">
        <v>1</v>
      </c>
      <c r="F34" t="b">
        <v>1</v>
      </c>
      <c r="G34" t="b">
        <v>1</v>
      </c>
      <c r="H34" t="b">
        <v>1</v>
      </c>
      <c r="I34" t="b">
        <v>1</v>
      </c>
      <c r="J34" t="b">
        <v>1</v>
      </c>
      <c r="K34" t="b">
        <v>1</v>
      </c>
      <c r="L34" t="b">
        <v>1</v>
      </c>
      <c r="M34" t="b">
        <v>1</v>
      </c>
      <c r="N34" t="b">
        <v>1</v>
      </c>
      <c r="O34" t="b">
        <v>1</v>
      </c>
      <c r="P34" t="b">
        <v>1</v>
      </c>
      <c r="Q34" t="b">
        <v>0</v>
      </c>
      <c r="R34" t="b">
        <v>0</v>
      </c>
      <c r="S34" t="b">
        <v>0</v>
      </c>
      <c r="T34" t="b">
        <v>1</v>
      </c>
      <c r="U34" t="b">
        <v>1</v>
      </c>
      <c r="V34" t="b">
        <v>1</v>
      </c>
      <c r="W34" t="b">
        <v>1</v>
      </c>
      <c r="X34" t="b">
        <v>0</v>
      </c>
    </row>
    <row r="35" spans="1:37" ht="13.2" x14ac:dyDescent="0.25">
      <c r="A35" t="s">
        <v>8</v>
      </c>
      <c r="B35" s="1" t="b">
        <v>1</v>
      </c>
      <c r="C35" t="b">
        <v>1</v>
      </c>
      <c r="D35" t="b">
        <v>1</v>
      </c>
      <c r="E35" t="b">
        <v>1</v>
      </c>
      <c r="F35" t="b">
        <v>1</v>
      </c>
      <c r="G35" t="b">
        <v>1</v>
      </c>
      <c r="H35" t="b">
        <v>1</v>
      </c>
      <c r="I35" t="b">
        <v>1</v>
      </c>
      <c r="J35" t="b">
        <v>1</v>
      </c>
      <c r="K35" t="b">
        <v>1</v>
      </c>
      <c r="L35" t="b">
        <v>1</v>
      </c>
      <c r="M35" t="b">
        <v>1</v>
      </c>
      <c r="N35" t="b">
        <v>1</v>
      </c>
      <c r="O35" t="b">
        <v>1</v>
      </c>
      <c r="P35" t="b">
        <v>1</v>
      </c>
      <c r="Q35" t="b">
        <v>1</v>
      </c>
      <c r="R35" t="b">
        <v>1</v>
      </c>
      <c r="S35" t="b">
        <v>1</v>
      </c>
      <c r="T35" t="b">
        <v>1</v>
      </c>
      <c r="U35" t="b">
        <v>1</v>
      </c>
      <c r="V35" t="b">
        <v>1</v>
      </c>
      <c r="W35" t="b">
        <v>1</v>
      </c>
      <c r="X35" t="b">
        <v>1</v>
      </c>
    </row>
    <row r="36" spans="1:37" ht="13.2" x14ac:dyDescent="0.25">
      <c r="A36" t="s">
        <v>13</v>
      </c>
      <c r="B36" s="1" t="b">
        <v>1</v>
      </c>
      <c r="C36" t="b">
        <v>1</v>
      </c>
      <c r="D36" t="b">
        <v>1</v>
      </c>
      <c r="E36" t="b">
        <v>1</v>
      </c>
      <c r="F36" t="b">
        <v>1</v>
      </c>
      <c r="G36" t="b">
        <v>1</v>
      </c>
      <c r="H36" t="b">
        <v>1</v>
      </c>
      <c r="I36" t="b">
        <v>1</v>
      </c>
      <c r="J36" t="b">
        <v>1</v>
      </c>
      <c r="K36" t="b">
        <v>1</v>
      </c>
      <c r="L36" t="b">
        <v>1</v>
      </c>
      <c r="M36" t="b">
        <v>1</v>
      </c>
      <c r="N36" t="b">
        <v>1</v>
      </c>
      <c r="O36" t="b">
        <v>1</v>
      </c>
      <c r="P36" t="b">
        <v>1</v>
      </c>
      <c r="Q36" t="b">
        <v>1</v>
      </c>
      <c r="R36" t="b">
        <v>1</v>
      </c>
      <c r="S36" t="b">
        <v>1</v>
      </c>
      <c r="T36" t="b">
        <v>1</v>
      </c>
      <c r="U36" t="b">
        <v>0</v>
      </c>
      <c r="V36" t="b">
        <v>0</v>
      </c>
      <c r="W36" t="b">
        <v>0</v>
      </c>
      <c r="X36" t="b">
        <v>0</v>
      </c>
    </row>
    <row r="37" spans="1:37" ht="13.2" x14ac:dyDescent="0.25">
      <c r="A37" t="s">
        <v>41</v>
      </c>
      <c r="B37" s="1" t="b">
        <v>0</v>
      </c>
      <c r="C37" t="b">
        <v>0</v>
      </c>
      <c r="D37" t="b">
        <v>0</v>
      </c>
      <c r="E37" t="b">
        <v>0</v>
      </c>
      <c r="F37" t="b">
        <v>0</v>
      </c>
      <c r="G37" t="b">
        <v>0</v>
      </c>
      <c r="H37" t="b">
        <v>0</v>
      </c>
      <c r="I37" t="b">
        <v>0</v>
      </c>
      <c r="J37" t="b">
        <v>0</v>
      </c>
      <c r="K37" t="b">
        <v>0</v>
      </c>
      <c r="L37" t="b">
        <v>0</v>
      </c>
      <c r="M37" t="b">
        <v>0</v>
      </c>
      <c r="N37" t="b">
        <v>0</v>
      </c>
      <c r="O37" t="b">
        <v>0</v>
      </c>
      <c r="P37" t="b">
        <v>0</v>
      </c>
      <c r="Q37" t="b">
        <v>0</v>
      </c>
      <c r="R37" t="b">
        <v>0</v>
      </c>
      <c r="S37" t="b">
        <v>0</v>
      </c>
      <c r="T37" t="b">
        <v>0</v>
      </c>
      <c r="U37" t="b">
        <v>0</v>
      </c>
      <c r="V37" t="b">
        <v>0</v>
      </c>
      <c r="W37" t="b">
        <v>0</v>
      </c>
      <c r="X37" t="b">
        <v>0</v>
      </c>
    </row>
    <row r="38" spans="1:37" ht="13.2" x14ac:dyDescent="0.25">
      <c r="A38" t="s">
        <v>25</v>
      </c>
      <c r="B38" s="1" t="b">
        <v>0</v>
      </c>
      <c r="C38" t="b">
        <v>0</v>
      </c>
      <c r="D38" t="b">
        <v>0</v>
      </c>
      <c r="E38" t="b">
        <v>0</v>
      </c>
      <c r="F38" t="b">
        <v>0</v>
      </c>
      <c r="G38" t="b">
        <v>0</v>
      </c>
      <c r="H38" t="b">
        <v>0</v>
      </c>
      <c r="I38" t="b">
        <v>0</v>
      </c>
      <c r="J38" t="b">
        <v>0</v>
      </c>
      <c r="K38" t="b">
        <v>0</v>
      </c>
      <c r="L38" t="b">
        <v>0</v>
      </c>
      <c r="M38" t="b">
        <v>0</v>
      </c>
      <c r="N38" t="b">
        <v>0</v>
      </c>
      <c r="O38" t="b">
        <v>0</v>
      </c>
      <c r="P38" t="b">
        <v>0</v>
      </c>
      <c r="Q38" t="b">
        <v>0</v>
      </c>
      <c r="R38" t="b">
        <v>0</v>
      </c>
      <c r="S38" t="b">
        <v>0</v>
      </c>
      <c r="T38" t="b">
        <v>0</v>
      </c>
      <c r="U38" t="b">
        <v>0</v>
      </c>
      <c r="V38" t="b">
        <v>0</v>
      </c>
      <c r="W38" t="b">
        <v>0</v>
      </c>
      <c r="X38" t="b">
        <v>0</v>
      </c>
    </row>
    <row r="39" spans="1:37" ht="13.2" x14ac:dyDescent="0.25">
      <c r="A39" t="s">
        <v>11</v>
      </c>
      <c r="B39" s="1" t="b">
        <v>1</v>
      </c>
      <c r="C39" t="b">
        <v>0</v>
      </c>
      <c r="D39" t="b">
        <v>0</v>
      </c>
      <c r="E39" t="b">
        <v>0</v>
      </c>
      <c r="F39" t="b">
        <v>0</v>
      </c>
      <c r="G39" t="b">
        <v>0</v>
      </c>
      <c r="H39" t="b">
        <v>0</v>
      </c>
      <c r="I39" t="b">
        <v>1</v>
      </c>
      <c r="J39" t="b">
        <v>0</v>
      </c>
      <c r="K39" t="b">
        <v>0</v>
      </c>
      <c r="L39" t="b">
        <v>0</v>
      </c>
      <c r="M39" t="b">
        <v>0</v>
      </c>
      <c r="N39" t="b">
        <v>0</v>
      </c>
      <c r="O39" t="b">
        <v>0</v>
      </c>
      <c r="P39" t="b">
        <v>0</v>
      </c>
      <c r="Q39" t="b">
        <v>0</v>
      </c>
      <c r="R39" t="b">
        <v>0</v>
      </c>
      <c r="S39" t="b">
        <v>0</v>
      </c>
      <c r="T39" t="b">
        <v>0</v>
      </c>
      <c r="U39" t="b">
        <v>0</v>
      </c>
      <c r="V39" t="b">
        <v>0</v>
      </c>
      <c r="W39" t="b">
        <v>0</v>
      </c>
      <c r="X39" t="b">
        <v>0</v>
      </c>
    </row>
    <row r="40" spans="1:37" ht="13.2" x14ac:dyDescent="0.25">
      <c r="A40" t="s">
        <v>24</v>
      </c>
      <c r="B40" s="1" t="b">
        <v>1</v>
      </c>
      <c r="C40" t="b">
        <v>0</v>
      </c>
      <c r="D40" t="b">
        <v>0</v>
      </c>
      <c r="E40" t="b">
        <v>0</v>
      </c>
      <c r="F40" t="b">
        <v>0</v>
      </c>
      <c r="G40" t="b">
        <v>0</v>
      </c>
      <c r="H40" t="b">
        <v>0</v>
      </c>
      <c r="I40" t="b">
        <v>1</v>
      </c>
      <c r="J40" t="b">
        <v>0</v>
      </c>
      <c r="K40" t="b">
        <v>0</v>
      </c>
      <c r="L40" t="b">
        <v>0</v>
      </c>
      <c r="M40" t="b">
        <v>0</v>
      </c>
      <c r="N40" t="b">
        <v>0</v>
      </c>
      <c r="O40" t="b">
        <v>0</v>
      </c>
      <c r="P40" t="b">
        <v>0</v>
      </c>
      <c r="Q40" t="b">
        <v>0</v>
      </c>
      <c r="R40" t="b">
        <v>0</v>
      </c>
      <c r="S40" t="b">
        <v>0</v>
      </c>
      <c r="T40" t="b">
        <v>0</v>
      </c>
      <c r="U40" t="b">
        <v>0</v>
      </c>
      <c r="V40" t="b">
        <v>0</v>
      </c>
      <c r="W40" t="b">
        <v>0</v>
      </c>
      <c r="X40" t="b">
        <v>0</v>
      </c>
    </row>
    <row r="41" spans="1:37" ht="13.2" x14ac:dyDescent="0.25">
      <c r="A41" t="s">
        <v>42</v>
      </c>
      <c r="B41" s="1" t="b">
        <v>0</v>
      </c>
      <c r="C41" t="b">
        <v>0</v>
      </c>
      <c r="D41" t="b">
        <v>0</v>
      </c>
      <c r="E41" t="b">
        <v>0</v>
      </c>
      <c r="F41" t="b">
        <v>0</v>
      </c>
      <c r="G41" t="b">
        <v>0</v>
      </c>
      <c r="H41" t="b">
        <v>0</v>
      </c>
      <c r="I41" t="b">
        <v>0</v>
      </c>
      <c r="J41" t="b">
        <v>0</v>
      </c>
      <c r="K41" t="b">
        <v>0</v>
      </c>
      <c r="L41" t="b">
        <v>0</v>
      </c>
      <c r="M41" t="b">
        <v>0</v>
      </c>
      <c r="N41" t="b">
        <v>0</v>
      </c>
      <c r="O41" t="b">
        <v>0</v>
      </c>
      <c r="P41" t="b">
        <v>0</v>
      </c>
      <c r="Q41" t="b">
        <v>0</v>
      </c>
      <c r="R41" t="b">
        <v>0</v>
      </c>
      <c r="S41" t="b">
        <v>0</v>
      </c>
      <c r="T41" t="b">
        <v>0</v>
      </c>
      <c r="U41" t="b">
        <v>0</v>
      </c>
      <c r="V41" t="b">
        <v>0</v>
      </c>
      <c r="W41" t="b">
        <v>0</v>
      </c>
      <c r="X41" t="b">
        <v>0</v>
      </c>
    </row>
    <row r="42" spans="1:37" ht="13.2" x14ac:dyDescent="0.25">
      <c r="A42" t="s">
        <v>43</v>
      </c>
      <c r="B42" s="1" t="b">
        <v>0</v>
      </c>
      <c r="C42" t="b">
        <v>0</v>
      </c>
      <c r="D42" t="b">
        <v>0</v>
      </c>
      <c r="E42" t="b">
        <v>0</v>
      </c>
      <c r="F42" t="b">
        <v>0</v>
      </c>
      <c r="G42" t="b">
        <v>0</v>
      </c>
      <c r="H42" t="b">
        <v>0</v>
      </c>
      <c r="I42" t="b">
        <v>0</v>
      </c>
      <c r="J42" t="b">
        <v>0</v>
      </c>
      <c r="K42" t="b">
        <v>0</v>
      </c>
      <c r="L42" t="b">
        <v>0</v>
      </c>
      <c r="M42" t="b">
        <v>0</v>
      </c>
      <c r="N42" t="b">
        <v>0</v>
      </c>
      <c r="O42" t="b">
        <v>0</v>
      </c>
      <c r="P42" t="b">
        <v>0</v>
      </c>
      <c r="Q42" t="b">
        <v>0</v>
      </c>
      <c r="R42" t="b">
        <v>0</v>
      </c>
      <c r="S42" t="b">
        <v>0</v>
      </c>
      <c r="T42" t="b">
        <v>0</v>
      </c>
      <c r="U42" t="b">
        <v>0</v>
      </c>
      <c r="V42" t="b">
        <v>0</v>
      </c>
      <c r="W42" t="b">
        <v>0</v>
      </c>
      <c r="X42" t="b">
        <v>0</v>
      </c>
    </row>
    <row r="43" spans="1:37" ht="13.2" x14ac:dyDescent="0.25">
      <c r="B43" s="1"/>
      <c r="C43" s="1"/>
      <c r="F43" s="1"/>
      <c r="G43" s="1"/>
      <c r="H43" s="1"/>
      <c r="I43" s="1"/>
      <c r="M43" s="1"/>
      <c r="N43" s="1"/>
      <c r="O43" s="1"/>
      <c r="P43" s="1"/>
      <c r="Q43" s="1"/>
      <c r="R43" s="1"/>
      <c r="S43" s="1"/>
      <c r="T43" s="1"/>
      <c r="U43" s="1"/>
      <c r="V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5" spans="1:37" ht="13.2" x14ac:dyDescent="0.25">
      <c r="B45" s="3" t="s">
        <v>44</v>
      </c>
      <c r="C45">
        <f t="shared" ref="C45:X45" si="0">COUNTIFS($B2:$B42, TRUE, C2:C42, TRUE)</f>
        <v>12</v>
      </c>
      <c r="D45">
        <f t="shared" si="0"/>
        <v>13</v>
      </c>
      <c r="E45">
        <f t="shared" si="0"/>
        <v>11</v>
      </c>
      <c r="F45">
        <f t="shared" si="0"/>
        <v>12</v>
      </c>
      <c r="G45">
        <f t="shared" si="0"/>
        <v>12</v>
      </c>
      <c r="H45">
        <f t="shared" si="0"/>
        <v>12</v>
      </c>
      <c r="I45">
        <f t="shared" si="0"/>
        <v>14</v>
      </c>
      <c r="J45">
        <f t="shared" si="0"/>
        <v>12</v>
      </c>
      <c r="K45">
        <f t="shared" si="0"/>
        <v>12</v>
      </c>
      <c r="L45">
        <f t="shared" si="0"/>
        <v>12</v>
      </c>
      <c r="M45">
        <f t="shared" si="0"/>
        <v>13</v>
      </c>
      <c r="N45">
        <f t="shared" si="0"/>
        <v>12</v>
      </c>
      <c r="O45">
        <f t="shared" si="0"/>
        <v>12</v>
      </c>
      <c r="P45">
        <f t="shared" si="0"/>
        <v>13</v>
      </c>
      <c r="Q45">
        <f t="shared" si="0"/>
        <v>11</v>
      </c>
      <c r="R45">
        <f t="shared" si="0"/>
        <v>10</v>
      </c>
      <c r="S45">
        <f t="shared" si="0"/>
        <v>10</v>
      </c>
      <c r="T45">
        <f t="shared" si="0"/>
        <v>12</v>
      </c>
      <c r="U45">
        <f t="shared" si="0"/>
        <v>11</v>
      </c>
      <c r="V45">
        <f t="shared" si="0"/>
        <v>11</v>
      </c>
      <c r="W45">
        <f t="shared" si="0"/>
        <v>12</v>
      </c>
      <c r="X45">
        <f t="shared" si="0"/>
        <v>6</v>
      </c>
    </row>
    <row r="46" spans="1:37" ht="13.2" x14ac:dyDescent="0.25">
      <c r="B46" s="3" t="s">
        <v>45</v>
      </c>
      <c r="C46">
        <f t="shared" ref="C46:X46" si="1">COUNTIFS($B2:$B42, FALSE, C2:C42, FALSE)</f>
        <v>22</v>
      </c>
      <c r="D46">
        <f t="shared" si="1"/>
        <v>24</v>
      </c>
      <c r="E46">
        <f t="shared" si="1"/>
        <v>21</v>
      </c>
      <c r="F46">
        <f t="shared" si="1"/>
        <v>23</v>
      </c>
      <c r="G46">
        <f t="shared" si="1"/>
        <v>23</v>
      </c>
      <c r="H46">
        <f t="shared" si="1"/>
        <v>21</v>
      </c>
      <c r="I46">
        <f t="shared" si="1"/>
        <v>20</v>
      </c>
      <c r="J46">
        <f t="shared" si="1"/>
        <v>21</v>
      </c>
      <c r="K46">
        <f t="shared" si="1"/>
        <v>21</v>
      </c>
      <c r="L46">
        <f t="shared" si="1"/>
        <v>21</v>
      </c>
      <c r="M46">
        <f t="shared" si="1"/>
        <v>22</v>
      </c>
      <c r="N46">
        <f t="shared" si="1"/>
        <v>21</v>
      </c>
      <c r="O46">
        <f t="shared" si="1"/>
        <v>21</v>
      </c>
      <c r="P46">
        <f t="shared" si="1"/>
        <v>20</v>
      </c>
      <c r="Q46">
        <f t="shared" si="1"/>
        <v>23</v>
      </c>
      <c r="R46">
        <f t="shared" si="1"/>
        <v>23</v>
      </c>
      <c r="S46">
        <f t="shared" si="1"/>
        <v>24</v>
      </c>
      <c r="T46">
        <f t="shared" si="1"/>
        <v>25</v>
      </c>
      <c r="U46">
        <f t="shared" si="1"/>
        <v>24</v>
      </c>
      <c r="V46">
        <f t="shared" si="1"/>
        <v>25</v>
      </c>
      <c r="W46">
        <f t="shared" si="1"/>
        <v>24</v>
      </c>
      <c r="X46">
        <f t="shared" si="1"/>
        <v>25</v>
      </c>
    </row>
    <row r="47" spans="1:37" ht="13.2" x14ac:dyDescent="0.25">
      <c r="B47" s="6" t="s">
        <v>46</v>
      </c>
      <c r="C47">
        <f t="shared" ref="C47:X47" si="2">COUNTIFS($B2:$B42, FALSE, C2:C42, TRUE)</f>
        <v>3</v>
      </c>
      <c r="D47">
        <f t="shared" si="2"/>
        <v>1</v>
      </c>
      <c r="E47">
        <f t="shared" si="2"/>
        <v>4</v>
      </c>
      <c r="F47">
        <f t="shared" si="2"/>
        <v>2</v>
      </c>
      <c r="G47">
        <f t="shared" si="2"/>
        <v>2</v>
      </c>
      <c r="H47">
        <f t="shared" si="2"/>
        <v>4</v>
      </c>
      <c r="I47">
        <f t="shared" si="2"/>
        <v>5</v>
      </c>
      <c r="J47">
        <f t="shared" si="2"/>
        <v>4</v>
      </c>
      <c r="K47">
        <f t="shared" si="2"/>
        <v>4</v>
      </c>
      <c r="L47">
        <f t="shared" si="2"/>
        <v>4</v>
      </c>
      <c r="M47">
        <f t="shared" si="2"/>
        <v>3</v>
      </c>
      <c r="N47">
        <f t="shared" si="2"/>
        <v>4</v>
      </c>
      <c r="O47">
        <f t="shared" si="2"/>
        <v>4</v>
      </c>
      <c r="P47">
        <f t="shared" si="2"/>
        <v>5</v>
      </c>
      <c r="Q47">
        <f t="shared" si="2"/>
        <v>2</v>
      </c>
      <c r="R47">
        <f t="shared" si="2"/>
        <v>2</v>
      </c>
      <c r="S47">
        <f t="shared" si="2"/>
        <v>1</v>
      </c>
      <c r="T47">
        <f t="shared" si="2"/>
        <v>0</v>
      </c>
      <c r="U47">
        <f t="shared" si="2"/>
        <v>1</v>
      </c>
      <c r="V47">
        <f t="shared" si="2"/>
        <v>0</v>
      </c>
      <c r="W47">
        <f t="shared" si="2"/>
        <v>1</v>
      </c>
      <c r="X47">
        <f t="shared" si="2"/>
        <v>0</v>
      </c>
    </row>
    <row r="48" spans="1:37" ht="13.2" x14ac:dyDescent="0.25">
      <c r="B48" s="3" t="s">
        <v>47</v>
      </c>
      <c r="C48">
        <f t="shared" ref="C48:X48" si="3">COUNTIFS($B2:$B42, TRUE, C2:C42, FALSE)</f>
        <v>4</v>
      </c>
      <c r="D48">
        <f t="shared" si="3"/>
        <v>3</v>
      </c>
      <c r="E48">
        <f t="shared" si="3"/>
        <v>5</v>
      </c>
      <c r="F48">
        <f t="shared" si="3"/>
        <v>4</v>
      </c>
      <c r="G48">
        <f t="shared" si="3"/>
        <v>4</v>
      </c>
      <c r="H48">
        <f t="shared" si="3"/>
        <v>4</v>
      </c>
      <c r="I48">
        <f t="shared" si="3"/>
        <v>2</v>
      </c>
      <c r="J48">
        <f t="shared" si="3"/>
        <v>4</v>
      </c>
      <c r="K48">
        <f t="shared" si="3"/>
        <v>4</v>
      </c>
      <c r="L48">
        <f t="shared" si="3"/>
        <v>4</v>
      </c>
      <c r="M48">
        <f t="shared" si="3"/>
        <v>3</v>
      </c>
      <c r="N48">
        <f t="shared" si="3"/>
        <v>4</v>
      </c>
      <c r="O48">
        <f t="shared" si="3"/>
        <v>4</v>
      </c>
      <c r="P48">
        <f t="shared" si="3"/>
        <v>3</v>
      </c>
      <c r="Q48">
        <f t="shared" si="3"/>
        <v>5</v>
      </c>
      <c r="R48">
        <f t="shared" si="3"/>
        <v>6</v>
      </c>
      <c r="S48">
        <f t="shared" si="3"/>
        <v>6</v>
      </c>
      <c r="T48">
        <f t="shared" si="3"/>
        <v>4</v>
      </c>
      <c r="U48">
        <f t="shared" si="3"/>
        <v>5</v>
      </c>
      <c r="V48">
        <f t="shared" si="3"/>
        <v>5</v>
      </c>
      <c r="W48">
        <f t="shared" si="3"/>
        <v>4</v>
      </c>
      <c r="X48">
        <f t="shared" si="3"/>
        <v>10</v>
      </c>
    </row>
    <row r="49" spans="2:24" ht="13.2" x14ac:dyDescent="0.25">
      <c r="B49" s="7" t="s">
        <v>48</v>
      </c>
      <c r="C49">
        <f t="shared" ref="C49:X49" si="4">C45/(C45+C47)</f>
        <v>0.8</v>
      </c>
      <c r="D49">
        <f t="shared" si="4"/>
        <v>0.9285714285714286</v>
      </c>
      <c r="E49">
        <f t="shared" si="4"/>
        <v>0.73333333333333328</v>
      </c>
      <c r="F49">
        <f t="shared" si="4"/>
        <v>0.8571428571428571</v>
      </c>
      <c r="G49">
        <f t="shared" si="4"/>
        <v>0.8571428571428571</v>
      </c>
      <c r="H49">
        <f t="shared" si="4"/>
        <v>0.75</v>
      </c>
      <c r="I49">
        <f t="shared" si="4"/>
        <v>0.73684210526315785</v>
      </c>
      <c r="J49">
        <f t="shared" si="4"/>
        <v>0.75</v>
      </c>
      <c r="K49">
        <f t="shared" si="4"/>
        <v>0.75</v>
      </c>
      <c r="L49">
        <f t="shared" si="4"/>
        <v>0.75</v>
      </c>
      <c r="M49">
        <f t="shared" si="4"/>
        <v>0.8125</v>
      </c>
      <c r="N49">
        <f t="shared" si="4"/>
        <v>0.75</v>
      </c>
      <c r="O49">
        <f t="shared" si="4"/>
        <v>0.75</v>
      </c>
      <c r="P49">
        <f t="shared" si="4"/>
        <v>0.72222222222222221</v>
      </c>
      <c r="Q49">
        <f t="shared" si="4"/>
        <v>0.84615384615384615</v>
      </c>
      <c r="R49">
        <f t="shared" si="4"/>
        <v>0.83333333333333337</v>
      </c>
      <c r="S49">
        <f t="shared" si="4"/>
        <v>0.90909090909090906</v>
      </c>
      <c r="T49">
        <f t="shared" si="4"/>
        <v>1</v>
      </c>
      <c r="U49">
        <f t="shared" si="4"/>
        <v>0.91666666666666663</v>
      </c>
      <c r="V49">
        <f t="shared" si="4"/>
        <v>1</v>
      </c>
      <c r="W49">
        <f t="shared" si="4"/>
        <v>0.92307692307692313</v>
      </c>
      <c r="X49">
        <f t="shared" si="4"/>
        <v>1</v>
      </c>
    </row>
    <row r="50" spans="2:24" ht="13.2" x14ac:dyDescent="0.25">
      <c r="B50" s="3" t="s">
        <v>49</v>
      </c>
      <c r="C50">
        <f t="shared" ref="C50:X50" si="5">C45/(C45+C48)</f>
        <v>0.75</v>
      </c>
      <c r="D50">
        <f t="shared" si="5"/>
        <v>0.8125</v>
      </c>
      <c r="E50">
        <f t="shared" si="5"/>
        <v>0.6875</v>
      </c>
      <c r="F50">
        <f t="shared" si="5"/>
        <v>0.75</v>
      </c>
      <c r="G50">
        <f t="shared" si="5"/>
        <v>0.75</v>
      </c>
      <c r="H50">
        <f t="shared" si="5"/>
        <v>0.75</v>
      </c>
      <c r="I50">
        <f t="shared" si="5"/>
        <v>0.875</v>
      </c>
      <c r="J50">
        <f t="shared" si="5"/>
        <v>0.75</v>
      </c>
      <c r="K50">
        <f t="shared" si="5"/>
        <v>0.75</v>
      </c>
      <c r="L50">
        <f t="shared" si="5"/>
        <v>0.75</v>
      </c>
      <c r="M50">
        <f t="shared" si="5"/>
        <v>0.8125</v>
      </c>
      <c r="N50">
        <f t="shared" si="5"/>
        <v>0.75</v>
      </c>
      <c r="O50">
        <f t="shared" si="5"/>
        <v>0.75</v>
      </c>
      <c r="P50">
        <f t="shared" si="5"/>
        <v>0.8125</v>
      </c>
      <c r="Q50">
        <f t="shared" si="5"/>
        <v>0.6875</v>
      </c>
      <c r="R50">
        <f t="shared" si="5"/>
        <v>0.625</v>
      </c>
      <c r="S50">
        <f t="shared" si="5"/>
        <v>0.625</v>
      </c>
      <c r="T50">
        <f t="shared" si="5"/>
        <v>0.75</v>
      </c>
      <c r="U50">
        <f t="shared" si="5"/>
        <v>0.6875</v>
      </c>
      <c r="V50">
        <f t="shared" si="5"/>
        <v>0.6875</v>
      </c>
      <c r="W50">
        <f t="shared" si="5"/>
        <v>0.75</v>
      </c>
      <c r="X50">
        <f t="shared" si="5"/>
        <v>0.375</v>
      </c>
    </row>
    <row r="51" spans="2:24" ht="13.2" x14ac:dyDescent="0.25">
      <c r="B51" s="3" t="s">
        <v>50</v>
      </c>
      <c r="C51">
        <f t="shared" ref="C51:X51" si="6">2*C49*C50/(C49+C50)</f>
        <v>0.77419354838709686</v>
      </c>
      <c r="D51">
        <f t="shared" si="6"/>
        <v>0.86666666666666659</v>
      </c>
      <c r="E51">
        <f t="shared" si="6"/>
        <v>0.70967741935483863</v>
      </c>
      <c r="F51">
        <f t="shared" si="6"/>
        <v>0.79999999999999993</v>
      </c>
      <c r="G51">
        <f t="shared" si="6"/>
        <v>0.79999999999999993</v>
      </c>
      <c r="H51">
        <f t="shared" si="6"/>
        <v>0.75</v>
      </c>
      <c r="I51">
        <f t="shared" si="6"/>
        <v>0.79999999999999993</v>
      </c>
      <c r="J51">
        <f t="shared" si="6"/>
        <v>0.75</v>
      </c>
      <c r="K51">
        <f t="shared" si="6"/>
        <v>0.75</v>
      </c>
      <c r="L51">
        <f t="shared" si="6"/>
        <v>0.75</v>
      </c>
      <c r="M51">
        <f t="shared" si="6"/>
        <v>0.8125</v>
      </c>
      <c r="N51">
        <f t="shared" si="6"/>
        <v>0.75</v>
      </c>
      <c r="O51">
        <f t="shared" si="6"/>
        <v>0.75</v>
      </c>
      <c r="P51">
        <f t="shared" si="6"/>
        <v>0.76470588235294112</v>
      </c>
      <c r="Q51">
        <f t="shared" si="6"/>
        <v>0.75862068965517238</v>
      </c>
      <c r="R51">
        <f t="shared" si="6"/>
        <v>0.7142857142857143</v>
      </c>
      <c r="S51">
        <f t="shared" si="6"/>
        <v>0.74074074074074059</v>
      </c>
      <c r="T51">
        <f t="shared" si="6"/>
        <v>0.8571428571428571</v>
      </c>
      <c r="U51">
        <f t="shared" si="6"/>
        <v>0.7857142857142857</v>
      </c>
      <c r="V51">
        <f t="shared" si="6"/>
        <v>0.81481481481481477</v>
      </c>
      <c r="W51">
        <f t="shared" si="6"/>
        <v>0.82758620689655171</v>
      </c>
      <c r="X51">
        <f t="shared" si="6"/>
        <v>0.54545454545454541</v>
      </c>
    </row>
    <row r="52" spans="2:24" ht="13.2" x14ac:dyDescent="0.25">
      <c r="B52" s="3" t="s">
        <v>51</v>
      </c>
      <c r="C52">
        <f t="shared" ref="C52:X52" si="7">(C45+C46)/(C45+C46+C47+C48)</f>
        <v>0.82926829268292679</v>
      </c>
      <c r="D52">
        <f t="shared" si="7"/>
        <v>0.90243902439024393</v>
      </c>
      <c r="E52">
        <f t="shared" si="7"/>
        <v>0.78048780487804881</v>
      </c>
      <c r="F52">
        <f t="shared" si="7"/>
        <v>0.85365853658536583</v>
      </c>
      <c r="G52">
        <f t="shared" si="7"/>
        <v>0.85365853658536583</v>
      </c>
      <c r="H52">
        <f t="shared" si="7"/>
        <v>0.80487804878048785</v>
      </c>
      <c r="I52">
        <f t="shared" si="7"/>
        <v>0.82926829268292679</v>
      </c>
      <c r="J52">
        <f t="shared" si="7"/>
        <v>0.80487804878048785</v>
      </c>
      <c r="K52">
        <f t="shared" si="7"/>
        <v>0.80487804878048785</v>
      </c>
      <c r="L52">
        <f t="shared" si="7"/>
        <v>0.80487804878048785</v>
      </c>
      <c r="M52">
        <f t="shared" si="7"/>
        <v>0.85365853658536583</v>
      </c>
      <c r="N52">
        <f t="shared" si="7"/>
        <v>0.80487804878048785</v>
      </c>
      <c r="O52">
        <f t="shared" si="7"/>
        <v>0.80487804878048785</v>
      </c>
      <c r="P52">
        <f t="shared" si="7"/>
        <v>0.80487804878048785</v>
      </c>
      <c r="Q52">
        <f t="shared" si="7"/>
        <v>0.82926829268292679</v>
      </c>
      <c r="R52">
        <f t="shared" si="7"/>
        <v>0.80487804878048785</v>
      </c>
      <c r="S52">
        <f t="shared" si="7"/>
        <v>0.82926829268292679</v>
      </c>
      <c r="T52">
        <f t="shared" si="7"/>
        <v>0.90243902439024393</v>
      </c>
      <c r="U52">
        <f t="shared" si="7"/>
        <v>0.85365853658536583</v>
      </c>
      <c r="V52">
        <f t="shared" si="7"/>
        <v>0.87804878048780488</v>
      </c>
      <c r="W52">
        <f t="shared" si="7"/>
        <v>0.87804878048780488</v>
      </c>
      <c r="X52">
        <f t="shared" si="7"/>
        <v>0.75609756097560976</v>
      </c>
    </row>
    <row r="53" spans="2:24" ht="13.2" x14ac:dyDescent="0.25">
      <c r="B53" s="3" t="s">
        <v>52</v>
      </c>
    </row>
    <row r="54" spans="2:24" ht="13.2" x14ac:dyDescent="0.25">
      <c r="C54" t="s">
        <v>53</v>
      </c>
      <c r="D54" t="s">
        <v>53</v>
      </c>
      <c r="E54" t="s">
        <v>53</v>
      </c>
      <c r="F54" t="s">
        <v>54</v>
      </c>
      <c r="G54" t="s">
        <v>54</v>
      </c>
      <c r="H54" t="s">
        <v>54</v>
      </c>
      <c r="I54" t="s">
        <v>55</v>
      </c>
      <c r="J54" t="s">
        <v>55</v>
      </c>
      <c r="K54" t="s">
        <v>55</v>
      </c>
      <c r="L54" t="s">
        <v>56</v>
      </c>
      <c r="M54" t="s">
        <v>56</v>
      </c>
      <c r="N54" t="s">
        <v>56</v>
      </c>
      <c r="O54" t="s">
        <v>57</v>
      </c>
      <c r="P54" t="s">
        <v>57</v>
      </c>
      <c r="Q54" t="s">
        <v>57</v>
      </c>
      <c r="R54" t="s">
        <v>58</v>
      </c>
      <c r="S54" t="s">
        <v>58</v>
      </c>
      <c r="T54" t="s">
        <v>58</v>
      </c>
      <c r="U54" t="s">
        <v>59</v>
      </c>
      <c r="V54" t="s">
        <v>59</v>
      </c>
      <c r="W54" t="s">
        <v>59</v>
      </c>
      <c r="X54" t="s">
        <v>60</v>
      </c>
    </row>
    <row r="55" spans="2:24" ht="13.2" x14ac:dyDescent="0.25">
      <c r="B55" s="7" t="s">
        <v>61</v>
      </c>
      <c r="C55">
        <f>AVERAGE(C49:E49)</f>
        <v>0.82063492063492072</v>
      </c>
      <c r="F55">
        <f t="shared" ref="F55:F58" si="8">AVERAGE(F49:H49)</f>
        <v>0.82142857142857151</v>
      </c>
      <c r="I55">
        <f t="shared" ref="I55:I58" si="9">AVERAGE(I49:K49)</f>
        <v>0.74561403508771928</v>
      </c>
      <c r="L55">
        <f t="shared" ref="L55:L58" si="10">AVERAGE(L49:N49)</f>
        <v>0.77083333333333337</v>
      </c>
      <c r="O55">
        <f t="shared" ref="O55:O58" si="11">AVERAGE(O49:Q49)</f>
        <v>0.77279202279202286</v>
      </c>
      <c r="R55">
        <f t="shared" ref="R55:R58" si="12">AVERAGE(R49:T49)</f>
        <v>0.91414141414141403</v>
      </c>
      <c r="U55">
        <f t="shared" ref="U55:U58" si="13">AVERAGE(U49:W49)</f>
        <v>0.94658119658119644</v>
      </c>
    </row>
    <row r="56" spans="2:24" ht="13.2" x14ac:dyDescent="0.25">
      <c r="B56" s="3" t="s">
        <v>62</v>
      </c>
      <c r="C56">
        <f t="shared" ref="C55:C58" si="14">AVERAGE(C50:E50)</f>
        <v>0.75</v>
      </c>
      <c r="F56">
        <f t="shared" si="8"/>
        <v>0.75</v>
      </c>
      <c r="I56">
        <f t="shared" si="9"/>
        <v>0.79166666666666663</v>
      </c>
      <c r="L56">
        <f t="shared" si="10"/>
        <v>0.77083333333333337</v>
      </c>
      <c r="O56">
        <f t="shared" si="11"/>
        <v>0.75</v>
      </c>
      <c r="R56">
        <f t="shared" si="12"/>
        <v>0.66666666666666663</v>
      </c>
      <c r="U56">
        <f t="shared" si="13"/>
        <v>0.70833333333333337</v>
      </c>
    </row>
    <row r="57" spans="2:24" ht="13.2" x14ac:dyDescent="0.25">
      <c r="B57" s="3" t="s">
        <v>63</v>
      </c>
      <c r="C57">
        <f t="shared" si="14"/>
        <v>0.78351254480286736</v>
      </c>
      <c r="F57">
        <f t="shared" si="8"/>
        <v>0.78333333333333321</v>
      </c>
      <c r="I57">
        <f t="shared" si="9"/>
        <v>0.76666666666666661</v>
      </c>
      <c r="L57">
        <f t="shared" si="10"/>
        <v>0.77083333333333337</v>
      </c>
      <c r="O57">
        <f t="shared" si="11"/>
        <v>0.75777552400270454</v>
      </c>
      <c r="R57">
        <f t="shared" si="12"/>
        <v>0.7707231040564374</v>
      </c>
      <c r="U57">
        <f t="shared" si="13"/>
        <v>0.80937176914188402</v>
      </c>
    </row>
    <row r="58" spans="2:24" ht="13.2" x14ac:dyDescent="0.25">
      <c r="B58" s="3" t="s">
        <v>64</v>
      </c>
      <c r="C58">
        <f t="shared" si="14"/>
        <v>0.83739837398373984</v>
      </c>
      <c r="F58">
        <f t="shared" si="8"/>
        <v>0.83739837398373984</v>
      </c>
      <c r="I58">
        <f t="shared" si="9"/>
        <v>0.81300813008130091</v>
      </c>
      <c r="L58">
        <f t="shared" si="10"/>
        <v>0.82113821138211396</v>
      </c>
      <c r="O58">
        <f t="shared" si="11"/>
        <v>0.81300813008130079</v>
      </c>
      <c r="R58">
        <f t="shared" si="12"/>
        <v>0.84552845528455289</v>
      </c>
      <c r="U58">
        <f t="shared" si="13"/>
        <v>0.86991869918699194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46B7B-5796-4864-95B4-4414D5E8C5F3}">
  <sheetPr>
    <outlinePr summaryBelow="0" summaryRight="0"/>
  </sheetPr>
  <dimension ref="A1:N41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E18" sqref="E18"/>
    </sheetView>
  </sheetViews>
  <sheetFormatPr defaultColWidth="12.6640625" defaultRowHeight="15.75" customHeight="1" x14ac:dyDescent="0.25"/>
  <cols>
    <col min="1" max="1" width="11" bestFit="1" customWidth="1"/>
  </cols>
  <sheetData>
    <row r="1" spans="1:14" ht="13.2" x14ac:dyDescent="0.25">
      <c r="A1" s="3" t="s">
        <v>70</v>
      </c>
      <c r="B1" s="3" t="s">
        <v>68</v>
      </c>
      <c r="C1" s="4" t="s">
        <v>89</v>
      </c>
      <c r="D1" s="4" t="s">
        <v>90</v>
      </c>
      <c r="E1" s="4" t="s">
        <v>91</v>
      </c>
      <c r="F1" s="4" t="s">
        <v>30</v>
      </c>
      <c r="G1" s="3"/>
      <c r="H1" s="3"/>
      <c r="I1" s="3"/>
      <c r="J1" s="3"/>
      <c r="K1" s="3"/>
      <c r="L1" s="3"/>
      <c r="M1" s="3"/>
      <c r="N1" s="3"/>
    </row>
    <row r="2" spans="1:14" ht="13.2" x14ac:dyDescent="0.25">
      <c r="A2" s="1">
        <v>20</v>
      </c>
      <c r="B2" s="1" t="b">
        <v>0</v>
      </c>
      <c r="C2" s="1" t="b">
        <v>0</v>
      </c>
      <c r="F2" s="1" t="b">
        <v>0</v>
      </c>
    </row>
    <row r="3" spans="1:14" ht="13.2" x14ac:dyDescent="0.25">
      <c r="A3" s="1">
        <v>250</v>
      </c>
      <c r="B3" s="1" t="b">
        <v>0</v>
      </c>
      <c r="C3" s="1" t="b">
        <v>0</v>
      </c>
      <c r="F3" s="1" t="b">
        <v>1</v>
      </c>
    </row>
    <row r="4" spans="1:14" ht="13.2" x14ac:dyDescent="0.25">
      <c r="A4" s="1">
        <v>256</v>
      </c>
      <c r="B4" s="1" t="b">
        <v>0</v>
      </c>
      <c r="C4" s="1" t="b">
        <v>0</v>
      </c>
      <c r="F4" s="1" t="b">
        <v>0</v>
      </c>
    </row>
    <row r="5" spans="1:14" ht="13.2" x14ac:dyDescent="0.25">
      <c r="A5" s="1">
        <v>258</v>
      </c>
      <c r="B5" s="1" t="b">
        <v>0</v>
      </c>
      <c r="C5" s="1" t="b">
        <v>0</v>
      </c>
      <c r="F5" s="1" t="b">
        <v>0</v>
      </c>
    </row>
    <row r="6" spans="1:14" ht="13.2" x14ac:dyDescent="0.25">
      <c r="A6" s="1">
        <v>260</v>
      </c>
      <c r="B6" s="1" t="b">
        <v>0</v>
      </c>
      <c r="C6" s="1" t="b">
        <v>0</v>
      </c>
      <c r="F6" s="1" t="b">
        <v>0</v>
      </c>
    </row>
    <row r="7" spans="1:14" ht="13.2" x14ac:dyDescent="0.25">
      <c r="A7" s="1">
        <v>262</v>
      </c>
      <c r="B7" s="1" t="b">
        <v>0</v>
      </c>
      <c r="C7" s="1" t="b">
        <v>0</v>
      </c>
      <c r="F7" s="1" t="b">
        <v>1</v>
      </c>
    </row>
    <row r="8" spans="1:14" ht="13.2" x14ac:dyDescent="0.25">
      <c r="A8" s="1">
        <v>268</v>
      </c>
      <c r="B8" s="1" t="b">
        <v>1</v>
      </c>
      <c r="C8" s="1" t="b">
        <v>1</v>
      </c>
      <c r="F8" s="1" t="b">
        <v>1</v>
      </c>
    </row>
    <row r="9" spans="1:14" ht="13.2" x14ac:dyDescent="0.25">
      <c r="A9" s="1">
        <v>269</v>
      </c>
      <c r="B9" s="1" t="b">
        <v>1</v>
      </c>
      <c r="C9" s="1" t="b">
        <v>1</v>
      </c>
      <c r="F9" s="1" t="b">
        <v>1</v>
      </c>
    </row>
    <row r="10" spans="1:14" ht="13.2" x14ac:dyDescent="0.25">
      <c r="A10" s="1">
        <v>276</v>
      </c>
      <c r="B10" s="1" t="b">
        <v>1</v>
      </c>
      <c r="C10" s="1" t="b">
        <v>1</v>
      </c>
      <c r="F10" s="1" t="b">
        <v>1</v>
      </c>
    </row>
    <row r="11" spans="1:14" ht="13.2" x14ac:dyDescent="0.25">
      <c r="A11" s="1">
        <v>282</v>
      </c>
      <c r="B11" s="1" t="b">
        <v>1</v>
      </c>
      <c r="C11" s="1" t="b">
        <v>1</v>
      </c>
      <c r="F11" s="1" t="b">
        <v>1</v>
      </c>
    </row>
    <row r="12" spans="1:14" ht="13.2" x14ac:dyDescent="0.25">
      <c r="A12" s="1">
        <v>283</v>
      </c>
      <c r="B12" s="1" t="b">
        <v>1</v>
      </c>
      <c r="C12" s="1" t="b">
        <v>1</v>
      </c>
      <c r="F12" s="1" t="b">
        <v>1</v>
      </c>
    </row>
    <row r="13" spans="1:14" ht="13.2" x14ac:dyDescent="0.25">
      <c r="A13" s="1">
        <v>284</v>
      </c>
      <c r="B13" s="1" t="b">
        <v>1</v>
      </c>
      <c r="C13" s="1" t="b">
        <v>1</v>
      </c>
      <c r="F13" s="1" t="b">
        <v>1</v>
      </c>
    </row>
    <row r="14" spans="1:14" ht="13.2" x14ac:dyDescent="0.25">
      <c r="A14" s="1">
        <v>287</v>
      </c>
      <c r="B14" s="1" t="b">
        <v>0</v>
      </c>
      <c r="C14" s="1" t="b">
        <v>0</v>
      </c>
      <c r="F14" s="1" t="b">
        <v>0</v>
      </c>
    </row>
    <row r="15" spans="1:14" ht="13.2" x14ac:dyDescent="0.25">
      <c r="A15" s="1">
        <v>291</v>
      </c>
      <c r="B15" s="1" t="b">
        <v>0</v>
      </c>
      <c r="C15" s="1" t="b">
        <v>0</v>
      </c>
      <c r="F15" s="1" t="b">
        <v>0</v>
      </c>
    </row>
    <row r="16" spans="1:14" ht="13.2" x14ac:dyDescent="0.25">
      <c r="A16" s="1">
        <v>307</v>
      </c>
      <c r="B16" s="1" t="b">
        <v>1</v>
      </c>
      <c r="C16" s="1" t="b">
        <v>1</v>
      </c>
      <c r="F16" s="1" t="b">
        <v>1</v>
      </c>
    </row>
    <row r="17" spans="1:6" ht="13.2" x14ac:dyDescent="0.25">
      <c r="A17" s="1">
        <v>308</v>
      </c>
      <c r="B17" s="1" t="b">
        <v>0</v>
      </c>
      <c r="C17" s="1" t="b">
        <v>0</v>
      </c>
      <c r="F17" s="1" t="b">
        <v>1</v>
      </c>
    </row>
    <row r="18" spans="1:6" ht="13.2" x14ac:dyDescent="0.25">
      <c r="A18" s="1">
        <v>311</v>
      </c>
      <c r="B18" s="1" t="b">
        <v>0</v>
      </c>
      <c r="C18" s="1" t="b">
        <v>0</v>
      </c>
      <c r="F18" s="1" t="b">
        <v>0</v>
      </c>
    </row>
    <row r="19" spans="1:6" ht="13.2" x14ac:dyDescent="0.25">
      <c r="A19" s="1">
        <v>312</v>
      </c>
      <c r="B19" s="1" t="b">
        <v>0</v>
      </c>
      <c r="C19" s="1" t="b">
        <v>0</v>
      </c>
      <c r="F19" s="1" t="b">
        <v>0</v>
      </c>
    </row>
    <row r="20" spans="1:6" ht="13.2" x14ac:dyDescent="0.25">
      <c r="A20" s="1">
        <v>317</v>
      </c>
      <c r="B20" s="1" t="b">
        <v>0</v>
      </c>
      <c r="C20" s="1" t="b">
        <v>0</v>
      </c>
      <c r="F20" s="1" t="b">
        <v>0</v>
      </c>
    </row>
    <row r="21" spans="1:6" ht="13.2" x14ac:dyDescent="0.25">
      <c r="A21" s="1">
        <v>319</v>
      </c>
      <c r="B21" s="1" t="b">
        <v>0</v>
      </c>
      <c r="C21" s="1" t="b">
        <v>0</v>
      </c>
      <c r="F21" s="1" t="b">
        <v>0</v>
      </c>
    </row>
    <row r="22" spans="1:6" ht="13.2" x14ac:dyDescent="0.25">
      <c r="A22" s="1">
        <v>434</v>
      </c>
      <c r="B22" s="1" t="b">
        <v>1</v>
      </c>
      <c r="C22" s="1" t="b">
        <v>1</v>
      </c>
      <c r="F22" s="1" t="b">
        <v>0</v>
      </c>
    </row>
    <row r="23" spans="1:6" ht="13.2" x14ac:dyDescent="0.25">
      <c r="A23" s="1">
        <v>521</v>
      </c>
      <c r="B23" s="1" t="b">
        <v>1</v>
      </c>
      <c r="C23" s="1" t="b">
        <v>1</v>
      </c>
      <c r="F23" s="1" t="b">
        <v>1</v>
      </c>
    </row>
    <row r="24" spans="1:6" ht="13.2" x14ac:dyDescent="0.25">
      <c r="A24" s="1">
        <v>532</v>
      </c>
      <c r="B24" s="1" t="b">
        <v>0</v>
      </c>
      <c r="C24" s="1" t="b">
        <v>0</v>
      </c>
      <c r="F24" s="1" t="b">
        <v>0</v>
      </c>
    </row>
    <row r="25" spans="1:6" ht="13.2" x14ac:dyDescent="0.25">
      <c r="A25" s="1">
        <v>613</v>
      </c>
      <c r="B25" s="1" t="b">
        <v>0</v>
      </c>
      <c r="C25" s="1" t="b">
        <v>0</v>
      </c>
      <c r="F25" s="1" t="b">
        <v>1</v>
      </c>
    </row>
    <row r="26" spans="1:6" ht="13.2" x14ac:dyDescent="0.25">
      <c r="A26" s="1">
        <v>620</v>
      </c>
      <c r="B26" s="1" t="b">
        <v>1</v>
      </c>
      <c r="C26" s="1" t="b">
        <v>1</v>
      </c>
      <c r="F26" s="1" t="b">
        <v>1</v>
      </c>
    </row>
    <row r="27" spans="1:6" ht="13.2" x14ac:dyDescent="0.25">
      <c r="A27" s="1">
        <v>640</v>
      </c>
      <c r="B27" s="1" t="b">
        <v>1</v>
      </c>
      <c r="C27" s="1" t="b">
        <v>1</v>
      </c>
      <c r="F27" s="1" t="b">
        <v>1</v>
      </c>
    </row>
    <row r="28" spans="1:6" ht="13.2" x14ac:dyDescent="0.25">
      <c r="A28" s="1">
        <v>671</v>
      </c>
      <c r="B28" s="1" t="b">
        <v>0</v>
      </c>
      <c r="C28" s="1" t="b">
        <v>1</v>
      </c>
      <c r="F28" s="1" t="b">
        <v>1</v>
      </c>
    </row>
    <row r="29" spans="1:6" ht="13.2" x14ac:dyDescent="0.25">
      <c r="A29" s="1">
        <v>778</v>
      </c>
      <c r="B29" s="1" t="b">
        <v>0</v>
      </c>
      <c r="C29" s="1" t="b">
        <v>0</v>
      </c>
      <c r="F29" s="1" t="b">
        <v>0</v>
      </c>
    </row>
    <row r="30" spans="1:6" ht="13.2" x14ac:dyDescent="0.25">
      <c r="A30" s="1">
        <v>779</v>
      </c>
      <c r="B30" s="1" t="b">
        <v>1</v>
      </c>
      <c r="C30" s="1" t="b">
        <v>1</v>
      </c>
      <c r="F30" s="1" t="b">
        <v>1</v>
      </c>
    </row>
    <row r="31" spans="1:6" ht="14.4" x14ac:dyDescent="0.3">
      <c r="A31" s="2"/>
      <c r="B31" s="3" t="s">
        <v>44</v>
      </c>
      <c r="C31" s="1">
        <f t="shared" ref="C31:F31" si="0">COUNTIFS($B2:$B30, TRUE, C2:C30, TRUE)</f>
        <v>12</v>
      </c>
      <c r="D31" s="1">
        <f t="shared" si="0"/>
        <v>0</v>
      </c>
      <c r="E31" s="1">
        <f t="shared" si="0"/>
        <v>0</v>
      </c>
      <c r="F31" s="1">
        <f t="shared" si="0"/>
        <v>11</v>
      </c>
    </row>
    <row r="32" spans="1:6" ht="14.4" x14ac:dyDescent="0.3">
      <c r="A32" s="2"/>
      <c r="B32" s="3" t="s">
        <v>45</v>
      </c>
      <c r="C32" s="1">
        <f t="shared" ref="C32:F32" si="1">COUNTIFS($B2:$B30, FALSE, C2:C30, FALSE)</f>
        <v>16</v>
      </c>
      <c r="D32" s="1">
        <f t="shared" si="1"/>
        <v>0</v>
      </c>
      <c r="E32" s="1">
        <f t="shared" si="1"/>
        <v>0</v>
      </c>
      <c r="F32" s="1">
        <f t="shared" si="1"/>
        <v>12</v>
      </c>
    </row>
    <row r="33" spans="1:6" ht="14.4" x14ac:dyDescent="0.3">
      <c r="A33" s="2"/>
      <c r="B33" s="3" t="s">
        <v>46</v>
      </c>
      <c r="C33" s="1">
        <f t="shared" ref="C33:F33" si="2">COUNTIFS($B2:$B30, FALSE, C2:C30, TRUE)</f>
        <v>1</v>
      </c>
      <c r="D33" s="1">
        <f t="shared" si="2"/>
        <v>0</v>
      </c>
      <c r="E33" s="1">
        <f t="shared" si="2"/>
        <v>0</v>
      </c>
      <c r="F33" s="1">
        <f t="shared" si="2"/>
        <v>5</v>
      </c>
    </row>
    <row r="34" spans="1:6" ht="14.4" x14ac:dyDescent="0.3">
      <c r="A34" s="2"/>
      <c r="B34" s="6" t="s">
        <v>47</v>
      </c>
      <c r="C34" s="9">
        <f t="shared" ref="C34:F34" si="3">COUNTIFS($B2:$B30, TRUE, C2:C30, FALSE)</f>
        <v>0</v>
      </c>
      <c r="D34" s="9">
        <f t="shared" si="3"/>
        <v>0</v>
      </c>
      <c r="E34" s="9">
        <f t="shared" si="3"/>
        <v>0</v>
      </c>
      <c r="F34" s="9">
        <f t="shared" si="3"/>
        <v>1</v>
      </c>
    </row>
    <row r="35" spans="1:6" ht="14.4" x14ac:dyDescent="0.3">
      <c r="A35" s="2"/>
      <c r="B35" s="3" t="s">
        <v>48</v>
      </c>
      <c r="C35" s="8">
        <f t="shared" ref="C35:F35" si="4">C31/(C31+C33)</f>
        <v>0.92307692307692313</v>
      </c>
      <c r="D35" s="1" t="e">
        <f t="shared" si="4"/>
        <v>#DIV/0!</v>
      </c>
      <c r="E35" s="1" t="e">
        <f t="shared" si="4"/>
        <v>#DIV/0!</v>
      </c>
      <c r="F35" s="8">
        <f t="shared" si="4"/>
        <v>0.6875</v>
      </c>
    </row>
    <row r="36" spans="1:6" ht="14.4" x14ac:dyDescent="0.3">
      <c r="A36" s="2"/>
      <c r="B36" s="3" t="s">
        <v>49</v>
      </c>
      <c r="C36" s="8">
        <f t="shared" ref="C36:F36" si="5">C31/(C31+C34)</f>
        <v>1</v>
      </c>
      <c r="D36" s="1" t="e">
        <f t="shared" si="5"/>
        <v>#DIV/0!</v>
      </c>
      <c r="E36" s="1" t="e">
        <f t="shared" si="5"/>
        <v>#DIV/0!</v>
      </c>
      <c r="F36" s="8">
        <f t="shared" si="5"/>
        <v>0.91666666666666663</v>
      </c>
    </row>
    <row r="37" spans="1:6" ht="14.4" x14ac:dyDescent="0.3">
      <c r="A37" s="2"/>
      <c r="B37" s="3" t="s">
        <v>50</v>
      </c>
      <c r="C37" s="8">
        <f t="shared" ref="C37:F37" si="6">2*C35*C36/(C35+C36)</f>
        <v>0.96000000000000008</v>
      </c>
      <c r="D37" s="1" t="e">
        <f t="shared" si="6"/>
        <v>#DIV/0!</v>
      </c>
      <c r="E37" s="1" t="e">
        <f t="shared" si="6"/>
        <v>#DIV/0!</v>
      </c>
      <c r="F37" s="8">
        <f t="shared" si="6"/>
        <v>0.7857142857142857</v>
      </c>
    </row>
    <row r="38" spans="1:6" ht="14.4" x14ac:dyDescent="0.3">
      <c r="A38" s="2"/>
      <c r="B38" s="3" t="s">
        <v>51</v>
      </c>
      <c r="C38" s="8">
        <f t="shared" ref="C38:F38" si="7">(C31+C32)/(C31+C32+C33+C34)</f>
        <v>0.96551724137931039</v>
      </c>
      <c r="D38" s="1" t="e">
        <f t="shared" si="7"/>
        <v>#DIV/0!</v>
      </c>
      <c r="E38" s="1" t="e">
        <f t="shared" si="7"/>
        <v>#DIV/0!</v>
      </c>
      <c r="F38" s="8">
        <f t="shared" si="7"/>
        <v>0.7931034482758621</v>
      </c>
    </row>
    <row r="39" spans="1:6" ht="14.4" x14ac:dyDescent="0.3">
      <c r="A39" s="2"/>
    </row>
    <row r="40" spans="1:6" ht="14.4" x14ac:dyDescent="0.3">
      <c r="A40" s="2"/>
    </row>
    <row r="41" spans="1:6" ht="14.4" x14ac:dyDescent="0.3">
      <c r="A4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L58"/>
  <sheetViews>
    <sheetView workbookViewId="0">
      <pane xSplit="2" ySplit="1" topLeftCell="O37" activePane="bottomRight" state="frozen"/>
      <selection pane="topRight" activeCell="C1" sqref="C1"/>
      <selection pane="bottomLeft" activeCell="A2" sqref="A2"/>
      <selection pane="bottomRight" activeCell="Q56" sqref="Q56"/>
    </sheetView>
  </sheetViews>
  <sheetFormatPr defaultColWidth="12.6640625" defaultRowHeight="15.75" customHeight="1" x14ac:dyDescent="0.25"/>
  <cols>
    <col min="1" max="1" width="52.77734375" customWidth="1"/>
  </cols>
  <sheetData>
    <row r="1" spans="1:38" ht="13.2" x14ac:dyDescent="0.25">
      <c r="A1" s="3" t="s">
        <v>28</v>
      </c>
      <c r="B1" s="3" t="s">
        <v>65</v>
      </c>
      <c r="C1" s="4" t="s">
        <v>71</v>
      </c>
      <c r="D1" s="4" t="s">
        <v>72</v>
      </c>
      <c r="E1" s="4" t="s">
        <v>73</v>
      </c>
      <c r="F1" s="4" t="s">
        <v>74</v>
      </c>
      <c r="G1" s="4" t="s">
        <v>75</v>
      </c>
      <c r="H1" s="4" t="s">
        <v>76</v>
      </c>
      <c r="I1" s="4" t="s">
        <v>77</v>
      </c>
      <c r="J1" s="4" t="s">
        <v>78</v>
      </c>
      <c r="K1" s="4" t="s">
        <v>79</v>
      </c>
      <c r="L1" s="4" t="s">
        <v>80</v>
      </c>
      <c r="M1" s="4" t="s">
        <v>81</v>
      </c>
      <c r="N1" s="4" t="s">
        <v>82</v>
      </c>
      <c r="O1" s="4" t="s">
        <v>83</v>
      </c>
      <c r="P1" s="4" t="s">
        <v>84</v>
      </c>
      <c r="Q1" s="4" t="s">
        <v>85</v>
      </c>
      <c r="R1" s="4" t="s">
        <v>86</v>
      </c>
      <c r="S1" s="4" t="s">
        <v>87</v>
      </c>
      <c r="T1" s="4" t="s">
        <v>88</v>
      </c>
      <c r="U1" s="4" t="s">
        <v>89</v>
      </c>
      <c r="V1" s="4" t="s">
        <v>90</v>
      </c>
      <c r="W1" s="4" t="s">
        <v>91</v>
      </c>
      <c r="X1" s="4" t="s">
        <v>30</v>
      </c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38" ht="15.75" customHeight="1" x14ac:dyDescent="0.3">
      <c r="A2" s="2" t="s">
        <v>4</v>
      </c>
      <c r="B2" s="1" t="b">
        <v>1</v>
      </c>
      <c r="C2" s="1" t="b">
        <v>0</v>
      </c>
      <c r="D2" s="2" t="b">
        <v>0</v>
      </c>
      <c r="E2" s="2" t="b">
        <v>0</v>
      </c>
      <c r="F2" s="1" t="b">
        <v>0</v>
      </c>
      <c r="G2" s="1" t="b">
        <v>0</v>
      </c>
      <c r="H2" s="1" t="b">
        <v>1</v>
      </c>
      <c r="I2" s="1" t="b">
        <v>1</v>
      </c>
      <c r="J2" s="1" t="b">
        <v>0</v>
      </c>
      <c r="K2" s="1" t="b">
        <v>0</v>
      </c>
      <c r="L2" s="1" t="b">
        <v>1</v>
      </c>
      <c r="M2" s="1" t="b">
        <v>1</v>
      </c>
      <c r="N2" s="1" t="b">
        <v>1</v>
      </c>
      <c r="O2" s="1" t="b">
        <v>0</v>
      </c>
      <c r="P2" s="1" t="b">
        <v>1</v>
      </c>
      <c r="Q2" s="1" t="b">
        <v>0</v>
      </c>
      <c r="R2" s="1" t="b">
        <v>0</v>
      </c>
      <c r="S2" s="1" t="b">
        <v>0</v>
      </c>
      <c r="T2" s="1" t="b">
        <v>0</v>
      </c>
      <c r="U2" s="1" t="b">
        <v>0</v>
      </c>
      <c r="V2" s="1" t="b">
        <v>1</v>
      </c>
      <c r="W2" s="1" t="b">
        <v>0</v>
      </c>
      <c r="X2" s="1" t="b">
        <v>0</v>
      </c>
    </row>
    <row r="3" spans="1:38" ht="15.75" customHeight="1" x14ac:dyDescent="0.3">
      <c r="A3" s="2" t="s">
        <v>16</v>
      </c>
      <c r="B3" s="1" t="b">
        <v>1</v>
      </c>
      <c r="C3" s="1" t="b">
        <v>1</v>
      </c>
      <c r="D3" s="2" t="b">
        <v>1</v>
      </c>
      <c r="E3" s="2" t="b">
        <v>1</v>
      </c>
      <c r="F3" s="1" t="b">
        <v>1</v>
      </c>
      <c r="G3" s="1" t="b">
        <v>1</v>
      </c>
      <c r="H3" s="1" t="b">
        <v>1</v>
      </c>
      <c r="I3" s="1" t="b">
        <v>1</v>
      </c>
      <c r="J3" s="1" t="b">
        <v>1</v>
      </c>
      <c r="K3" s="1" t="b">
        <v>1</v>
      </c>
      <c r="L3" s="1" t="b">
        <v>1</v>
      </c>
      <c r="M3" s="1" t="b">
        <v>1</v>
      </c>
      <c r="N3" s="1" t="b">
        <v>1</v>
      </c>
      <c r="O3" s="1" t="b">
        <v>1</v>
      </c>
      <c r="P3" s="1" t="b">
        <v>1</v>
      </c>
      <c r="Q3" s="1" t="b">
        <v>1</v>
      </c>
      <c r="R3" s="1" t="b">
        <v>1</v>
      </c>
      <c r="S3" s="1" t="b">
        <v>1</v>
      </c>
      <c r="T3" s="1" t="b">
        <v>1</v>
      </c>
      <c r="U3" s="1" t="b">
        <v>1</v>
      </c>
      <c r="V3" s="1" t="b">
        <v>1</v>
      </c>
      <c r="W3" s="1" t="b">
        <v>1</v>
      </c>
      <c r="X3" s="1" t="b">
        <v>1</v>
      </c>
    </row>
    <row r="4" spans="1:38" ht="15.75" customHeight="1" x14ac:dyDescent="0.3">
      <c r="A4" s="2" t="s">
        <v>31</v>
      </c>
      <c r="B4" s="1" t="b">
        <v>0</v>
      </c>
      <c r="C4" s="1" t="b">
        <v>0</v>
      </c>
      <c r="D4" s="2" t="b">
        <v>0</v>
      </c>
      <c r="E4" s="2" t="b">
        <v>0</v>
      </c>
      <c r="F4" s="1" t="b">
        <v>0</v>
      </c>
      <c r="G4" s="1" t="b">
        <v>0</v>
      </c>
      <c r="H4" s="1" t="b">
        <v>0</v>
      </c>
      <c r="I4" s="1" t="b">
        <v>0</v>
      </c>
      <c r="J4" s="1" t="b">
        <v>0</v>
      </c>
      <c r="K4" s="1" t="b">
        <v>0</v>
      </c>
      <c r="L4" s="1" t="b">
        <v>0</v>
      </c>
      <c r="M4" s="1" t="b">
        <v>0</v>
      </c>
      <c r="N4" s="1" t="b">
        <v>0</v>
      </c>
      <c r="O4" s="1" t="b">
        <v>0</v>
      </c>
      <c r="P4" s="1" t="b">
        <v>0</v>
      </c>
      <c r="Q4" s="1" t="b">
        <v>0</v>
      </c>
      <c r="R4" s="1" t="b">
        <v>0</v>
      </c>
      <c r="S4" s="1" t="b">
        <v>0</v>
      </c>
      <c r="T4" s="1" t="b">
        <v>0</v>
      </c>
      <c r="U4" s="1" t="b">
        <v>0</v>
      </c>
      <c r="V4" s="1" t="b">
        <v>0</v>
      </c>
      <c r="W4" s="1" t="b">
        <v>0</v>
      </c>
      <c r="X4" s="1" t="b">
        <v>0</v>
      </c>
    </row>
    <row r="5" spans="1:38" ht="15.75" customHeight="1" x14ac:dyDescent="0.3">
      <c r="A5" s="2" t="s">
        <v>6</v>
      </c>
      <c r="B5" s="1" t="b">
        <v>1</v>
      </c>
      <c r="C5" s="1" t="b">
        <v>1</v>
      </c>
      <c r="D5" s="2" t="b">
        <v>1</v>
      </c>
      <c r="E5" s="2" t="b">
        <v>1</v>
      </c>
      <c r="F5" s="1" t="b">
        <v>1</v>
      </c>
      <c r="G5" s="1" t="b">
        <v>1</v>
      </c>
      <c r="H5" s="1" t="b">
        <v>1</v>
      </c>
      <c r="I5" s="1" t="b">
        <v>1</v>
      </c>
      <c r="J5" s="1" t="b">
        <v>1</v>
      </c>
      <c r="K5" s="1" t="b">
        <v>1</v>
      </c>
      <c r="L5" s="1" t="b">
        <v>1</v>
      </c>
      <c r="M5" s="1" t="b">
        <v>1</v>
      </c>
      <c r="N5" s="1" t="b">
        <v>1</v>
      </c>
      <c r="O5" s="1" t="b">
        <v>1</v>
      </c>
      <c r="P5" s="1" t="b">
        <v>1</v>
      </c>
      <c r="Q5" s="1" t="b">
        <v>1</v>
      </c>
      <c r="R5" s="1" t="b">
        <v>1</v>
      </c>
      <c r="S5" s="1" t="b">
        <v>1</v>
      </c>
      <c r="T5" s="1" t="b">
        <v>1</v>
      </c>
      <c r="U5" s="1" t="b">
        <v>1</v>
      </c>
      <c r="V5" s="1" t="b">
        <v>1</v>
      </c>
      <c r="W5" s="1" t="b">
        <v>1</v>
      </c>
      <c r="X5" s="1" t="b">
        <v>1</v>
      </c>
    </row>
    <row r="6" spans="1:38" ht="15.75" customHeight="1" x14ac:dyDescent="0.3">
      <c r="A6" s="5" t="s">
        <v>26</v>
      </c>
      <c r="B6" s="1" t="b">
        <v>0</v>
      </c>
      <c r="C6" s="1" t="b">
        <v>0</v>
      </c>
      <c r="D6" s="2" t="b">
        <v>1</v>
      </c>
      <c r="E6" s="2" t="b">
        <v>0</v>
      </c>
      <c r="F6" s="1" t="b">
        <v>1</v>
      </c>
      <c r="G6" s="1" t="b">
        <v>1</v>
      </c>
      <c r="H6" s="1" t="b">
        <v>0</v>
      </c>
      <c r="I6" s="1" t="b">
        <v>0</v>
      </c>
      <c r="J6" s="1" t="b">
        <v>0</v>
      </c>
      <c r="K6" s="1" t="b">
        <v>0</v>
      </c>
      <c r="L6" s="1" t="b">
        <v>1</v>
      </c>
      <c r="M6" s="1" t="b">
        <v>0</v>
      </c>
      <c r="N6" s="1" t="b">
        <v>0</v>
      </c>
      <c r="O6" s="1" t="b">
        <v>0</v>
      </c>
      <c r="P6" s="1" t="b">
        <v>0</v>
      </c>
      <c r="Q6" s="1" t="b">
        <v>0</v>
      </c>
      <c r="R6" s="1" t="b">
        <v>0</v>
      </c>
      <c r="S6" s="1" t="b">
        <v>0</v>
      </c>
      <c r="T6" s="1" t="b">
        <v>0</v>
      </c>
      <c r="U6" s="1" t="b">
        <v>0</v>
      </c>
      <c r="V6" s="1" t="b">
        <v>0</v>
      </c>
      <c r="W6" s="1" t="b">
        <v>0</v>
      </c>
      <c r="X6" s="1" t="b">
        <v>0</v>
      </c>
    </row>
    <row r="7" spans="1:38" ht="15.75" customHeight="1" x14ac:dyDescent="0.3">
      <c r="A7" s="2" t="s">
        <v>3</v>
      </c>
      <c r="B7" s="1" t="b">
        <v>1</v>
      </c>
      <c r="C7" s="1" t="b">
        <v>1</v>
      </c>
      <c r="D7" s="2" t="b">
        <v>1</v>
      </c>
      <c r="E7" s="2" t="b">
        <v>1</v>
      </c>
      <c r="F7" s="1" t="b">
        <v>1</v>
      </c>
      <c r="G7" s="1" t="b">
        <v>1</v>
      </c>
      <c r="H7" s="1" t="b">
        <v>1</v>
      </c>
      <c r="I7" s="1" t="b">
        <v>1</v>
      </c>
      <c r="J7" s="1" t="b">
        <v>1</v>
      </c>
      <c r="K7" s="1" t="b">
        <v>0</v>
      </c>
      <c r="L7" s="1" t="b">
        <v>1</v>
      </c>
      <c r="M7" s="1" t="b">
        <v>1</v>
      </c>
      <c r="N7" s="1" t="b">
        <v>1</v>
      </c>
      <c r="O7" s="1" t="b">
        <v>1</v>
      </c>
      <c r="P7" s="1" t="b">
        <v>1</v>
      </c>
      <c r="Q7" s="1" t="b">
        <v>1</v>
      </c>
      <c r="R7" s="1" t="b">
        <v>1</v>
      </c>
      <c r="S7" s="1" t="b">
        <v>1</v>
      </c>
      <c r="T7" s="1" t="b">
        <v>0</v>
      </c>
      <c r="U7" s="1" t="b">
        <v>0</v>
      </c>
      <c r="V7" s="1" t="b">
        <v>0</v>
      </c>
      <c r="W7" s="1" t="b">
        <v>0</v>
      </c>
      <c r="X7" s="1" t="b">
        <v>0</v>
      </c>
    </row>
    <row r="8" spans="1:38" ht="15.75" customHeight="1" x14ac:dyDescent="0.25">
      <c r="A8" t="s">
        <v>32</v>
      </c>
      <c r="B8" t="b">
        <v>0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1</v>
      </c>
      <c r="I8" t="b">
        <v>0</v>
      </c>
      <c r="J8" t="b">
        <v>0</v>
      </c>
      <c r="K8" t="b">
        <v>0</v>
      </c>
      <c r="L8" t="b">
        <v>0</v>
      </c>
      <c r="M8" t="b">
        <v>1</v>
      </c>
      <c r="N8" t="b">
        <v>0</v>
      </c>
      <c r="O8" t="b">
        <v>0</v>
      </c>
      <c r="P8" t="b">
        <v>0</v>
      </c>
      <c r="Q8" t="b">
        <v>0</v>
      </c>
      <c r="R8" t="b">
        <v>0</v>
      </c>
      <c r="S8" t="b">
        <v>0</v>
      </c>
      <c r="T8" t="b">
        <v>0</v>
      </c>
      <c r="U8" t="b">
        <v>0</v>
      </c>
      <c r="V8" t="b">
        <v>0</v>
      </c>
      <c r="W8" t="b">
        <v>0</v>
      </c>
      <c r="X8" t="b">
        <v>0</v>
      </c>
    </row>
    <row r="9" spans="1:38" ht="15.75" customHeight="1" x14ac:dyDescent="0.25">
      <c r="A9" t="s">
        <v>33</v>
      </c>
      <c r="B9" t="b">
        <v>0</v>
      </c>
      <c r="C9" t="b">
        <v>1</v>
      </c>
      <c r="D9" t="b">
        <v>1</v>
      </c>
      <c r="E9" t="b">
        <v>0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0</v>
      </c>
      <c r="L9" t="b">
        <v>1</v>
      </c>
      <c r="M9" t="b">
        <v>0</v>
      </c>
      <c r="N9" t="b">
        <v>1</v>
      </c>
      <c r="O9" t="b">
        <v>0</v>
      </c>
      <c r="P9" t="b">
        <v>1</v>
      </c>
      <c r="Q9" t="b">
        <v>1</v>
      </c>
      <c r="R9" t="b">
        <v>1</v>
      </c>
      <c r="S9" t="b">
        <v>0</v>
      </c>
      <c r="T9" t="b">
        <v>0</v>
      </c>
      <c r="U9" t="b">
        <v>0</v>
      </c>
      <c r="V9" t="b">
        <v>0</v>
      </c>
      <c r="W9" t="b">
        <v>0</v>
      </c>
      <c r="X9" t="b">
        <v>0</v>
      </c>
    </row>
    <row r="10" spans="1:38" ht="15.75" customHeight="1" x14ac:dyDescent="0.25">
      <c r="A10" t="s">
        <v>7</v>
      </c>
      <c r="B10" t="b">
        <v>1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 t="b">
        <v>1</v>
      </c>
      <c r="N10" t="b">
        <v>1</v>
      </c>
      <c r="O10" t="b">
        <v>1</v>
      </c>
      <c r="P10" t="b">
        <v>1</v>
      </c>
      <c r="Q10" t="b">
        <v>1</v>
      </c>
      <c r="R10" t="b">
        <v>1</v>
      </c>
      <c r="S10" t="b">
        <v>1</v>
      </c>
      <c r="T10" t="b">
        <v>1</v>
      </c>
      <c r="U10" t="b">
        <v>1</v>
      </c>
      <c r="V10" t="b">
        <v>1</v>
      </c>
      <c r="W10" t="b">
        <v>1</v>
      </c>
      <c r="X10" t="b">
        <v>1</v>
      </c>
    </row>
    <row r="11" spans="1:38" ht="15.75" customHeight="1" x14ac:dyDescent="0.25">
      <c r="A11" t="s">
        <v>18</v>
      </c>
      <c r="B11" t="b">
        <v>1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 t="b">
        <v>1</v>
      </c>
      <c r="N11" t="b">
        <v>1</v>
      </c>
      <c r="O11" t="b">
        <v>1</v>
      </c>
      <c r="P11" t="b">
        <v>1</v>
      </c>
      <c r="Q11" t="b">
        <v>1</v>
      </c>
      <c r="R11" t="b">
        <v>1</v>
      </c>
      <c r="S11" t="b">
        <v>1</v>
      </c>
      <c r="T11" t="b">
        <v>1</v>
      </c>
      <c r="U11" t="b">
        <v>1</v>
      </c>
      <c r="V11" t="b">
        <v>1</v>
      </c>
      <c r="W11" t="b">
        <v>1</v>
      </c>
      <c r="X11" t="b">
        <v>1</v>
      </c>
    </row>
    <row r="12" spans="1:38" ht="15.75" customHeight="1" x14ac:dyDescent="0.25">
      <c r="A12" t="s">
        <v>34</v>
      </c>
      <c r="B12" t="b">
        <v>0</v>
      </c>
      <c r="C12" t="b">
        <v>1</v>
      </c>
      <c r="D12" t="b">
        <v>1</v>
      </c>
      <c r="E12" t="b">
        <v>0</v>
      </c>
      <c r="F12" t="b">
        <v>0</v>
      </c>
      <c r="G12" t="b">
        <v>0</v>
      </c>
      <c r="H12" t="b">
        <v>1</v>
      </c>
      <c r="I12" t="b">
        <v>1</v>
      </c>
      <c r="J12" t="b">
        <v>0</v>
      </c>
      <c r="K12" t="b">
        <v>0</v>
      </c>
      <c r="L12" t="b">
        <v>1</v>
      </c>
      <c r="M12" t="b">
        <v>0</v>
      </c>
      <c r="N12" t="b">
        <v>1</v>
      </c>
      <c r="O12" t="b">
        <v>0</v>
      </c>
      <c r="P12" t="b">
        <v>1</v>
      </c>
      <c r="Q12" t="b">
        <v>0</v>
      </c>
      <c r="R12" t="b">
        <v>0</v>
      </c>
      <c r="S12" t="b">
        <v>0</v>
      </c>
      <c r="T12" t="b">
        <v>0</v>
      </c>
      <c r="U12" t="b">
        <v>0</v>
      </c>
      <c r="V12" t="b">
        <v>0</v>
      </c>
      <c r="W12" t="b">
        <v>0</v>
      </c>
      <c r="X12" t="b">
        <v>0</v>
      </c>
    </row>
    <row r="13" spans="1:38" ht="15.75" customHeight="1" x14ac:dyDescent="0.25">
      <c r="A13" t="s">
        <v>15</v>
      </c>
      <c r="B13" t="b">
        <v>1</v>
      </c>
      <c r="C13" t="b">
        <v>1</v>
      </c>
      <c r="D13" t="b">
        <v>1</v>
      </c>
      <c r="E13" t="b">
        <v>1</v>
      </c>
      <c r="F13" t="b">
        <v>1</v>
      </c>
      <c r="G13" t="b">
        <v>1</v>
      </c>
      <c r="H13" t="b">
        <v>1</v>
      </c>
      <c r="I13" t="b">
        <v>1</v>
      </c>
      <c r="J13" t="b">
        <v>1</v>
      </c>
      <c r="K13" t="b">
        <v>1</v>
      </c>
      <c r="L13" t="b">
        <v>1</v>
      </c>
      <c r="M13" t="b">
        <v>1</v>
      </c>
      <c r="N13" t="b">
        <v>1</v>
      </c>
      <c r="O13" t="b">
        <v>1</v>
      </c>
      <c r="P13" t="b">
        <v>1</v>
      </c>
      <c r="Q13" t="b">
        <v>1</v>
      </c>
      <c r="R13" t="b">
        <v>1</v>
      </c>
      <c r="S13" t="b">
        <v>1</v>
      </c>
      <c r="T13" t="b">
        <v>1</v>
      </c>
      <c r="U13" t="b">
        <v>1</v>
      </c>
      <c r="V13" t="b">
        <v>1</v>
      </c>
      <c r="W13" t="b">
        <v>1</v>
      </c>
      <c r="X13" t="b">
        <v>0</v>
      </c>
    </row>
    <row r="14" spans="1:38" ht="15.75" customHeight="1" x14ac:dyDescent="0.25">
      <c r="A14" t="s">
        <v>35</v>
      </c>
      <c r="B14" t="b">
        <v>0</v>
      </c>
      <c r="C14" t="b">
        <v>0</v>
      </c>
      <c r="D14" t="b">
        <v>0</v>
      </c>
      <c r="E14" t="b">
        <v>0</v>
      </c>
      <c r="F14" t="b">
        <v>0</v>
      </c>
      <c r="G14" t="b">
        <v>0</v>
      </c>
      <c r="H14" t="b">
        <v>1</v>
      </c>
      <c r="I14" t="b">
        <v>0</v>
      </c>
      <c r="J14" t="b">
        <v>0</v>
      </c>
      <c r="K14" t="b">
        <v>0</v>
      </c>
      <c r="L14" t="b">
        <v>0</v>
      </c>
      <c r="M14" t="b">
        <v>0</v>
      </c>
      <c r="N14" t="b">
        <v>0</v>
      </c>
      <c r="O14" t="b">
        <v>0</v>
      </c>
      <c r="P14" t="b">
        <v>0</v>
      </c>
      <c r="Q14" t="b">
        <v>0</v>
      </c>
      <c r="R14" t="b">
        <v>0</v>
      </c>
      <c r="S14" t="b">
        <v>0</v>
      </c>
      <c r="T14" t="b">
        <v>0</v>
      </c>
      <c r="U14" t="b">
        <v>0</v>
      </c>
      <c r="V14" t="b">
        <v>0</v>
      </c>
      <c r="W14" t="b">
        <v>0</v>
      </c>
      <c r="X14" t="b">
        <v>0</v>
      </c>
    </row>
    <row r="15" spans="1:38" ht="15.75" customHeight="1" x14ac:dyDescent="0.25">
      <c r="A15" t="s">
        <v>36</v>
      </c>
      <c r="B15" t="b">
        <v>0</v>
      </c>
      <c r="C15" t="b">
        <v>0</v>
      </c>
      <c r="D15" t="b">
        <v>0</v>
      </c>
      <c r="E15" t="b">
        <v>0</v>
      </c>
      <c r="F15" t="b">
        <v>0</v>
      </c>
      <c r="G15" t="b">
        <v>0</v>
      </c>
      <c r="H15" t="b">
        <v>1</v>
      </c>
      <c r="I15" t="b">
        <v>0</v>
      </c>
      <c r="J15" t="b">
        <v>0</v>
      </c>
      <c r="K15" t="b">
        <v>0</v>
      </c>
      <c r="L15" t="b">
        <v>0</v>
      </c>
      <c r="M15" t="b">
        <v>0</v>
      </c>
      <c r="N15" t="b">
        <v>0</v>
      </c>
      <c r="O15" t="b">
        <v>0</v>
      </c>
      <c r="P15" t="b">
        <v>0</v>
      </c>
      <c r="Q15" t="b">
        <v>0</v>
      </c>
      <c r="R15" t="b">
        <v>0</v>
      </c>
      <c r="S15" t="b">
        <v>0</v>
      </c>
      <c r="T15" t="b">
        <v>0</v>
      </c>
      <c r="U15" t="b">
        <v>0</v>
      </c>
      <c r="V15" t="b">
        <v>0</v>
      </c>
      <c r="W15" t="b">
        <v>0</v>
      </c>
      <c r="X15" t="b">
        <v>0</v>
      </c>
    </row>
    <row r="16" spans="1:38" ht="15.75" customHeight="1" x14ac:dyDescent="0.25">
      <c r="A16" t="s">
        <v>12</v>
      </c>
      <c r="B16" t="b">
        <v>1</v>
      </c>
      <c r="C16" t="b">
        <v>1</v>
      </c>
      <c r="D16" t="b">
        <v>1</v>
      </c>
      <c r="E16" t="b">
        <v>0</v>
      </c>
      <c r="F16" t="b">
        <v>1</v>
      </c>
      <c r="G16" t="b">
        <v>1</v>
      </c>
      <c r="H16" t="b">
        <v>1</v>
      </c>
      <c r="I16" t="b">
        <v>1</v>
      </c>
      <c r="J16" t="b">
        <v>1</v>
      </c>
      <c r="K16" t="b">
        <v>1</v>
      </c>
      <c r="L16" t="b">
        <v>1</v>
      </c>
      <c r="M16" t="b">
        <v>1</v>
      </c>
      <c r="N16" t="b">
        <v>0</v>
      </c>
      <c r="O16" t="b">
        <v>1</v>
      </c>
      <c r="P16" t="b">
        <v>1</v>
      </c>
      <c r="Q16" t="b">
        <v>1</v>
      </c>
      <c r="R16" t="b">
        <v>1</v>
      </c>
      <c r="S16" t="b">
        <v>1</v>
      </c>
      <c r="T16" t="b">
        <v>1</v>
      </c>
      <c r="U16" t="b">
        <v>1</v>
      </c>
      <c r="V16" t="b">
        <v>1</v>
      </c>
      <c r="W16" t="b">
        <v>1</v>
      </c>
      <c r="X16" t="b">
        <v>1</v>
      </c>
    </row>
    <row r="17" spans="1:24" ht="15.75" customHeight="1" x14ac:dyDescent="0.25">
      <c r="A17" t="s">
        <v>14</v>
      </c>
      <c r="B17" t="b">
        <v>1</v>
      </c>
      <c r="C17" t="b">
        <v>1</v>
      </c>
      <c r="D17" t="b">
        <v>1</v>
      </c>
      <c r="E17" t="b">
        <v>1</v>
      </c>
      <c r="F17" t="b">
        <v>1</v>
      </c>
      <c r="G17" t="b">
        <v>1</v>
      </c>
      <c r="H17" t="b">
        <v>1</v>
      </c>
      <c r="I17" t="b">
        <v>1</v>
      </c>
      <c r="J17" t="b">
        <v>1</v>
      </c>
      <c r="K17" t="b">
        <v>1</v>
      </c>
      <c r="L17" t="b">
        <v>1</v>
      </c>
      <c r="M17" t="b">
        <v>1</v>
      </c>
      <c r="N17" t="b">
        <v>1</v>
      </c>
      <c r="O17" t="b">
        <v>1</v>
      </c>
      <c r="P17" t="b">
        <v>1</v>
      </c>
      <c r="Q17" t="b">
        <v>1</v>
      </c>
      <c r="R17" t="b">
        <v>1</v>
      </c>
      <c r="S17" t="b">
        <v>1</v>
      </c>
      <c r="T17" t="b">
        <v>1</v>
      </c>
      <c r="U17" t="b">
        <v>1</v>
      </c>
      <c r="V17" t="b">
        <v>1</v>
      </c>
      <c r="W17" t="b">
        <v>1</v>
      </c>
      <c r="X17" t="b">
        <v>0</v>
      </c>
    </row>
    <row r="18" spans="1:24" ht="15.75" customHeight="1" x14ac:dyDescent="0.25">
      <c r="A18" t="s">
        <v>9</v>
      </c>
      <c r="B18" t="b">
        <v>1</v>
      </c>
      <c r="C18" t="b">
        <v>1</v>
      </c>
      <c r="D18" t="b">
        <v>1</v>
      </c>
      <c r="E18" t="b">
        <v>1</v>
      </c>
      <c r="F18" t="b">
        <v>1</v>
      </c>
      <c r="G18" t="b">
        <v>0</v>
      </c>
      <c r="H18" t="b">
        <v>1</v>
      </c>
      <c r="I18" t="b">
        <v>1</v>
      </c>
      <c r="J18" t="b">
        <v>0</v>
      </c>
      <c r="K18" t="b">
        <v>1</v>
      </c>
      <c r="L18" t="b">
        <v>1</v>
      </c>
      <c r="M18" t="b">
        <v>1</v>
      </c>
      <c r="N18" t="b">
        <v>1</v>
      </c>
      <c r="O18" t="b">
        <v>1</v>
      </c>
      <c r="P18" t="b">
        <v>1</v>
      </c>
      <c r="Q18" t="b">
        <v>1</v>
      </c>
      <c r="R18" t="b">
        <v>1</v>
      </c>
      <c r="S18" t="b">
        <v>1</v>
      </c>
      <c r="T18" t="b">
        <v>1</v>
      </c>
      <c r="U18" t="b">
        <v>0</v>
      </c>
      <c r="V18" t="b">
        <v>1</v>
      </c>
      <c r="W18" t="b">
        <v>1</v>
      </c>
      <c r="X18" t="b">
        <v>0</v>
      </c>
    </row>
    <row r="19" spans="1:24" ht="15.75" customHeight="1" x14ac:dyDescent="0.25">
      <c r="A19" t="s">
        <v>22</v>
      </c>
      <c r="B19" t="b">
        <v>0</v>
      </c>
      <c r="C19" t="b">
        <v>1</v>
      </c>
      <c r="D19" t="b">
        <v>1</v>
      </c>
      <c r="E19" t="b">
        <v>1</v>
      </c>
      <c r="F19" t="b">
        <v>1</v>
      </c>
      <c r="G19" t="b">
        <v>1</v>
      </c>
      <c r="H19" t="b">
        <v>1</v>
      </c>
      <c r="I19" t="b">
        <v>1</v>
      </c>
      <c r="J19" t="b">
        <v>0</v>
      </c>
      <c r="K19" t="b">
        <v>1</v>
      </c>
      <c r="L19" t="b">
        <v>1</v>
      </c>
      <c r="M19" t="b">
        <v>1</v>
      </c>
      <c r="N19" t="b">
        <v>1</v>
      </c>
      <c r="O19" t="b">
        <v>1</v>
      </c>
      <c r="P19" t="b">
        <v>1</v>
      </c>
      <c r="Q19" t="b">
        <v>1</v>
      </c>
      <c r="R19" t="b">
        <v>0</v>
      </c>
      <c r="S19" t="b">
        <v>0</v>
      </c>
      <c r="T19" t="b">
        <v>1</v>
      </c>
      <c r="U19" t="b">
        <v>1</v>
      </c>
      <c r="V19" t="b">
        <v>1</v>
      </c>
      <c r="W19" t="b">
        <v>0</v>
      </c>
      <c r="X19" t="b">
        <v>0</v>
      </c>
    </row>
    <row r="20" spans="1:24" ht="15.75" customHeight="1" x14ac:dyDescent="0.25">
      <c r="A20" t="s">
        <v>1</v>
      </c>
      <c r="B20" t="b">
        <v>1</v>
      </c>
      <c r="C20" t="b">
        <v>1</v>
      </c>
      <c r="D20" t="b">
        <v>1</v>
      </c>
      <c r="E20" t="b">
        <v>1</v>
      </c>
      <c r="F20" t="b">
        <v>1</v>
      </c>
      <c r="G20" t="b">
        <v>1</v>
      </c>
      <c r="H20" t="b">
        <v>1</v>
      </c>
      <c r="I20" t="b">
        <v>1</v>
      </c>
      <c r="J20" t="b">
        <v>1</v>
      </c>
      <c r="K20" t="b">
        <v>1</v>
      </c>
      <c r="L20" t="b">
        <v>1</v>
      </c>
      <c r="M20" t="b">
        <v>1</v>
      </c>
      <c r="N20" t="b">
        <v>1</v>
      </c>
      <c r="O20" t="b">
        <v>1</v>
      </c>
      <c r="P20" t="b">
        <v>1</v>
      </c>
      <c r="Q20" t="b">
        <v>1</v>
      </c>
      <c r="R20" t="b">
        <v>1</v>
      </c>
      <c r="S20" t="b">
        <v>1</v>
      </c>
      <c r="T20" t="b">
        <v>1</v>
      </c>
      <c r="U20" t="b">
        <v>1</v>
      </c>
      <c r="V20" t="b">
        <v>1</v>
      </c>
      <c r="W20" t="b">
        <v>1</v>
      </c>
      <c r="X20" t="b">
        <v>1</v>
      </c>
    </row>
    <row r="21" spans="1:24" ht="15.75" customHeight="1" x14ac:dyDescent="0.25">
      <c r="A21" t="s">
        <v>20</v>
      </c>
      <c r="B21" t="b">
        <v>0</v>
      </c>
      <c r="C21" t="b">
        <v>1</v>
      </c>
      <c r="D21" t="b">
        <v>1</v>
      </c>
      <c r="E21" t="b">
        <v>1</v>
      </c>
      <c r="F21" t="b">
        <v>1</v>
      </c>
      <c r="G21" t="b">
        <v>1</v>
      </c>
      <c r="H21" t="b">
        <v>1</v>
      </c>
      <c r="I21" t="b">
        <v>1</v>
      </c>
      <c r="J21" t="b">
        <v>1</v>
      </c>
      <c r="K21" t="b">
        <v>1</v>
      </c>
      <c r="L21" t="b">
        <v>1</v>
      </c>
      <c r="M21" t="b">
        <v>1</v>
      </c>
      <c r="N21" t="b">
        <v>1</v>
      </c>
      <c r="O21" t="b">
        <v>1</v>
      </c>
      <c r="P21" t="b">
        <v>1</v>
      </c>
      <c r="Q21" t="b">
        <v>1</v>
      </c>
      <c r="R21" t="b">
        <v>1</v>
      </c>
      <c r="S21" t="b">
        <v>1</v>
      </c>
      <c r="T21" t="b">
        <v>1</v>
      </c>
      <c r="U21" t="b">
        <v>1</v>
      </c>
      <c r="V21" t="b">
        <v>0</v>
      </c>
      <c r="W21" t="b">
        <v>1</v>
      </c>
      <c r="X21" t="b">
        <v>0</v>
      </c>
    </row>
    <row r="22" spans="1:24" ht="15.75" customHeight="1" x14ac:dyDescent="0.25">
      <c r="A22" t="s">
        <v>37</v>
      </c>
      <c r="B22" t="b">
        <v>0</v>
      </c>
      <c r="C22" t="b">
        <v>0</v>
      </c>
      <c r="D22" t="b">
        <v>0</v>
      </c>
      <c r="E22" t="b">
        <v>0</v>
      </c>
      <c r="F22" t="b">
        <v>0</v>
      </c>
      <c r="G22" t="b">
        <v>0</v>
      </c>
      <c r="H22" t="b">
        <v>0</v>
      </c>
      <c r="I22" t="b">
        <v>1</v>
      </c>
      <c r="J22" t="b">
        <v>0</v>
      </c>
      <c r="K22" t="b">
        <v>0</v>
      </c>
      <c r="L22" t="b">
        <v>0</v>
      </c>
      <c r="M22" t="b">
        <v>0</v>
      </c>
      <c r="N22" t="b">
        <v>0</v>
      </c>
      <c r="O22" t="b">
        <v>0</v>
      </c>
      <c r="P22" t="b">
        <v>1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  <c r="X22" t="b">
        <v>0</v>
      </c>
    </row>
    <row r="23" spans="1:24" ht="15.75" customHeight="1" x14ac:dyDescent="0.25">
      <c r="A23" t="s">
        <v>23</v>
      </c>
      <c r="B23" t="b">
        <v>0</v>
      </c>
      <c r="C23" t="b">
        <v>0</v>
      </c>
      <c r="D23" t="b">
        <v>0</v>
      </c>
      <c r="E23" t="b">
        <v>0</v>
      </c>
      <c r="F23" t="b">
        <v>0</v>
      </c>
      <c r="G23" t="b">
        <v>0</v>
      </c>
      <c r="H23" t="b">
        <v>0</v>
      </c>
      <c r="I23" t="b">
        <v>1</v>
      </c>
      <c r="J23" t="b">
        <v>0</v>
      </c>
      <c r="K23" t="b">
        <v>0</v>
      </c>
      <c r="L23" t="b">
        <v>0</v>
      </c>
      <c r="M23" t="b">
        <v>0</v>
      </c>
      <c r="N23" t="b">
        <v>0</v>
      </c>
      <c r="O23" t="b">
        <v>0</v>
      </c>
      <c r="P23" t="b">
        <v>0</v>
      </c>
      <c r="Q23" t="b">
        <v>0</v>
      </c>
      <c r="R23" t="b">
        <v>0</v>
      </c>
      <c r="S23" t="b">
        <v>0</v>
      </c>
      <c r="T23" t="b">
        <v>0</v>
      </c>
      <c r="U23" t="b">
        <v>0</v>
      </c>
      <c r="V23" t="b">
        <v>0</v>
      </c>
      <c r="W23" t="b">
        <v>0</v>
      </c>
      <c r="X23" t="b">
        <v>0</v>
      </c>
    </row>
    <row r="24" spans="1:24" ht="15.75" customHeight="1" x14ac:dyDescent="0.25">
      <c r="A24" t="s">
        <v>5</v>
      </c>
      <c r="B24" t="b">
        <v>1</v>
      </c>
      <c r="C24" t="b">
        <v>1</v>
      </c>
      <c r="D24" t="b">
        <v>0</v>
      </c>
      <c r="E24" t="b">
        <v>0</v>
      </c>
      <c r="F24" t="b">
        <v>1</v>
      </c>
      <c r="G24" t="b">
        <v>0</v>
      </c>
      <c r="H24" t="b">
        <v>1</v>
      </c>
      <c r="I24" t="b">
        <v>1</v>
      </c>
      <c r="J24" t="b">
        <v>0</v>
      </c>
      <c r="K24" t="b">
        <v>1</v>
      </c>
      <c r="L24" t="b">
        <v>0</v>
      </c>
      <c r="M24" t="b">
        <v>1</v>
      </c>
      <c r="N24" t="b">
        <v>1</v>
      </c>
      <c r="O24" t="b">
        <v>0</v>
      </c>
      <c r="P24" t="b">
        <v>1</v>
      </c>
      <c r="Q24" t="b">
        <v>1</v>
      </c>
      <c r="R24" t="b">
        <v>1</v>
      </c>
      <c r="S24" t="b">
        <v>0</v>
      </c>
      <c r="T24" t="b">
        <v>0</v>
      </c>
      <c r="U24" t="b">
        <v>0</v>
      </c>
      <c r="V24" t="b">
        <v>0</v>
      </c>
      <c r="W24" t="b">
        <v>1</v>
      </c>
      <c r="X24" t="b">
        <v>0</v>
      </c>
    </row>
    <row r="25" spans="1:24" ht="15.75" customHeight="1" x14ac:dyDescent="0.25">
      <c r="A25" t="s">
        <v>38</v>
      </c>
      <c r="B25" t="b">
        <v>1</v>
      </c>
      <c r="C25" t="b">
        <v>1</v>
      </c>
      <c r="D25" t="b">
        <v>1</v>
      </c>
      <c r="E25" t="b">
        <v>1</v>
      </c>
      <c r="F25" t="b">
        <v>1</v>
      </c>
      <c r="G25" t="b">
        <v>1</v>
      </c>
      <c r="H25" t="b">
        <v>1</v>
      </c>
      <c r="I25" t="b">
        <v>1</v>
      </c>
      <c r="J25" t="b">
        <v>1</v>
      </c>
      <c r="K25" t="b">
        <v>1</v>
      </c>
      <c r="L25" t="b">
        <v>1</v>
      </c>
      <c r="M25" t="b">
        <v>1</v>
      </c>
      <c r="N25" t="b">
        <v>1</v>
      </c>
      <c r="O25" t="b">
        <v>1</v>
      </c>
      <c r="P25" t="b">
        <v>1</v>
      </c>
      <c r="Q25" t="b">
        <v>1</v>
      </c>
      <c r="R25" t="b">
        <v>1</v>
      </c>
      <c r="S25" t="b">
        <v>1</v>
      </c>
      <c r="T25" t="b">
        <v>1</v>
      </c>
      <c r="U25" t="b">
        <v>1</v>
      </c>
      <c r="V25" t="b">
        <v>1</v>
      </c>
      <c r="W25" t="b">
        <v>1</v>
      </c>
      <c r="X25" t="b">
        <v>0</v>
      </c>
    </row>
    <row r="26" spans="1:24" ht="15.75" customHeight="1" x14ac:dyDescent="0.25">
      <c r="A26" t="s">
        <v>27</v>
      </c>
      <c r="B26" t="b">
        <v>0</v>
      </c>
      <c r="C26" t="b">
        <v>0</v>
      </c>
      <c r="D26" t="b">
        <v>0</v>
      </c>
      <c r="E26" t="b">
        <v>0</v>
      </c>
      <c r="F26" t="b">
        <v>0</v>
      </c>
      <c r="G26" t="b">
        <v>0</v>
      </c>
      <c r="H26" t="b">
        <v>0</v>
      </c>
      <c r="I26" t="b">
        <v>0</v>
      </c>
      <c r="J26" t="b">
        <v>0</v>
      </c>
      <c r="K26" t="b">
        <v>1</v>
      </c>
      <c r="L26" t="b">
        <v>0</v>
      </c>
      <c r="M26" t="b">
        <v>1</v>
      </c>
      <c r="N26" t="b">
        <v>0</v>
      </c>
      <c r="O26" t="b">
        <v>0</v>
      </c>
      <c r="P26" t="b">
        <v>0</v>
      </c>
      <c r="Q26" t="b">
        <v>0</v>
      </c>
      <c r="R26" t="b">
        <v>0</v>
      </c>
      <c r="S26" t="b">
        <v>0</v>
      </c>
      <c r="T26" t="b">
        <v>1</v>
      </c>
      <c r="U26" t="b">
        <v>1</v>
      </c>
      <c r="V26" t="b">
        <v>0</v>
      </c>
      <c r="W26" t="b">
        <v>0</v>
      </c>
      <c r="X26" t="b">
        <v>0</v>
      </c>
    </row>
    <row r="27" spans="1:24" ht="15.75" customHeight="1" x14ac:dyDescent="0.25">
      <c r="A27" t="s">
        <v>39</v>
      </c>
      <c r="B27" t="b">
        <v>1</v>
      </c>
      <c r="C27" t="b">
        <v>0</v>
      </c>
      <c r="D27" t="b">
        <v>0</v>
      </c>
      <c r="E27" t="b">
        <v>0</v>
      </c>
      <c r="F27" t="b">
        <v>0</v>
      </c>
      <c r="G27" t="b">
        <v>0</v>
      </c>
      <c r="H27" t="b">
        <v>0</v>
      </c>
      <c r="I27" t="b">
        <v>0</v>
      </c>
      <c r="J27" t="b">
        <v>0</v>
      </c>
      <c r="K27" t="b">
        <v>0</v>
      </c>
      <c r="L27" t="b">
        <v>0</v>
      </c>
      <c r="M27" t="b">
        <v>0</v>
      </c>
      <c r="N27" t="b">
        <v>0</v>
      </c>
      <c r="O27" t="b">
        <v>0</v>
      </c>
      <c r="P27" t="b">
        <v>0</v>
      </c>
      <c r="Q27" t="b">
        <v>0</v>
      </c>
      <c r="R27" t="b">
        <v>0</v>
      </c>
      <c r="S27" t="b">
        <v>0</v>
      </c>
      <c r="T27" t="b">
        <v>0</v>
      </c>
      <c r="U27" t="b">
        <v>0</v>
      </c>
      <c r="V27" t="b">
        <v>0</v>
      </c>
      <c r="W27" t="b">
        <v>0</v>
      </c>
      <c r="X27" t="b">
        <v>0</v>
      </c>
    </row>
    <row r="28" spans="1:24" ht="15.75" customHeight="1" x14ac:dyDescent="0.25">
      <c r="A28" t="s">
        <v>17</v>
      </c>
      <c r="B28" t="b">
        <v>1</v>
      </c>
      <c r="C28" t="b">
        <v>1</v>
      </c>
      <c r="D28" t="b">
        <v>1</v>
      </c>
      <c r="E28" t="b">
        <v>1</v>
      </c>
      <c r="F28" t="b">
        <v>1</v>
      </c>
      <c r="G28" t="b">
        <v>1</v>
      </c>
      <c r="H28" t="b">
        <v>1</v>
      </c>
      <c r="I28" t="b">
        <v>1</v>
      </c>
      <c r="J28" t="b">
        <v>1</v>
      </c>
      <c r="K28" t="b">
        <v>1</v>
      </c>
      <c r="L28" t="b">
        <v>1</v>
      </c>
      <c r="M28" t="b">
        <v>1</v>
      </c>
      <c r="N28" t="b">
        <v>1</v>
      </c>
      <c r="O28" t="b">
        <v>1</v>
      </c>
      <c r="P28" t="b">
        <v>1</v>
      </c>
      <c r="Q28" t="b">
        <v>1</v>
      </c>
      <c r="R28" t="b">
        <v>1</v>
      </c>
      <c r="S28" t="b">
        <v>1</v>
      </c>
      <c r="T28" t="b">
        <v>1</v>
      </c>
      <c r="U28" t="b">
        <v>1</v>
      </c>
      <c r="V28" t="b">
        <v>1</v>
      </c>
      <c r="W28" t="b">
        <v>1</v>
      </c>
      <c r="X28" t="b">
        <v>1</v>
      </c>
    </row>
    <row r="29" spans="1:24" ht="13.2" x14ac:dyDescent="0.25">
      <c r="A29" t="s">
        <v>0</v>
      </c>
      <c r="B29" t="b">
        <v>1</v>
      </c>
      <c r="C29" t="b">
        <v>1</v>
      </c>
      <c r="D29" t="b">
        <v>1</v>
      </c>
      <c r="E29" t="b">
        <v>1</v>
      </c>
      <c r="F29" t="b">
        <v>1</v>
      </c>
      <c r="G29" t="b">
        <v>1</v>
      </c>
      <c r="H29" t="b">
        <v>1</v>
      </c>
      <c r="I29" t="b">
        <v>1</v>
      </c>
      <c r="J29" t="b">
        <v>1</v>
      </c>
      <c r="K29" t="b">
        <v>1</v>
      </c>
      <c r="L29" t="b">
        <v>1</v>
      </c>
      <c r="M29" t="b">
        <v>1</v>
      </c>
      <c r="N29" t="b">
        <v>1</v>
      </c>
      <c r="O29" t="b">
        <v>1</v>
      </c>
      <c r="P29" t="b">
        <v>1</v>
      </c>
      <c r="Q29" t="b">
        <v>1</v>
      </c>
      <c r="R29" t="b">
        <v>1</v>
      </c>
      <c r="S29" t="b">
        <v>1</v>
      </c>
      <c r="T29" t="b">
        <v>0</v>
      </c>
      <c r="U29" t="b">
        <v>1</v>
      </c>
      <c r="V29" t="b">
        <v>1</v>
      </c>
      <c r="W29" t="b">
        <v>1</v>
      </c>
      <c r="X29" t="b">
        <v>1</v>
      </c>
    </row>
    <row r="30" spans="1:24" ht="13.2" x14ac:dyDescent="0.25">
      <c r="A30" t="s">
        <v>21</v>
      </c>
      <c r="B30" t="b">
        <v>0</v>
      </c>
      <c r="C30" t="b">
        <v>0</v>
      </c>
      <c r="D30" t="b">
        <v>0</v>
      </c>
      <c r="E30" t="b">
        <v>0</v>
      </c>
      <c r="F30" t="b">
        <v>0</v>
      </c>
      <c r="G30" t="b">
        <v>0</v>
      </c>
      <c r="H30" t="b">
        <v>0</v>
      </c>
      <c r="I30" t="b">
        <v>0</v>
      </c>
      <c r="J30" t="b">
        <v>0</v>
      </c>
      <c r="K30" t="b">
        <v>0</v>
      </c>
      <c r="L30" t="b">
        <v>0</v>
      </c>
      <c r="M30" t="b">
        <v>0</v>
      </c>
      <c r="N30" t="b">
        <v>1</v>
      </c>
      <c r="O30" t="b">
        <v>1</v>
      </c>
      <c r="P30" t="b">
        <v>1</v>
      </c>
      <c r="Q30" t="b">
        <v>0</v>
      </c>
      <c r="R30" t="b">
        <v>0</v>
      </c>
      <c r="S30" t="b">
        <v>0</v>
      </c>
      <c r="T30" t="b">
        <v>0</v>
      </c>
      <c r="U30" t="b">
        <v>1</v>
      </c>
      <c r="V30" t="b">
        <v>0</v>
      </c>
      <c r="W30" t="b">
        <v>0</v>
      </c>
      <c r="X30" t="b">
        <v>1</v>
      </c>
    </row>
    <row r="31" spans="1:24" ht="13.2" x14ac:dyDescent="0.25">
      <c r="A31" t="s">
        <v>19</v>
      </c>
      <c r="B31" t="b">
        <v>1</v>
      </c>
      <c r="C31" t="b">
        <v>1</v>
      </c>
      <c r="D31" t="b">
        <v>1</v>
      </c>
      <c r="E31" t="b">
        <v>0</v>
      </c>
      <c r="F31" t="b">
        <v>1</v>
      </c>
      <c r="G31" t="b">
        <v>1</v>
      </c>
      <c r="H31" t="b">
        <v>1</v>
      </c>
      <c r="I31" t="b">
        <v>1</v>
      </c>
      <c r="J31" t="b">
        <v>1</v>
      </c>
      <c r="K31" t="b">
        <v>1</v>
      </c>
      <c r="L31" t="b">
        <v>1</v>
      </c>
      <c r="M31" t="b">
        <v>1</v>
      </c>
      <c r="N31" t="b">
        <v>1</v>
      </c>
      <c r="O31" t="b">
        <v>1</v>
      </c>
      <c r="P31" t="b">
        <v>1</v>
      </c>
      <c r="Q31" t="b">
        <v>1</v>
      </c>
      <c r="R31" t="b">
        <v>1</v>
      </c>
      <c r="S31" t="b">
        <v>1</v>
      </c>
      <c r="T31" t="b">
        <v>1</v>
      </c>
      <c r="U31" t="b">
        <v>1</v>
      </c>
      <c r="V31" t="b">
        <v>1</v>
      </c>
      <c r="W31" t="b">
        <v>1</v>
      </c>
      <c r="X31" t="b">
        <v>1</v>
      </c>
    </row>
    <row r="32" spans="1:24" ht="13.2" x14ac:dyDescent="0.25">
      <c r="A32" t="s">
        <v>40</v>
      </c>
      <c r="B32" t="b">
        <v>0</v>
      </c>
      <c r="C32" t="b">
        <v>1</v>
      </c>
      <c r="D32" t="b">
        <v>1</v>
      </c>
      <c r="E32" t="b">
        <v>1</v>
      </c>
      <c r="F32" t="b">
        <v>0</v>
      </c>
      <c r="G32" t="b">
        <v>0</v>
      </c>
      <c r="H32" t="b">
        <v>1</v>
      </c>
      <c r="I32" t="b">
        <v>0</v>
      </c>
      <c r="J32" t="b">
        <v>0</v>
      </c>
      <c r="K32" t="b">
        <v>0</v>
      </c>
      <c r="L32" t="b">
        <v>0</v>
      </c>
      <c r="M32" t="b">
        <v>0</v>
      </c>
      <c r="N32" t="b">
        <v>1</v>
      </c>
      <c r="O32" t="b">
        <v>0</v>
      </c>
      <c r="P32" t="b">
        <v>1</v>
      </c>
      <c r="Q32" t="b">
        <v>1</v>
      </c>
      <c r="R32" t="b">
        <v>0</v>
      </c>
      <c r="S32" t="b">
        <v>0</v>
      </c>
      <c r="T32" t="b">
        <v>0</v>
      </c>
      <c r="U32" t="b">
        <v>0</v>
      </c>
      <c r="V32" t="b">
        <v>0</v>
      </c>
      <c r="W32" t="b">
        <v>0</v>
      </c>
      <c r="X32" t="b">
        <v>0</v>
      </c>
    </row>
    <row r="33" spans="1:38" ht="13.2" x14ac:dyDescent="0.25">
      <c r="A33" t="s">
        <v>2</v>
      </c>
      <c r="B33" t="b">
        <v>1</v>
      </c>
      <c r="C33" t="b">
        <v>1</v>
      </c>
      <c r="D33" t="b">
        <v>1</v>
      </c>
      <c r="E33" t="b">
        <v>1</v>
      </c>
      <c r="F33" t="b">
        <v>1</v>
      </c>
      <c r="G33" t="b">
        <v>1</v>
      </c>
      <c r="H33" t="b">
        <v>1</v>
      </c>
      <c r="I33" t="b">
        <v>1</v>
      </c>
      <c r="J33" t="b">
        <v>1</v>
      </c>
      <c r="K33" t="b">
        <v>1</v>
      </c>
      <c r="L33" t="b">
        <v>1</v>
      </c>
      <c r="M33" t="b">
        <v>1</v>
      </c>
      <c r="N33" t="b">
        <v>1</v>
      </c>
      <c r="O33" t="b">
        <v>1</v>
      </c>
      <c r="P33" t="b">
        <v>1</v>
      </c>
      <c r="Q33" t="b">
        <v>1</v>
      </c>
      <c r="R33" t="b">
        <v>1</v>
      </c>
      <c r="S33" t="b">
        <v>1</v>
      </c>
      <c r="T33" t="b">
        <v>1</v>
      </c>
      <c r="U33" t="b">
        <v>1</v>
      </c>
      <c r="V33" t="b">
        <v>1</v>
      </c>
      <c r="W33" t="b">
        <v>1</v>
      </c>
      <c r="X33" t="b">
        <v>1</v>
      </c>
    </row>
    <row r="34" spans="1:38" ht="13.2" x14ac:dyDescent="0.25">
      <c r="A34" t="s">
        <v>10</v>
      </c>
      <c r="B34" t="b">
        <v>1</v>
      </c>
      <c r="C34" t="b">
        <v>0</v>
      </c>
      <c r="D34" t="b">
        <v>1</v>
      </c>
      <c r="E34" t="b">
        <v>1</v>
      </c>
      <c r="F34" t="b">
        <v>1</v>
      </c>
      <c r="G34" t="b">
        <v>1</v>
      </c>
      <c r="H34" t="b">
        <v>1</v>
      </c>
      <c r="I34" t="b">
        <v>1</v>
      </c>
      <c r="J34" t="b">
        <v>1</v>
      </c>
      <c r="K34" t="b">
        <v>1</v>
      </c>
      <c r="L34" t="b">
        <v>1</v>
      </c>
      <c r="M34" t="b">
        <v>1</v>
      </c>
      <c r="N34" t="b">
        <v>1</v>
      </c>
      <c r="O34" t="b">
        <v>1</v>
      </c>
      <c r="P34" t="b">
        <v>1</v>
      </c>
      <c r="Q34" t="b">
        <v>1</v>
      </c>
      <c r="R34" t="b">
        <v>1</v>
      </c>
      <c r="S34" t="b">
        <v>1</v>
      </c>
      <c r="T34" t="b">
        <v>1</v>
      </c>
      <c r="U34" t="b">
        <v>1</v>
      </c>
      <c r="V34" t="b">
        <v>1</v>
      </c>
      <c r="W34" t="b">
        <v>1</v>
      </c>
      <c r="X34" t="b">
        <v>0</v>
      </c>
    </row>
    <row r="35" spans="1:38" ht="13.2" x14ac:dyDescent="0.25">
      <c r="A35" t="s">
        <v>8</v>
      </c>
      <c r="B35" t="b">
        <v>1</v>
      </c>
      <c r="C35" t="b">
        <v>0</v>
      </c>
      <c r="D35" t="b">
        <v>1</v>
      </c>
      <c r="E35" t="b">
        <v>1</v>
      </c>
      <c r="F35" t="b">
        <v>1</v>
      </c>
      <c r="G35" t="b">
        <v>1</v>
      </c>
      <c r="H35" t="b">
        <v>1</v>
      </c>
      <c r="I35" t="b">
        <v>1</v>
      </c>
      <c r="J35" t="b">
        <v>1</v>
      </c>
      <c r="K35" t="b">
        <v>1</v>
      </c>
      <c r="L35" t="b">
        <v>1</v>
      </c>
      <c r="M35" t="b">
        <v>1</v>
      </c>
      <c r="N35" t="b">
        <v>1</v>
      </c>
      <c r="O35" t="b">
        <v>1</v>
      </c>
      <c r="P35" t="b">
        <v>1</v>
      </c>
      <c r="Q35" t="b">
        <v>0</v>
      </c>
      <c r="R35" t="b">
        <v>1</v>
      </c>
      <c r="S35" t="b">
        <v>1</v>
      </c>
      <c r="T35" t="b">
        <v>1</v>
      </c>
      <c r="U35" t="b">
        <v>1</v>
      </c>
      <c r="V35" t="b">
        <v>1</v>
      </c>
      <c r="W35" t="b">
        <v>1</v>
      </c>
      <c r="X35" t="b">
        <v>1</v>
      </c>
    </row>
    <row r="36" spans="1:38" ht="13.2" x14ac:dyDescent="0.25">
      <c r="A36" t="s">
        <v>13</v>
      </c>
      <c r="B36" t="b">
        <v>1</v>
      </c>
      <c r="C36" t="b">
        <v>1</v>
      </c>
      <c r="D36" t="b">
        <v>1</v>
      </c>
      <c r="E36" t="b">
        <v>1</v>
      </c>
      <c r="F36" t="b">
        <v>1</v>
      </c>
      <c r="G36" t="b">
        <v>1</v>
      </c>
      <c r="H36" t="b">
        <v>1</v>
      </c>
      <c r="I36" t="b">
        <v>1</v>
      </c>
      <c r="J36" t="b">
        <v>1</v>
      </c>
      <c r="K36" t="b">
        <v>1</v>
      </c>
      <c r="L36" t="b">
        <v>1</v>
      </c>
      <c r="M36" t="b">
        <v>1</v>
      </c>
      <c r="N36" t="b">
        <v>1</v>
      </c>
      <c r="O36" t="b">
        <v>1</v>
      </c>
      <c r="P36" t="b">
        <v>1</v>
      </c>
      <c r="Q36" t="b">
        <v>1</v>
      </c>
      <c r="R36" t="b">
        <v>1</v>
      </c>
      <c r="S36" t="b">
        <v>1</v>
      </c>
      <c r="T36" t="b">
        <v>1</v>
      </c>
      <c r="U36" t="b">
        <v>1</v>
      </c>
      <c r="V36" t="b">
        <v>1</v>
      </c>
      <c r="W36" t="b">
        <v>1</v>
      </c>
      <c r="X36" t="b">
        <v>0</v>
      </c>
    </row>
    <row r="37" spans="1:38" ht="13.2" x14ac:dyDescent="0.25">
      <c r="A37" t="s">
        <v>41</v>
      </c>
      <c r="B37" t="b">
        <v>0</v>
      </c>
      <c r="C37" t="b">
        <v>0</v>
      </c>
      <c r="D37" t="b">
        <v>0</v>
      </c>
      <c r="E37" t="b">
        <v>0</v>
      </c>
      <c r="F37" t="b">
        <v>0</v>
      </c>
      <c r="G37" t="b">
        <v>0</v>
      </c>
      <c r="H37" t="b">
        <v>1</v>
      </c>
      <c r="I37" t="b">
        <v>0</v>
      </c>
      <c r="J37" t="b">
        <v>0</v>
      </c>
      <c r="K37" t="b">
        <v>0</v>
      </c>
      <c r="L37" t="b">
        <v>0</v>
      </c>
      <c r="M37" t="b">
        <v>0</v>
      </c>
      <c r="N37" t="b">
        <v>0</v>
      </c>
      <c r="O37" t="b">
        <v>0</v>
      </c>
      <c r="P37" t="b">
        <v>0</v>
      </c>
      <c r="Q37" t="b">
        <v>1</v>
      </c>
      <c r="R37" t="b">
        <v>0</v>
      </c>
      <c r="S37" t="b">
        <v>0</v>
      </c>
      <c r="T37" t="b">
        <v>0</v>
      </c>
      <c r="U37" t="b">
        <v>0</v>
      </c>
      <c r="V37" t="b">
        <v>0</v>
      </c>
      <c r="W37" t="b">
        <v>0</v>
      </c>
      <c r="X37" t="b">
        <v>0</v>
      </c>
    </row>
    <row r="38" spans="1:38" ht="13.2" x14ac:dyDescent="0.25">
      <c r="A38" t="s">
        <v>25</v>
      </c>
      <c r="B38" t="b">
        <v>0</v>
      </c>
      <c r="C38" t="b">
        <v>0</v>
      </c>
      <c r="D38" t="b">
        <v>0</v>
      </c>
      <c r="E38" t="b">
        <v>0</v>
      </c>
      <c r="F38" t="b">
        <v>0</v>
      </c>
      <c r="G38" t="b">
        <v>0</v>
      </c>
      <c r="H38" t="b">
        <v>0</v>
      </c>
      <c r="I38" t="b">
        <v>0</v>
      </c>
      <c r="J38" t="b">
        <v>0</v>
      </c>
      <c r="K38" t="b">
        <v>0</v>
      </c>
      <c r="L38" t="b">
        <v>0</v>
      </c>
      <c r="M38" t="b">
        <v>0</v>
      </c>
      <c r="N38" t="b">
        <v>0</v>
      </c>
      <c r="O38" t="b">
        <v>0</v>
      </c>
      <c r="P38" t="b">
        <v>0</v>
      </c>
      <c r="Q38" t="b">
        <v>0</v>
      </c>
      <c r="R38" t="b">
        <v>0</v>
      </c>
      <c r="S38" t="b">
        <v>0</v>
      </c>
      <c r="T38" t="b">
        <v>0</v>
      </c>
      <c r="U38" t="b">
        <v>0</v>
      </c>
      <c r="V38" t="b">
        <v>0</v>
      </c>
      <c r="W38" t="b">
        <v>0</v>
      </c>
      <c r="X38" t="b">
        <v>0</v>
      </c>
    </row>
    <row r="39" spans="1:38" ht="13.2" x14ac:dyDescent="0.25">
      <c r="A39" t="s">
        <v>11</v>
      </c>
      <c r="B39" t="b">
        <v>1</v>
      </c>
      <c r="C39" t="b">
        <v>0</v>
      </c>
      <c r="D39" t="b">
        <v>1</v>
      </c>
      <c r="E39" t="b">
        <v>0</v>
      </c>
      <c r="F39" t="b">
        <v>0</v>
      </c>
      <c r="G39" t="b">
        <v>0</v>
      </c>
      <c r="H39" t="b">
        <v>1</v>
      </c>
      <c r="I39" t="b">
        <v>1</v>
      </c>
      <c r="J39" t="b">
        <v>1</v>
      </c>
      <c r="K39" t="b">
        <v>0</v>
      </c>
      <c r="L39" t="b">
        <v>0</v>
      </c>
      <c r="M39" t="b">
        <v>1</v>
      </c>
      <c r="N39" t="b">
        <v>1</v>
      </c>
      <c r="O39" t="b">
        <v>1</v>
      </c>
      <c r="P39" t="b">
        <v>1</v>
      </c>
      <c r="Q39" t="b">
        <v>1</v>
      </c>
      <c r="R39" t="b">
        <v>0</v>
      </c>
      <c r="S39" t="b">
        <v>1</v>
      </c>
      <c r="T39" t="b">
        <v>0</v>
      </c>
      <c r="U39" t="b">
        <v>0</v>
      </c>
      <c r="V39" t="b">
        <v>0</v>
      </c>
      <c r="W39" t="b">
        <v>1</v>
      </c>
      <c r="X39" t="b">
        <v>0</v>
      </c>
    </row>
    <row r="40" spans="1:38" ht="13.2" x14ac:dyDescent="0.25">
      <c r="A40" t="s">
        <v>24</v>
      </c>
      <c r="B40" t="b">
        <v>0</v>
      </c>
      <c r="C40" t="b">
        <v>0</v>
      </c>
      <c r="D40" t="b">
        <v>0</v>
      </c>
      <c r="E40" t="b">
        <v>0</v>
      </c>
      <c r="F40" t="b">
        <v>0</v>
      </c>
      <c r="G40" t="b">
        <v>0</v>
      </c>
      <c r="H40" t="b">
        <v>1</v>
      </c>
      <c r="I40" t="b">
        <v>1</v>
      </c>
      <c r="J40" t="b">
        <v>0</v>
      </c>
      <c r="K40" t="b">
        <v>0</v>
      </c>
      <c r="L40" t="b">
        <v>0</v>
      </c>
      <c r="M40" t="b">
        <v>0</v>
      </c>
      <c r="N40" t="b">
        <v>1</v>
      </c>
      <c r="O40" t="b">
        <v>0</v>
      </c>
      <c r="P40" t="b">
        <v>1</v>
      </c>
      <c r="Q40" t="b">
        <v>1</v>
      </c>
      <c r="R40" t="b">
        <v>0</v>
      </c>
      <c r="S40" t="b">
        <v>0</v>
      </c>
      <c r="T40" t="b">
        <v>0</v>
      </c>
      <c r="U40" t="b">
        <v>0</v>
      </c>
      <c r="V40" t="b">
        <v>0</v>
      </c>
      <c r="W40" t="b">
        <v>0</v>
      </c>
      <c r="X40" t="b">
        <v>0</v>
      </c>
    </row>
    <row r="41" spans="1:38" ht="13.2" x14ac:dyDescent="0.25">
      <c r="A41" t="s">
        <v>42</v>
      </c>
      <c r="B41" t="b">
        <v>0</v>
      </c>
      <c r="C41" t="b">
        <v>0</v>
      </c>
      <c r="D41" t="b">
        <v>0</v>
      </c>
      <c r="E41" t="b">
        <v>0</v>
      </c>
      <c r="F41" t="b">
        <v>0</v>
      </c>
      <c r="G41" t="b">
        <v>0</v>
      </c>
      <c r="H41" t="b">
        <v>0</v>
      </c>
      <c r="I41" t="b">
        <v>0</v>
      </c>
      <c r="J41" t="b">
        <v>0</v>
      </c>
      <c r="K41" t="b">
        <v>0</v>
      </c>
      <c r="L41" t="b">
        <v>0</v>
      </c>
      <c r="M41" t="b">
        <v>0</v>
      </c>
      <c r="N41" t="b">
        <v>0</v>
      </c>
      <c r="O41" t="b">
        <v>0</v>
      </c>
      <c r="P41" t="b">
        <v>0</v>
      </c>
      <c r="Q41" t="b">
        <v>0</v>
      </c>
      <c r="R41" t="b">
        <v>0</v>
      </c>
      <c r="S41" t="b">
        <v>0</v>
      </c>
      <c r="T41" t="b">
        <v>0</v>
      </c>
      <c r="U41" t="b">
        <v>0</v>
      </c>
      <c r="V41" t="b">
        <v>0</v>
      </c>
      <c r="W41" t="b">
        <v>0</v>
      </c>
      <c r="X41" t="b">
        <v>0</v>
      </c>
    </row>
    <row r="42" spans="1:38" ht="13.2" x14ac:dyDescent="0.25">
      <c r="A42" t="s">
        <v>43</v>
      </c>
      <c r="B42" t="b">
        <v>0</v>
      </c>
      <c r="C42" t="b">
        <v>0</v>
      </c>
      <c r="D42" t="b">
        <v>0</v>
      </c>
      <c r="E42" t="b">
        <v>0</v>
      </c>
      <c r="F42" t="b">
        <v>0</v>
      </c>
      <c r="G42" t="b">
        <v>0</v>
      </c>
      <c r="H42" t="b">
        <v>0</v>
      </c>
      <c r="I42" t="b">
        <v>0</v>
      </c>
      <c r="J42" t="b">
        <v>0</v>
      </c>
      <c r="K42" t="b">
        <v>0</v>
      </c>
      <c r="L42" t="b">
        <v>0</v>
      </c>
      <c r="M42" t="b">
        <v>0</v>
      </c>
      <c r="N42" t="b">
        <v>0</v>
      </c>
      <c r="O42" t="b">
        <v>0</v>
      </c>
      <c r="P42" t="b">
        <v>0</v>
      </c>
      <c r="Q42" t="b">
        <v>0</v>
      </c>
      <c r="R42" t="b">
        <v>0</v>
      </c>
      <c r="S42" t="b">
        <v>0</v>
      </c>
      <c r="T42" t="b">
        <v>0</v>
      </c>
      <c r="U42" t="b">
        <v>0</v>
      </c>
      <c r="V42" t="b">
        <v>0</v>
      </c>
      <c r="W42" t="b">
        <v>0</v>
      </c>
      <c r="X42" t="b">
        <v>0</v>
      </c>
    </row>
    <row r="43" spans="1:38" ht="13.2" x14ac:dyDescent="0.25">
      <c r="A43" s="1"/>
      <c r="B43" s="1"/>
      <c r="C43" s="1"/>
      <c r="F43" s="1"/>
      <c r="G43" s="1"/>
      <c r="H43" s="1"/>
      <c r="I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5" spans="1:38" ht="13.2" x14ac:dyDescent="0.25">
      <c r="B45" s="3" t="s">
        <v>44</v>
      </c>
      <c r="C45">
        <f t="shared" ref="C45:X45" si="0">COUNTIFS($B2:$B42, TRUE, C2:C42, TRUE)</f>
        <v>17</v>
      </c>
      <c r="D45">
        <f t="shared" si="0"/>
        <v>19</v>
      </c>
      <c r="E45">
        <f t="shared" si="0"/>
        <v>16</v>
      </c>
      <c r="F45">
        <f t="shared" si="0"/>
        <v>19</v>
      </c>
      <c r="G45">
        <f t="shared" si="0"/>
        <v>17</v>
      </c>
      <c r="H45">
        <f t="shared" si="0"/>
        <v>21</v>
      </c>
      <c r="I45">
        <f t="shared" si="0"/>
        <v>21</v>
      </c>
      <c r="J45">
        <f t="shared" si="0"/>
        <v>18</v>
      </c>
      <c r="K45">
        <f t="shared" si="0"/>
        <v>18</v>
      </c>
      <c r="L45">
        <f t="shared" si="0"/>
        <v>19</v>
      </c>
      <c r="M45">
        <f t="shared" si="0"/>
        <v>21</v>
      </c>
      <c r="N45">
        <f t="shared" si="0"/>
        <v>20</v>
      </c>
      <c r="O45">
        <f t="shared" si="0"/>
        <v>19</v>
      </c>
      <c r="P45">
        <f t="shared" si="0"/>
        <v>21</v>
      </c>
      <c r="Q45">
        <f t="shared" si="0"/>
        <v>19</v>
      </c>
      <c r="R45">
        <f t="shared" si="0"/>
        <v>19</v>
      </c>
      <c r="S45">
        <f t="shared" si="0"/>
        <v>19</v>
      </c>
      <c r="T45">
        <f t="shared" si="0"/>
        <v>16</v>
      </c>
      <c r="U45">
        <f t="shared" si="0"/>
        <v>16</v>
      </c>
      <c r="V45">
        <f t="shared" si="0"/>
        <v>18</v>
      </c>
      <c r="W45">
        <f t="shared" si="0"/>
        <v>19</v>
      </c>
      <c r="X45">
        <f t="shared" si="0"/>
        <v>11</v>
      </c>
    </row>
    <row r="46" spans="1:38" ht="13.2" x14ac:dyDescent="0.25">
      <c r="B46" s="3" t="s">
        <v>45</v>
      </c>
      <c r="C46">
        <f t="shared" ref="C46:X46" si="1">COUNTIFS($B2:$B42, FALSE, C2:C42, FALSE)</f>
        <v>14</v>
      </c>
      <c r="D46">
        <f t="shared" si="1"/>
        <v>13</v>
      </c>
      <c r="E46">
        <f t="shared" si="1"/>
        <v>16</v>
      </c>
      <c r="F46">
        <f t="shared" si="1"/>
        <v>15</v>
      </c>
      <c r="G46">
        <f t="shared" si="1"/>
        <v>15</v>
      </c>
      <c r="H46">
        <f t="shared" si="1"/>
        <v>9</v>
      </c>
      <c r="I46">
        <f t="shared" si="1"/>
        <v>12</v>
      </c>
      <c r="J46">
        <f t="shared" si="1"/>
        <v>17</v>
      </c>
      <c r="K46">
        <f t="shared" si="1"/>
        <v>16</v>
      </c>
      <c r="L46">
        <f t="shared" si="1"/>
        <v>14</v>
      </c>
      <c r="M46">
        <f t="shared" si="1"/>
        <v>15</v>
      </c>
      <c r="N46">
        <f t="shared" si="1"/>
        <v>12</v>
      </c>
      <c r="O46">
        <f t="shared" si="1"/>
        <v>16</v>
      </c>
      <c r="P46">
        <f t="shared" si="1"/>
        <v>11</v>
      </c>
      <c r="Q46">
        <f t="shared" si="1"/>
        <v>13</v>
      </c>
      <c r="R46">
        <f t="shared" si="1"/>
        <v>17</v>
      </c>
      <c r="S46">
        <f t="shared" si="1"/>
        <v>18</v>
      </c>
      <c r="T46">
        <f t="shared" si="1"/>
        <v>16</v>
      </c>
      <c r="U46">
        <f t="shared" si="1"/>
        <v>15</v>
      </c>
      <c r="V46">
        <f t="shared" si="1"/>
        <v>18</v>
      </c>
      <c r="W46">
        <f t="shared" si="1"/>
        <v>18</v>
      </c>
      <c r="X46">
        <f t="shared" si="1"/>
        <v>18</v>
      </c>
    </row>
    <row r="47" spans="1:38" ht="13.2" x14ac:dyDescent="0.25">
      <c r="B47" s="6" t="s">
        <v>46</v>
      </c>
      <c r="C47">
        <f t="shared" ref="C47:X47" si="2">COUNTIFS($B2:$B42, FALSE, C2:C42, TRUE)</f>
        <v>5</v>
      </c>
      <c r="D47">
        <f t="shared" si="2"/>
        <v>6</v>
      </c>
      <c r="E47">
        <f t="shared" si="2"/>
        <v>3</v>
      </c>
      <c r="F47">
        <f t="shared" si="2"/>
        <v>4</v>
      </c>
      <c r="G47">
        <f t="shared" si="2"/>
        <v>4</v>
      </c>
      <c r="H47">
        <f t="shared" si="2"/>
        <v>10</v>
      </c>
      <c r="I47">
        <f t="shared" si="2"/>
        <v>7</v>
      </c>
      <c r="J47">
        <f t="shared" si="2"/>
        <v>2</v>
      </c>
      <c r="K47">
        <f t="shared" si="2"/>
        <v>3</v>
      </c>
      <c r="L47">
        <f t="shared" si="2"/>
        <v>5</v>
      </c>
      <c r="M47">
        <f t="shared" si="2"/>
        <v>4</v>
      </c>
      <c r="N47">
        <f t="shared" si="2"/>
        <v>7</v>
      </c>
      <c r="O47">
        <f t="shared" si="2"/>
        <v>3</v>
      </c>
      <c r="P47">
        <f t="shared" si="2"/>
        <v>8</v>
      </c>
      <c r="Q47">
        <f t="shared" si="2"/>
        <v>6</v>
      </c>
      <c r="R47">
        <f t="shared" si="2"/>
        <v>2</v>
      </c>
      <c r="S47">
        <f t="shared" si="2"/>
        <v>1</v>
      </c>
      <c r="T47">
        <f t="shared" si="2"/>
        <v>3</v>
      </c>
      <c r="U47">
        <f t="shared" si="2"/>
        <v>4</v>
      </c>
      <c r="V47">
        <f t="shared" si="2"/>
        <v>1</v>
      </c>
      <c r="W47">
        <f t="shared" si="2"/>
        <v>1</v>
      </c>
      <c r="X47">
        <f t="shared" si="2"/>
        <v>1</v>
      </c>
    </row>
    <row r="48" spans="1:38" ht="13.2" x14ac:dyDescent="0.25">
      <c r="B48" s="3" t="s">
        <v>47</v>
      </c>
      <c r="C48">
        <f t="shared" ref="C48:X48" si="3">COUNTIFS($B2:$B42, TRUE, C2:C42, FALSE)</f>
        <v>5</v>
      </c>
      <c r="D48">
        <f t="shared" si="3"/>
        <v>3</v>
      </c>
      <c r="E48">
        <f t="shared" si="3"/>
        <v>6</v>
      </c>
      <c r="F48">
        <f t="shared" si="3"/>
        <v>3</v>
      </c>
      <c r="G48">
        <f t="shared" si="3"/>
        <v>5</v>
      </c>
      <c r="H48">
        <f t="shared" si="3"/>
        <v>1</v>
      </c>
      <c r="I48">
        <f t="shared" si="3"/>
        <v>1</v>
      </c>
      <c r="J48">
        <f t="shared" si="3"/>
        <v>4</v>
      </c>
      <c r="K48">
        <f t="shared" si="3"/>
        <v>4</v>
      </c>
      <c r="L48">
        <f t="shared" si="3"/>
        <v>3</v>
      </c>
      <c r="M48">
        <f t="shared" si="3"/>
        <v>1</v>
      </c>
      <c r="N48">
        <f t="shared" si="3"/>
        <v>2</v>
      </c>
      <c r="O48">
        <f t="shared" si="3"/>
        <v>3</v>
      </c>
      <c r="P48">
        <f t="shared" si="3"/>
        <v>1</v>
      </c>
      <c r="Q48">
        <f t="shared" si="3"/>
        <v>3</v>
      </c>
      <c r="R48">
        <f t="shared" si="3"/>
        <v>3</v>
      </c>
      <c r="S48">
        <f t="shared" si="3"/>
        <v>3</v>
      </c>
      <c r="T48">
        <f t="shared" si="3"/>
        <v>6</v>
      </c>
      <c r="U48">
        <f t="shared" si="3"/>
        <v>6</v>
      </c>
      <c r="V48">
        <f t="shared" si="3"/>
        <v>4</v>
      </c>
      <c r="W48">
        <f t="shared" si="3"/>
        <v>3</v>
      </c>
      <c r="X48">
        <f t="shared" si="3"/>
        <v>11</v>
      </c>
    </row>
    <row r="49" spans="1:24" ht="13.2" x14ac:dyDescent="0.25">
      <c r="B49" s="7" t="s">
        <v>48</v>
      </c>
      <c r="C49">
        <f t="shared" ref="C49:X49" si="4">C45/(C45+C47)</f>
        <v>0.77272727272727271</v>
      </c>
      <c r="D49">
        <f t="shared" si="4"/>
        <v>0.76</v>
      </c>
      <c r="E49">
        <f t="shared" si="4"/>
        <v>0.84210526315789469</v>
      </c>
      <c r="F49">
        <f t="shared" si="4"/>
        <v>0.82608695652173914</v>
      </c>
      <c r="G49">
        <f t="shared" si="4"/>
        <v>0.80952380952380953</v>
      </c>
      <c r="H49">
        <f t="shared" si="4"/>
        <v>0.67741935483870963</v>
      </c>
      <c r="I49">
        <f t="shared" si="4"/>
        <v>0.75</v>
      </c>
      <c r="J49">
        <f t="shared" si="4"/>
        <v>0.9</v>
      </c>
      <c r="K49">
        <f t="shared" si="4"/>
        <v>0.8571428571428571</v>
      </c>
      <c r="L49">
        <f t="shared" si="4"/>
        <v>0.79166666666666663</v>
      </c>
      <c r="M49">
        <f t="shared" si="4"/>
        <v>0.84</v>
      </c>
      <c r="N49">
        <f t="shared" si="4"/>
        <v>0.7407407407407407</v>
      </c>
      <c r="O49">
        <f t="shared" si="4"/>
        <v>0.86363636363636365</v>
      </c>
      <c r="P49">
        <f t="shared" si="4"/>
        <v>0.72413793103448276</v>
      </c>
      <c r="Q49">
        <f t="shared" si="4"/>
        <v>0.76</v>
      </c>
      <c r="R49">
        <f t="shared" si="4"/>
        <v>0.90476190476190477</v>
      </c>
      <c r="S49">
        <f t="shared" si="4"/>
        <v>0.95</v>
      </c>
      <c r="T49">
        <f t="shared" si="4"/>
        <v>0.84210526315789469</v>
      </c>
      <c r="U49">
        <f t="shared" si="4"/>
        <v>0.8</v>
      </c>
      <c r="V49">
        <f t="shared" si="4"/>
        <v>0.94736842105263153</v>
      </c>
      <c r="W49">
        <f t="shared" si="4"/>
        <v>0.95</v>
      </c>
      <c r="X49">
        <f t="shared" si="4"/>
        <v>0.91666666666666663</v>
      </c>
    </row>
    <row r="50" spans="1:24" ht="13.2" x14ac:dyDescent="0.25">
      <c r="B50" s="3" t="s">
        <v>49</v>
      </c>
      <c r="C50">
        <f t="shared" ref="C50:X50" si="5">C45/(C45+C48)</f>
        <v>0.77272727272727271</v>
      </c>
      <c r="D50">
        <f t="shared" si="5"/>
        <v>0.86363636363636365</v>
      </c>
      <c r="E50">
        <f t="shared" si="5"/>
        <v>0.72727272727272729</v>
      </c>
      <c r="F50">
        <f t="shared" si="5"/>
        <v>0.86363636363636365</v>
      </c>
      <c r="G50">
        <f t="shared" si="5"/>
        <v>0.77272727272727271</v>
      </c>
      <c r="H50">
        <f t="shared" si="5"/>
        <v>0.95454545454545459</v>
      </c>
      <c r="I50">
        <f t="shared" si="5"/>
        <v>0.95454545454545459</v>
      </c>
      <c r="J50">
        <f t="shared" si="5"/>
        <v>0.81818181818181823</v>
      </c>
      <c r="K50">
        <f t="shared" si="5"/>
        <v>0.81818181818181823</v>
      </c>
      <c r="L50">
        <f t="shared" si="5"/>
        <v>0.86363636363636365</v>
      </c>
      <c r="M50">
        <f t="shared" si="5"/>
        <v>0.95454545454545459</v>
      </c>
      <c r="N50">
        <f t="shared" si="5"/>
        <v>0.90909090909090906</v>
      </c>
      <c r="O50">
        <f t="shared" si="5"/>
        <v>0.86363636363636365</v>
      </c>
      <c r="P50">
        <f t="shared" si="5"/>
        <v>0.95454545454545459</v>
      </c>
      <c r="Q50">
        <f t="shared" si="5"/>
        <v>0.86363636363636365</v>
      </c>
      <c r="R50">
        <f t="shared" si="5"/>
        <v>0.86363636363636365</v>
      </c>
      <c r="S50">
        <f t="shared" si="5"/>
        <v>0.86363636363636365</v>
      </c>
      <c r="T50">
        <f t="shared" si="5"/>
        <v>0.72727272727272729</v>
      </c>
      <c r="U50">
        <f t="shared" si="5"/>
        <v>0.72727272727272729</v>
      </c>
      <c r="V50">
        <f t="shared" si="5"/>
        <v>0.81818181818181823</v>
      </c>
      <c r="W50">
        <f t="shared" si="5"/>
        <v>0.86363636363636365</v>
      </c>
      <c r="X50">
        <f t="shared" si="5"/>
        <v>0.5</v>
      </c>
    </row>
    <row r="51" spans="1:24" ht="13.2" x14ac:dyDescent="0.25">
      <c r="B51" s="3" t="s">
        <v>50</v>
      </c>
      <c r="C51">
        <f t="shared" ref="C51:X51" si="6">2*C49*C50/(C49+C50)</f>
        <v>0.77272727272727271</v>
      </c>
      <c r="D51">
        <f t="shared" si="6"/>
        <v>0.8085106382978724</v>
      </c>
      <c r="E51">
        <f t="shared" si="6"/>
        <v>0.78048780487804881</v>
      </c>
      <c r="F51">
        <f t="shared" si="6"/>
        <v>0.84444444444444444</v>
      </c>
      <c r="G51">
        <f t="shared" si="6"/>
        <v>0.79069767441860461</v>
      </c>
      <c r="H51">
        <f t="shared" si="6"/>
        <v>0.79245283018867929</v>
      </c>
      <c r="I51">
        <f t="shared" si="6"/>
        <v>0.84</v>
      </c>
      <c r="J51">
        <f t="shared" si="6"/>
        <v>0.85714285714285721</v>
      </c>
      <c r="K51">
        <f t="shared" si="6"/>
        <v>0.83720930232558144</v>
      </c>
      <c r="L51">
        <f t="shared" si="6"/>
        <v>0.82608695652173914</v>
      </c>
      <c r="M51">
        <f t="shared" si="6"/>
        <v>0.89361702127659581</v>
      </c>
      <c r="N51">
        <f t="shared" si="6"/>
        <v>0.81632653061224492</v>
      </c>
      <c r="O51">
        <f t="shared" si="6"/>
        <v>0.86363636363636365</v>
      </c>
      <c r="P51">
        <f t="shared" si="6"/>
        <v>0.82352941176470595</v>
      </c>
      <c r="Q51">
        <f t="shared" si="6"/>
        <v>0.8085106382978724</v>
      </c>
      <c r="R51">
        <f t="shared" si="6"/>
        <v>0.88372093023255816</v>
      </c>
      <c r="S51">
        <f t="shared" si="6"/>
        <v>0.90476190476190477</v>
      </c>
      <c r="T51">
        <f t="shared" si="6"/>
        <v>0.78048780487804881</v>
      </c>
      <c r="U51">
        <f t="shared" si="6"/>
        <v>0.76190476190476197</v>
      </c>
      <c r="V51">
        <f t="shared" si="6"/>
        <v>0.87804878048780488</v>
      </c>
      <c r="W51">
        <f t="shared" si="6"/>
        <v>0.90476190476190477</v>
      </c>
      <c r="X51">
        <f t="shared" si="6"/>
        <v>0.6470588235294118</v>
      </c>
    </row>
    <row r="52" spans="1:24" ht="13.2" x14ac:dyDescent="0.25">
      <c r="B52" s="3" t="s">
        <v>51</v>
      </c>
      <c r="C52">
        <f t="shared" ref="C52:X52" si="7">(C45+C46)/(C45+C46+C47+C48)</f>
        <v>0.75609756097560976</v>
      </c>
      <c r="D52">
        <f t="shared" si="7"/>
        <v>0.78048780487804881</v>
      </c>
      <c r="E52">
        <f t="shared" si="7"/>
        <v>0.78048780487804881</v>
      </c>
      <c r="F52">
        <f t="shared" si="7"/>
        <v>0.82926829268292679</v>
      </c>
      <c r="G52">
        <f t="shared" si="7"/>
        <v>0.78048780487804881</v>
      </c>
      <c r="H52">
        <f t="shared" si="7"/>
        <v>0.73170731707317072</v>
      </c>
      <c r="I52">
        <f t="shared" si="7"/>
        <v>0.80487804878048785</v>
      </c>
      <c r="J52">
        <f t="shared" si="7"/>
        <v>0.85365853658536583</v>
      </c>
      <c r="K52">
        <f t="shared" si="7"/>
        <v>0.82926829268292679</v>
      </c>
      <c r="L52">
        <f t="shared" si="7"/>
        <v>0.80487804878048785</v>
      </c>
      <c r="M52">
        <f t="shared" si="7"/>
        <v>0.87804878048780488</v>
      </c>
      <c r="N52">
        <f t="shared" si="7"/>
        <v>0.78048780487804881</v>
      </c>
      <c r="O52">
        <f t="shared" si="7"/>
        <v>0.85365853658536583</v>
      </c>
      <c r="P52">
        <f t="shared" si="7"/>
        <v>0.78048780487804881</v>
      </c>
      <c r="Q52">
        <f t="shared" si="7"/>
        <v>0.78048780487804881</v>
      </c>
      <c r="R52">
        <f t="shared" si="7"/>
        <v>0.87804878048780488</v>
      </c>
      <c r="S52">
        <f t="shared" si="7"/>
        <v>0.90243902439024393</v>
      </c>
      <c r="T52">
        <f t="shared" si="7"/>
        <v>0.78048780487804881</v>
      </c>
      <c r="U52">
        <f t="shared" si="7"/>
        <v>0.75609756097560976</v>
      </c>
      <c r="V52">
        <f t="shared" si="7"/>
        <v>0.87804878048780488</v>
      </c>
      <c r="W52">
        <f t="shared" si="7"/>
        <v>0.90243902439024393</v>
      </c>
      <c r="X52">
        <f t="shared" si="7"/>
        <v>0.70731707317073167</v>
      </c>
    </row>
    <row r="53" spans="1:24" ht="13.2" x14ac:dyDescent="0.25">
      <c r="B53" s="3" t="s">
        <v>52</v>
      </c>
    </row>
    <row r="54" spans="1:24" ht="13.2" x14ac:dyDescent="0.25">
      <c r="A54" s="3"/>
      <c r="C54" t="s">
        <v>53</v>
      </c>
      <c r="D54" t="s">
        <v>53</v>
      </c>
      <c r="E54" t="s">
        <v>53</v>
      </c>
      <c r="F54" t="s">
        <v>54</v>
      </c>
      <c r="G54" t="s">
        <v>54</v>
      </c>
      <c r="H54" t="s">
        <v>54</v>
      </c>
      <c r="I54" t="s">
        <v>55</v>
      </c>
      <c r="J54" t="s">
        <v>55</v>
      </c>
      <c r="K54" t="s">
        <v>55</v>
      </c>
      <c r="L54" t="s">
        <v>56</v>
      </c>
      <c r="M54" t="s">
        <v>56</v>
      </c>
      <c r="N54" t="s">
        <v>56</v>
      </c>
      <c r="O54" t="s">
        <v>57</v>
      </c>
      <c r="P54" t="s">
        <v>57</v>
      </c>
      <c r="Q54" t="s">
        <v>57</v>
      </c>
      <c r="R54" t="s">
        <v>58</v>
      </c>
      <c r="S54" t="s">
        <v>58</v>
      </c>
      <c r="T54" t="s">
        <v>58</v>
      </c>
      <c r="U54" t="s">
        <v>59</v>
      </c>
      <c r="V54" t="s">
        <v>59</v>
      </c>
      <c r="W54" t="s">
        <v>59</v>
      </c>
      <c r="X54" t="s">
        <v>60</v>
      </c>
    </row>
    <row r="55" spans="1:24" ht="13.2" x14ac:dyDescent="0.25">
      <c r="B55" s="7" t="s">
        <v>61</v>
      </c>
      <c r="C55">
        <f t="shared" ref="C55:C58" si="8">AVERAGE(C49:E49)</f>
        <v>0.79161084529505577</v>
      </c>
      <c r="F55">
        <f t="shared" ref="F55:F58" si="9">AVERAGE(F49:H49)</f>
        <v>0.77101004029475273</v>
      </c>
      <c r="I55">
        <f t="shared" ref="I55:I58" si="10">AVERAGE(I49:K49)</f>
        <v>0.83571428571428574</v>
      </c>
      <c r="L55">
        <f t="shared" ref="L55:L58" si="11">AVERAGE(L49:N49)</f>
        <v>0.79080246913580243</v>
      </c>
      <c r="O55">
        <f t="shared" ref="O55:O58" si="12">AVERAGE(O49:Q49)</f>
        <v>0.78259143155694877</v>
      </c>
      <c r="R55">
        <f t="shared" ref="R55:R58" si="13">AVERAGE(R49:T49)</f>
        <v>0.89895572263993317</v>
      </c>
      <c r="U55">
        <f t="shared" ref="U55:U58" si="14">AVERAGE(U49:W49)</f>
        <v>0.89912280701754399</v>
      </c>
    </row>
    <row r="56" spans="1:24" ht="13.2" x14ac:dyDescent="0.25">
      <c r="B56" s="3" t="s">
        <v>62</v>
      </c>
      <c r="C56">
        <f t="shared" si="8"/>
        <v>0.78787878787878773</v>
      </c>
      <c r="F56">
        <f t="shared" si="9"/>
        <v>0.86363636363636365</v>
      </c>
      <c r="I56">
        <f t="shared" si="10"/>
        <v>0.86363636363636376</v>
      </c>
      <c r="L56">
        <f t="shared" si="11"/>
        <v>0.90909090909090917</v>
      </c>
      <c r="O56">
        <f t="shared" si="12"/>
        <v>0.89393939393939403</v>
      </c>
      <c r="R56">
        <f t="shared" si="13"/>
        <v>0.81818181818181823</v>
      </c>
      <c r="U56">
        <f t="shared" si="14"/>
        <v>0.80303030303030309</v>
      </c>
    </row>
    <row r="57" spans="1:24" ht="13.2" x14ac:dyDescent="0.25">
      <c r="B57" s="3" t="s">
        <v>63</v>
      </c>
      <c r="C57">
        <f t="shared" si="8"/>
        <v>0.78724190530106464</v>
      </c>
      <c r="F57">
        <f t="shared" si="9"/>
        <v>0.80919831635057615</v>
      </c>
      <c r="I57">
        <f t="shared" si="10"/>
        <v>0.84478405315614624</v>
      </c>
      <c r="L57">
        <f t="shared" si="11"/>
        <v>0.84534350280352655</v>
      </c>
      <c r="O57">
        <f t="shared" si="12"/>
        <v>0.83189213789964744</v>
      </c>
      <c r="R57">
        <f t="shared" si="13"/>
        <v>0.85632354662417054</v>
      </c>
      <c r="U57">
        <f t="shared" si="14"/>
        <v>0.84823848238482391</v>
      </c>
    </row>
    <row r="58" spans="1:24" ht="13.2" x14ac:dyDescent="0.25">
      <c r="B58" s="3" t="s">
        <v>64</v>
      </c>
      <c r="C58">
        <f t="shared" si="8"/>
        <v>0.77235772357723587</v>
      </c>
      <c r="F58">
        <f t="shared" si="9"/>
        <v>0.78048780487804892</v>
      </c>
      <c r="I58">
        <f t="shared" si="10"/>
        <v>0.82926829268292679</v>
      </c>
      <c r="L58">
        <f t="shared" si="11"/>
        <v>0.82113821138211396</v>
      </c>
      <c r="O58">
        <f t="shared" si="12"/>
        <v>0.80487804878048796</v>
      </c>
      <c r="R58">
        <f t="shared" si="13"/>
        <v>0.85365853658536583</v>
      </c>
      <c r="U58">
        <f t="shared" si="14"/>
        <v>0.84552845528455289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K5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ColWidth="12.6640625" defaultRowHeight="15.75" customHeight="1" x14ac:dyDescent="0.25"/>
  <cols>
    <col min="1" max="1" width="52.77734375" customWidth="1"/>
  </cols>
  <sheetData>
    <row r="1" spans="1:37" ht="13.2" x14ac:dyDescent="0.25">
      <c r="A1" s="3" t="s">
        <v>28</v>
      </c>
      <c r="B1" s="3" t="s">
        <v>66</v>
      </c>
      <c r="C1" s="4" t="s">
        <v>71</v>
      </c>
      <c r="D1" s="4" t="s">
        <v>72</v>
      </c>
      <c r="E1" s="4" t="s">
        <v>73</v>
      </c>
      <c r="F1" s="4" t="s">
        <v>74</v>
      </c>
      <c r="G1" s="4" t="s">
        <v>75</v>
      </c>
      <c r="H1" s="4" t="s">
        <v>76</v>
      </c>
      <c r="I1" s="4" t="s">
        <v>77</v>
      </c>
      <c r="J1" s="4" t="s">
        <v>78</v>
      </c>
      <c r="K1" s="4" t="s">
        <v>79</v>
      </c>
      <c r="L1" s="4" t="s">
        <v>80</v>
      </c>
      <c r="M1" s="4" t="s">
        <v>81</v>
      </c>
      <c r="N1" s="4" t="s">
        <v>82</v>
      </c>
      <c r="O1" s="4" t="s">
        <v>83</v>
      </c>
      <c r="P1" s="4" t="s">
        <v>84</v>
      </c>
      <c r="Q1" s="4" t="s">
        <v>85</v>
      </c>
      <c r="R1" s="4" t="s">
        <v>86</v>
      </c>
      <c r="S1" s="4" t="s">
        <v>87</v>
      </c>
      <c r="T1" s="4" t="s">
        <v>88</v>
      </c>
      <c r="U1" s="4" t="s">
        <v>89</v>
      </c>
      <c r="V1" s="4" t="s">
        <v>90</v>
      </c>
      <c r="W1" s="4" t="s">
        <v>91</v>
      </c>
      <c r="X1" s="4" t="s">
        <v>30</v>
      </c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</row>
    <row r="2" spans="1:37" ht="15.75" customHeight="1" x14ac:dyDescent="0.25">
      <c r="A2" t="s">
        <v>4</v>
      </c>
      <c r="B2" t="b">
        <v>1</v>
      </c>
      <c r="C2" t="b">
        <v>1</v>
      </c>
      <c r="D2" t="b">
        <v>1</v>
      </c>
      <c r="E2" t="b">
        <v>0</v>
      </c>
      <c r="F2" t="b">
        <v>0</v>
      </c>
      <c r="G2" t="b">
        <v>1</v>
      </c>
      <c r="H2" t="b">
        <v>0</v>
      </c>
      <c r="I2" t="b">
        <v>0</v>
      </c>
      <c r="J2" t="b">
        <v>1</v>
      </c>
      <c r="K2" t="b">
        <v>0</v>
      </c>
      <c r="L2" t="b">
        <v>1</v>
      </c>
      <c r="M2" t="b">
        <v>1</v>
      </c>
      <c r="N2" t="b">
        <v>0</v>
      </c>
      <c r="O2" t="b">
        <v>0</v>
      </c>
      <c r="P2" t="b">
        <v>0</v>
      </c>
      <c r="Q2" t="b">
        <v>0</v>
      </c>
      <c r="R2" t="b">
        <v>0</v>
      </c>
      <c r="S2" t="b">
        <v>1</v>
      </c>
      <c r="T2" t="b">
        <v>0</v>
      </c>
      <c r="U2" t="b">
        <v>0</v>
      </c>
      <c r="V2" t="b">
        <v>0</v>
      </c>
      <c r="W2" t="b">
        <v>0</v>
      </c>
      <c r="X2" t="b">
        <v>0</v>
      </c>
    </row>
    <row r="3" spans="1:37" ht="15.75" customHeight="1" x14ac:dyDescent="0.25">
      <c r="A3" t="s">
        <v>16</v>
      </c>
      <c r="B3" t="b">
        <v>0</v>
      </c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 t="b">
        <v>1</v>
      </c>
      <c r="N3" t="b">
        <v>1</v>
      </c>
      <c r="O3" t="b">
        <v>1</v>
      </c>
      <c r="P3" t="b">
        <v>1</v>
      </c>
      <c r="Q3" t="b">
        <v>1</v>
      </c>
      <c r="R3" t="b">
        <v>1</v>
      </c>
      <c r="S3" t="b">
        <v>1</v>
      </c>
      <c r="T3" t="b">
        <v>1</v>
      </c>
      <c r="U3" t="b">
        <v>1</v>
      </c>
      <c r="V3" t="b">
        <v>1</v>
      </c>
      <c r="W3" t="b">
        <v>0</v>
      </c>
      <c r="X3" t="b">
        <v>1</v>
      </c>
    </row>
    <row r="4" spans="1:37" ht="15.75" customHeight="1" x14ac:dyDescent="0.25">
      <c r="A4" t="s">
        <v>31</v>
      </c>
      <c r="B4" t="b">
        <v>0</v>
      </c>
      <c r="C4" t="b">
        <v>0</v>
      </c>
      <c r="D4" t="b">
        <v>0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 t="b">
        <v>0</v>
      </c>
      <c r="N4" t="b">
        <v>0</v>
      </c>
      <c r="O4" t="b">
        <v>0</v>
      </c>
      <c r="P4" t="b">
        <v>0</v>
      </c>
      <c r="Q4" t="b">
        <v>0</v>
      </c>
      <c r="R4" t="b">
        <v>0</v>
      </c>
      <c r="S4" t="b">
        <v>0</v>
      </c>
      <c r="T4" t="b">
        <v>0</v>
      </c>
      <c r="U4" t="b">
        <v>0</v>
      </c>
      <c r="V4" t="b">
        <v>0</v>
      </c>
      <c r="W4" t="b">
        <v>0</v>
      </c>
      <c r="X4" t="b">
        <v>0</v>
      </c>
    </row>
    <row r="5" spans="1:37" ht="15.75" customHeight="1" x14ac:dyDescent="0.25">
      <c r="A5" t="s">
        <v>6</v>
      </c>
      <c r="B5" t="b">
        <v>1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 t="b">
        <v>1</v>
      </c>
      <c r="N5" t="b">
        <v>1</v>
      </c>
      <c r="O5" t="b">
        <v>1</v>
      </c>
      <c r="P5" t="b">
        <v>1</v>
      </c>
      <c r="Q5" t="b">
        <v>1</v>
      </c>
      <c r="R5" t="b">
        <v>1</v>
      </c>
      <c r="S5" t="b">
        <v>1</v>
      </c>
      <c r="T5" t="b">
        <v>1</v>
      </c>
      <c r="U5" t="b">
        <v>1</v>
      </c>
      <c r="V5" t="b">
        <v>1</v>
      </c>
      <c r="W5" t="b">
        <v>1</v>
      </c>
      <c r="X5" t="b">
        <v>1</v>
      </c>
    </row>
    <row r="6" spans="1:37" ht="15.75" customHeight="1" x14ac:dyDescent="0.25">
      <c r="A6" t="s">
        <v>26</v>
      </c>
      <c r="B6" t="b">
        <v>0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1</v>
      </c>
      <c r="K6" t="b">
        <v>0</v>
      </c>
      <c r="L6" t="b">
        <v>0</v>
      </c>
      <c r="M6" t="b">
        <v>1</v>
      </c>
      <c r="N6" t="b">
        <v>0</v>
      </c>
      <c r="O6" t="b">
        <v>0</v>
      </c>
      <c r="P6" t="b">
        <v>0</v>
      </c>
      <c r="Q6" t="b">
        <v>0</v>
      </c>
      <c r="R6" t="b">
        <v>0</v>
      </c>
      <c r="S6" t="b">
        <v>0</v>
      </c>
      <c r="T6" t="b">
        <v>0</v>
      </c>
      <c r="U6" t="b">
        <v>0</v>
      </c>
      <c r="V6" t="b">
        <v>0</v>
      </c>
      <c r="W6" t="b">
        <v>0</v>
      </c>
      <c r="X6" t="b">
        <v>0</v>
      </c>
    </row>
    <row r="7" spans="1:37" ht="15.75" customHeight="1" x14ac:dyDescent="0.25">
      <c r="A7" t="s">
        <v>3</v>
      </c>
      <c r="B7" t="b">
        <v>1</v>
      </c>
      <c r="C7" t="b">
        <v>1</v>
      </c>
      <c r="D7" t="b">
        <v>1</v>
      </c>
      <c r="E7" t="b">
        <v>1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1</v>
      </c>
      <c r="L7" t="b">
        <v>1</v>
      </c>
      <c r="M7" t="b">
        <v>1</v>
      </c>
      <c r="N7" t="b">
        <v>1</v>
      </c>
      <c r="O7" t="b">
        <v>1</v>
      </c>
      <c r="P7" t="b">
        <v>1</v>
      </c>
      <c r="Q7" t="b">
        <v>1</v>
      </c>
      <c r="R7" t="b">
        <v>0</v>
      </c>
      <c r="S7" t="b">
        <v>1</v>
      </c>
      <c r="T7" t="b">
        <v>0</v>
      </c>
      <c r="U7" t="b">
        <v>1</v>
      </c>
      <c r="V7" t="b">
        <v>0</v>
      </c>
      <c r="W7" t="b">
        <v>1</v>
      </c>
      <c r="X7" t="b">
        <v>0</v>
      </c>
    </row>
    <row r="8" spans="1:37" ht="15.75" customHeight="1" x14ac:dyDescent="0.25">
      <c r="A8" t="s">
        <v>32</v>
      </c>
      <c r="B8" t="b">
        <v>1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 t="b">
        <v>0</v>
      </c>
      <c r="N8" t="b">
        <v>0</v>
      </c>
      <c r="O8" t="b">
        <v>0</v>
      </c>
      <c r="P8" t="b">
        <v>0</v>
      </c>
      <c r="Q8" t="b">
        <v>0</v>
      </c>
      <c r="R8" t="b">
        <v>0</v>
      </c>
      <c r="S8" t="b">
        <v>0</v>
      </c>
      <c r="T8" t="b">
        <v>0</v>
      </c>
      <c r="U8" t="b">
        <v>0</v>
      </c>
      <c r="V8" t="b">
        <v>0</v>
      </c>
      <c r="W8" t="b">
        <v>0</v>
      </c>
      <c r="X8" t="b">
        <v>0</v>
      </c>
    </row>
    <row r="9" spans="1:37" ht="15.75" customHeight="1" x14ac:dyDescent="0.25">
      <c r="A9" t="s">
        <v>33</v>
      </c>
      <c r="B9" t="b">
        <v>0</v>
      </c>
      <c r="C9" t="b">
        <v>0</v>
      </c>
      <c r="D9" t="b">
        <v>0</v>
      </c>
      <c r="E9" t="b">
        <v>0</v>
      </c>
      <c r="F9" t="b">
        <v>0</v>
      </c>
      <c r="G9" t="b">
        <v>0</v>
      </c>
      <c r="H9" t="b">
        <v>0</v>
      </c>
      <c r="I9" t="b">
        <v>0</v>
      </c>
      <c r="J9" t="b">
        <v>1</v>
      </c>
      <c r="K9" t="b">
        <v>0</v>
      </c>
      <c r="L9" t="b">
        <v>0</v>
      </c>
      <c r="M9" t="b">
        <v>1</v>
      </c>
      <c r="N9" t="b">
        <v>0</v>
      </c>
      <c r="O9" t="b">
        <v>0</v>
      </c>
      <c r="P9" t="b">
        <v>0</v>
      </c>
      <c r="Q9" t="b">
        <v>0</v>
      </c>
      <c r="R9" t="b">
        <v>0</v>
      </c>
      <c r="S9" t="b">
        <v>0</v>
      </c>
      <c r="T9" t="b">
        <v>0</v>
      </c>
      <c r="U9" t="b">
        <v>0</v>
      </c>
      <c r="V9" t="b">
        <v>0</v>
      </c>
      <c r="W9" t="b">
        <v>0</v>
      </c>
      <c r="X9" t="b">
        <v>0</v>
      </c>
    </row>
    <row r="10" spans="1:37" ht="15.75" customHeight="1" x14ac:dyDescent="0.25">
      <c r="A10" t="s">
        <v>7</v>
      </c>
      <c r="B10" t="b">
        <v>1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 t="b">
        <v>1</v>
      </c>
      <c r="N10" t="b">
        <v>1</v>
      </c>
      <c r="O10" t="b">
        <v>1</v>
      </c>
      <c r="P10" t="b">
        <v>1</v>
      </c>
      <c r="Q10" t="b">
        <v>1</v>
      </c>
      <c r="R10" t="b">
        <v>1</v>
      </c>
      <c r="S10" t="b">
        <v>1</v>
      </c>
      <c r="T10" t="b">
        <v>1</v>
      </c>
      <c r="U10" t="b">
        <v>1</v>
      </c>
      <c r="V10" t="b">
        <v>1</v>
      </c>
      <c r="W10" t="b">
        <v>1</v>
      </c>
      <c r="X10" t="b">
        <v>1</v>
      </c>
    </row>
    <row r="11" spans="1:37" ht="15.75" customHeight="1" x14ac:dyDescent="0.25">
      <c r="A11" t="s">
        <v>18</v>
      </c>
      <c r="B11" t="b">
        <v>0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 t="b">
        <v>0</v>
      </c>
      <c r="N11" t="b">
        <v>0</v>
      </c>
      <c r="O11" t="b">
        <v>0</v>
      </c>
      <c r="P11" t="b">
        <v>0</v>
      </c>
      <c r="Q11" t="b">
        <v>0</v>
      </c>
      <c r="R11" t="b">
        <v>0</v>
      </c>
      <c r="S11" t="b">
        <v>0</v>
      </c>
      <c r="T11" t="b">
        <v>0</v>
      </c>
      <c r="U11" t="b">
        <v>0</v>
      </c>
      <c r="V11" t="b">
        <v>0</v>
      </c>
      <c r="W11" t="b">
        <v>0</v>
      </c>
      <c r="X11" t="b">
        <v>0</v>
      </c>
    </row>
    <row r="12" spans="1:37" ht="15.75" customHeight="1" x14ac:dyDescent="0.25">
      <c r="A12" t="s">
        <v>34</v>
      </c>
      <c r="B12" t="b">
        <v>0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 t="b">
        <v>0</v>
      </c>
      <c r="N12" t="b">
        <v>0</v>
      </c>
      <c r="O12" t="b">
        <v>0</v>
      </c>
      <c r="P12" t="b">
        <v>0</v>
      </c>
      <c r="Q12" t="b">
        <v>0</v>
      </c>
      <c r="R12" t="b">
        <v>0</v>
      </c>
      <c r="S12" t="b">
        <v>0</v>
      </c>
      <c r="T12" t="b">
        <v>0</v>
      </c>
      <c r="U12" t="b">
        <v>0</v>
      </c>
      <c r="V12" t="b">
        <v>0</v>
      </c>
      <c r="W12" t="b">
        <v>0</v>
      </c>
      <c r="X12" t="b">
        <v>0</v>
      </c>
    </row>
    <row r="13" spans="1:37" ht="15.75" customHeight="1" x14ac:dyDescent="0.25">
      <c r="A13" t="s">
        <v>15</v>
      </c>
      <c r="B13" t="b">
        <v>1</v>
      </c>
      <c r="C13" t="b">
        <v>0</v>
      </c>
      <c r="D13" t="b">
        <v>0</v>
      </c>
      <c r="E13" t="b">
        <v>0</v>
      </c>
      <c r="F13" t="b">
        <v>0</v>
      </c>
      <c r="G13" t="b">
        <v>1</v>
      </c>
      <c r="H13" t="b">
        <v>1</v>
      </c>
      <c r="I13" t="b">
        <v>0</v>
      </c>
      <c r="J13" t="b">
        <v>1</v>
      </c>
      <c r="K13" t="b">
        <v>1</v>
      </c>
      <c r="L13" t="b">
        <v>1</v>
      </c>
      <c r="M13" t="b">
        <v>0</v>
      </c>
      <c r="N13" t="b">
        <v>1</v>
      </c>
      <c r="O13" t="b">
        <v>0</v>
      </c>
      <c r="P13" t="b">
        <v>0</v>
      </c>
      <c r="Q13" t="b">
        <v>0</v>
      </c>
      <c r="R13" t="b">
        <v>0</v>
      </c>
      <c r="S13" t="b">
        <v>1</v>
      </c>
      <c r="T13" t="b">
        <v>1</v>
      </c>
      <c r="U13" t="b">
        <v>0</v>
      </c>
      <c r="V13" t="b">
        <v>0</v>
      </c>
      <c r="W13" t="b">
        <v>0</v>
      </c>
      <c r="X13" t="b">
        <v>0</v>
      </c>
    </row>
    <row r="14" spans="1:37" ht="15.75" customHeight="1" x14ac:dyDescent="0.25">
      <c r="A14" t="s">
        <v>35</v>
      </c>
      <c r="B14" t="b">
        <v>0</v>
      </c>
      <c r="C14" t="b">
        <v>0</v>
      </c>
      <c r="D14" t="b">
        <v>0</v>
      </c>
      <c r="E14" t="b">
        <v>0</v>
      </c>
      <c r="F14" t="b">
        <v>0</v>
      </c>
      <c r="G14" t="b">
        <v>0</v>
      </c>
      <c r="H14" t="b">
        <v>0</v>
      </c>
      <c r="I14" t="b">
        <v>0</v>
      </c>
      <c r="J14" t="b">
        <v>0</v>
      </c>
      <c r="K14" t="b">
        <v>0</v>
      </c>
      <c r="L14" t="b">
        <v>0</v>
      </c>
      <c r="M14" t="b">
        <v>0</v>
      </c>
      <c r="N14" t="b">
        <v>0</v>
      </c>
      <c r="O14" t="b">
        <v>0</v>
      </c>
      <c r="P14" t="b">
        <v>0</v>
      </c>
      <c r="Q14" t="b">
        <v>0</v>
      </c>
      <c r="R14" t="b">
        <v>0</v>
      </c>
      <c r="S14" t="b">
        <v>0</v>
      </c>
      <c r="T14" t="b">
        <v>0</v>
      </c>
      <c r="U14" t="b">
        <v>0</v>
      </c>
      <c r="V14" t="b">
        <v>0</v>
      </c>
      <c r="W14" t="b">
        <v>0</v>
      </c>
      <c r="X14" t="b">
        <v>0</v>
      </c>
    </row>
    <row r="15" spans="1:37" ht="15.75" customHeight="1" x14ac:dyDescent="0.25">
      <c r="A15" t="s">
        <v>36</v>
      </c>
      <c r="B15" t="b">
        <v>0</v>
      </c>
      <c r="C15" t="b">
        <v>0</v>
      </c>
      <c r="D15" t="b">
        <v>0</v>
      </c>
      <c r="E15" t="b">
        <v>0</v>
      </c>
      <c r="F15" t="b">
        <v>0</v>
      </c>
      <c r="G15" t="b">
        <v>0</v>
      </c>
      <c r="H15" t="b">
        <v>0</v>
      </c>
      <c r="I15" t="b">
        <v>0</v>
      </c>
      <c r="J15" t="b">
        <v>0</v>
      </c>
      <c r="K15" t="b">
        <v>0</v>
      </c>
      <c r="L15" t="b">
        <v>0</v>
      </c>
      <c r="M15" t="b">
        <v>0</v>
      </c>
      <c r="N15" t="b">
        <v>0</v>
      </c>
      <c r="O15" t="b">
        <v>0</v>
      </c>
      <c r="P15" t="b">
        <v>0</v>
      </c>
      <c r="Q15" t="b">
        <v>0</v>
      </c>
      <c r="R15" t="b">
        <v>0</v>
      </c>
      <c r="S15" t="b">
        <v>0</v>
      </c>
      <c r="T15" t="b">
        <v>0</v>
      </c>
      <c r="U15" t="b">
        <v>0</v>
      </c>
      <c r="V15" t="b">
        <v>0</v>
      </c>
      <c r="W15" t="b">
        <v>0</v>
      </c>
      <c r="X15" t="b">
        <v>0</v>
      </c>
    </row>
    <row r="16" spans="1:37" ht="15.75" customHeight="1" x14ac:dyDescent="0.25">
      <c r="A16" t="s">
        <v>12</v>
      </c>
      <c r="B16" t="b">
        <v>0</v>
      </c>
      <c r="C16" t="b">
        <v>0</v>
      </c>
      <c r="D16" t="b">
        <v>0</v>
      </c>
      <c r="E16" t="b">
        <v>0</v>
      </c>
      <c r="F16" t="b">
        <v>0</v>
      </c>
      <c r="G16" t="b">
        <v>0</v>
      </c>
      <c r="H16" t="b">
        <v>0</v>
      </c>
      <c r="I16" t="b">
        <v>0</v>
      </c>
      <c r="J16" t="b">
        <v>0</v>
      </c>
      <c r="K16" t="b">
        <v>0</v>
      </c>
      <c r="L16" t="b">
        <v>0</v>
      </c>
      <c r="M16" t="b">
        <v>0</v>
      </c>
      <c r="N16" t="b">
        <v>0</v>
      </c>
      <c r="O16" t="b">
        <v>0</v>
      </c>
      <c r="P16" t="b">
        <v>0</v>
      </c>
      <c r="Q16" t="b">
        <v>0</v>
      </c>
      <c r="R16" t="b">
        <v>0</v>
      </c>
      <c r="S16" t="b">
        <v>0</v>
      </c>
      <c r="T16" t="b">
        <v>0</v>
      </c>
      <c r="U16" t="b">
        <v>0</v>
      </c>
      <c r="V16" t="b">
        <v>0</v>
      </c>
      <c r="W16" t="b">
        <v>0</v>
      </c>
      <c r="X16" t="b">
        <v>0</v>
      </c>
    </row>
    <row r="17" spans="1:24" ht="15.75" customHeight="1" x14ac:dyDescent="0.25">
      <c r="A17" t="s">
        <v>14</v>
      </c>
      <c r="B17" t="b">
        <v>0</v>
      </c>
      <c r="C17" t="b">
        <v>0</v>
      </c>
      <c r="D17" t="b">
        <v>0</v>
      </c>
      <c r="E17" t="b">
        <v>0</v>
      </c>
      <c r="F17" t="b">
        <v>0</v>
      </c>
      <c r="G17" t="b">
        <v>0</v>
      </c>
      <c r="H17" t="b">
        <v>0</v>
      </c>
      <c r="I17" t="b">
        <v>0</v>
      </c>
      <c r="J17" t="b">
        <v>1</v>
      </c>
      <c r="K17" t="b">
        <v>0</v>
      </c>
      <c r="L17" t="b">
        <v>0</v>
      </c>
      <c r="M17" t="b">
        <v>0</v>
      </c>
      <c r="N17" t="b">
        <v>0</v>
      </c>
      <c r="O17" t="b">
        <v>0</v>
      </c>
      <c r="P17" t="b">
        <v>0</v>
      </c>
      <c r="Q17" t="b">
        <v>0</v>
      </c>
      <c r="R17" t="b">
        <v>0</v>
      </c>
      <c r="S17" t="b">
        <v>0</v>
      </c>
      <c r="T17" t="b">
        <v>0</v>
      </c>
      <c r="U17" t="b">
        <v>0</v>
      </c>
      <c r="V17" t="b">
        <v>0</v>
      </c>
      <c r="W17" t="b">
        <v>0</v>
      </c>
      <c r="X17" t="b">
        <v>0</v>
      </c>
    </row>
    <row r="18" spans="1:24" ht="15.75" customHeight="1" x14ac:dyDescent="0.25">
      <c r="A18" t="s">
        <v>9</v>
      </c>
      <c r="B18" t="b">
        <v>0</v>
      </c>
      <c r="C18" t="b">
        <v>1</v>
      </c>
      <c r="D18" t="b">
        <v>1</v>
      </c>
      <c r="E18" t="b">
        <v>1</v>
      </c>
      <c r="F18" t="b">
        <v>1</v>
      </c>
      <c r="G18" t="b">
        <v>1</v>
      </c>
      <c r="H18" t="b">
        <v>1</v>
      </c>
      <c r="I18" t="b">
        <v>1</v>
      </c>
      <c r="J18" t="b">
        <v>1</v>
      </c>
      <c r="K18" t="b">
        <v>1</v>
      </c>
      <c r="L18" t="b">
        <v>1</v>
      </c>
      <c r="M18" t="b">
        <v>1</v>
      </c>
      <c r="N18" t="b">
        <v>1</v>
      </c>
      <c r="O18" t="b">
        <v>1</v>
      </c>
      <c r="P18" t="b">
        <v>1</v>
      </c>
      <c r="Q18" t="b">
        <v>1</v>
      </c>
      <c r="R18" t="b">
        <v>1</v>
      </c>
      <c r="S18" t="b">
        <v>1</v>
      </c>
      <c r="T18" t="b">
        <v>1</v>
      </c>
      <c r="U18" t="b">
        <v>1</v>
      </c>
      <c r="V18" t="b">
        <v>1</v>
      </c>
      <c r="W18" t="b">
        <v>0</v>
      </c>
      <c r="X18" t="b">
        <v>0</v>
      </c>
    </row>
    <row r="19" spans="1:24" ht="15.75" customHeight="1" x14ac:dyDescent="0.25">
      <c r="A19" t="s">
        <v>22</v>
      </c>
      <c r="B19" t="b">
        <v>1</v>
      </c>
      <c r="C19" t="b">
        <v>1</v>
      </c>
      <c r="D19" t="b">
        <v>1</v>
      </c>
      <c r="E19" t="b">
        <v>1</v>
      </c>
      <c r="F19" t="b">
        <v>1</v>
      </c>
      <c r="G19" t="b">
        <v>1</v>
      </c>
      <c r="H19" t="b">
        <v>1</v>
      </c>
      <c r="I19" t="b">
        <v>1</v>
      </c>
      <c r="J19" t="b">
        <v>1</v>
      </c>
      <c r="K19" t="b">
        <v>1</v>
      </c>
      <c r="L19" t="b">
        <v>1</v>
      </c>
      <c r="M19" t="b">
        <v>1</v>
      </c>
      <c r="N19" t="b">
        <v>1</v>
      </c>
      <c r="O19" t="b">
        <v>1</v>
      </c>
      <c r="P19" t="b">
        <v>1</v>
      </c>
      <c r="Q19" t="b">
        <v>1</v>
      </c>
      <c r="R19" t="b">
        <v>1</v>
      </c>
      <c r="S19" t="b">
        <v>1</v>
      </c>
      <c r="T19" t="b">
        <v>1</v>
      </c>
      <c r="U19" t="b">
        <v>1</v>
      </c>
      <c r="V19" t="b">
        <v>1</v>
      </c>
      <c r="W19" t="b">
        <v>1</v>
      </c>
      <c r="X19" t="b">
        <v>0</v>
      </c>
    </row>
    <row r="20" spans="1:24" ht="15.75" customHeight="1" x14ac:dyDescent="0.25">
      <c r="A20" t="s">
        <v>1</v>
      </c>
      <c r="B20" t="b">
        <v>1</v>
      </c>
      <c r="C20" t="b">
        <v>1</v>
      </c>
      <c r="D20" t="b">
        <v>1</v>
      </c>
      <c r="E20" t="b">
        <v>1</v>
      </c>
      <c r="F20" t="b">
        <v>1</v>
      </c>
      <c r="G20" t="b">
        <v>1</v>
      </c>
      <c r="H20" t="b">
        <v>1</v>
      </c>
      <c r="I20" t="b">
        <v>1</v>
      </c>
      <c r="J20" t="b">
        <v>1</v>
      </c>
      <c r="K20" t="b">
        <v>1</v>
      </c>
      <c r="L20" t="b">
        <v>1</v>
      </c>
      <c r="M20" t="b">
        <v>1</v>
      </c>
      <c r="N20" t="b">
        <v>1</v>
      </c>
      <c r="O20" t="b">
        <v>1</v>
      </c>
      <c r="P20" t="b">
        <v>1</v>
      </c>
      <c r="Q20" t="b">
        <v>1</v>
      </c>
      <c r="R20" t="b">
        <v>1</v>
      </c>
      <c r="S20" t="b">
        <v>1</v>
      </c>
      <c r="T20" t="b">
        <v>1</v>
      </c>
      <c r="U20" t="b">
        <v>1</v>
      </c>
      <c r="V20" t="b">
        <v>1</v>
      </c>
      <c r="W20" t="b">
        <v>1</v>
      </c>
      <c r="X20" t="b">
        <v>0</v>
      </c>
    </row>
    <row r="21" spans="1:24" ht="15.75" customHeight="1" x14ac:dyDescent="0.25">
      <c r="A21" t="s">
        <v>20</v>
      </c>
      <c r="B21" t="b">
        <v>0</v>
      </c>
      <c r="C21" t="b">
        <v>1</v>
      </c>
      <c r="D21" t="b">
        <v>1</v>
      </c>
      <c r="E21" t="b">
        <v>1</v>
      </c>
      <c r="F21" t="b">
        <v>1</v>
      </c>
      <c r="G21" t="b">
        <v>1</v>
      </c>
      <c r="H21" t="b">
        <v>1</v>
      </c>
      <c r="I21" t="b">
        <v>1</v>
      </c>
      <c r="J21" t="b">
        <v>1</v>
      </c>
      <c r="K21" t="b">
        <v>1</v>
      </c>
      <c r="L21" t="b">
        <v>1</v>
      </c>
      <c r="M21" t="b">
        <v>1</v>
      </c>
      <c r="N21" t="b">
        <v>1</v>
      </c>
      <c r="O21" t="b">
        <v>1</v>
      </c>
      <c r="P21" t="b">
        <v>1</v>
      </c>
      <c r="Q21" t="b">
        <v>1</v>
      </c>
      <c r="R21" t="b">
        <v>1</v>
      </c>
      <c r="S21" t="b">
        <v>1</v>
      </c>
      <c r="T21" t="b">
        <v>1</v>
      </c>
      <c r="U21" t="b">
        <v>1</v>
      </c>
      <c r="V21" t="b">
        <v>1</v>
      </c>
      <c r="W21" t="b">
        <v>1</v>
      </c>
      <c r="X21" t="b">
        <v>0</v>
      </c>
    </row>
    <row r="22" spans="1:24" ht="15.75" customHeight="1" x14ac:dyDescent="0.25">
      <c r="A22" t="s">
        <v>37</v>
      </c>
      <c r="B22" t="b">
        <v>0</v>
      </c>
      <c r="C22" t="b">
        <v>0</v>
      </c>
      <c r="D22" t="b">
        <v>0</v>
      </c>
      <c r="E22" t="b">
        <v>0</v>
      </c>
      <c r="F22" t="b">
        <v>0</v>
      </c>
      <c r="G22" t="b">
        <v>0</v>
      </c>
      <c r="H22" t="b">
        <v>0</v>
      </c>
      <c r="I22" t="b">
        <v>0</v>
      </c>
      <c r="J22" t="b">
        <v>0</v>
      </c>
      <c r="K22" t="b">
        <v>0</v>
      </c>
      <c r="L22" t="b">
        <v>0</v>
      </c>
      <c r="M22" t="b">
        <v>0</v>
      </c>
      <c r="N22" t="b">
        <v>0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  <c r="X22" t="b">
        <v>1</v>
      </c>
    </row>
    <row r="23" spans="1:24" ht="15.75" customHeight="1" x14ac:dyDescent="0.25">
      <c r="A23" t="s">
        <v>23</v>
      </c>
      <c r="B23" t="b">
        <v>0</v>
      </c>
      <c r="C23" t="b">
        <v>0</v>
      </c>
      <c r="D23" t="b">
        <v>0</v>
      </c>
      <c r="E23" t="b">
        <v>0</v>
      </c>
      <c r="F23" t="b">
        <v>0</v>
      </c>
      <c r="G23" t="b">
        <v>0</v>
      </c>
      <c r="H23" t="b">
        <v>0</v>
      </c>
      <c r="I23" t="b">
        <v>0</v>
      </c>
      <c r="J23" t="b">
        <v>0</v>
      </c>
      <c r="K23" t="b">
        <v>0</v>
      </c>
      <c r="L23" t="b">
        <v>0</v>
      </c>
      <c r="M23" t="b">
        <v>0</v>
      </c>
      <c r="N23" t="b">
        <v>0</v>
      </c>
      <c r="O23" t="b">
        <v>0</v>
      </c>
      <c r="P23" t="b">
        <v>0</v>
      </c>
      <c r="Q23" t="b">
        <v>0</v>
      </c>
      <c r="R23" t="b">
        <v>0</v>
      </c>
      <c r="S23" t="b">
        <v>0</v>
      </c>
      <c r="T23" t="b">
        <v>0</v>
      </c>
      <c r="U23" t="b">
        <v>0</v>
      </c>
      <c r="V23" t="b">
        <v>0</v>
      </c>
      <c r="W23" t="b">
        <v>0</v>
      </c>
      <c r="X23" t="b">
        <v>1</v>
      </c>
    </row>
    <row r="24" spans="1:24" ht="15.75" customHeight="1" x14ac:dyDescent="0.25">
      <c r="A24" t="s">
        <v>5</v>
      </c>
      <c r="B24" t="b">
        <v>0</v>
      </c>
      <c r="C24" t="b">
        <v>1</v>
      </c>
      <c r="D24" t="b">
        <v>0</v>
      </c>
      <c r="E24" t="b">
        <v>1</v>
      </c>
      <c r="F24" t="b">
        <v>1</v>
      </c>
      <c r="G24" t="b">
        <v>0</v>
      </c>
      <c r="H24" t="b">
        <v>0</v>
      </c>
      <c r="I24" t="b">
        <v>0</v>
      </c>
      <c r="J24" t="b">
        <v>1</v>
      </c>
      <c r="K24" t="b">
        <v>0</v>
      </c>
      <c r="L24" t="b">
        <v>1</v>
      </c>
      <c r="M24" t="b">
        <v>0</v>
      </c>
      <c r="N24" t="b">
        <v>0</v>
      </c>
      <c r="O24" t="b">
        <v>0</v>
      </c>
      <c r="P24" t="b">
        <v>0</v>
      </c>
      <c r="Q24" t="b">
        <v>0</v>
      </c>
      <c r="R24" t="b">
        <v>0</v>
      </c>
      <c r="S24" t="b">
        <v>1</v>
      </c>
      <c r="T24" t="b">
        <v>0</v>
      </c>
      <c r="U24" t="b">
        <v>0</v>
      </c>
      <c r="V24" t="b">
        <v>0</v>
      </c>
      <c r="W24" t="b">
        <v>0</v>
      </c>
      <c r="X24" t="b">
        <v>0</v>
      </c>
    </row>
    <row r="25" spans="1:24" ht="15.75" customHeight="1" x14ac:dyDescent="0.25">
      <c r="A25" t="s">
        <v>38</v>
      </c>
      <c r="B25" t="b">
        <v>0</v>
      </c>
      <c r="C25" t="b">
        <v>0</v>
      </c>
      <c r="D25" t="b">
        <v>0</v>
      </c>
      <c r="E25" t="b">
        <v>0</v>
      </c>
      <c r="F25" t="b">
        <v>0</v>
      </c>
      <c r="G25" t="b">
        <v>0</v>
      </c>
      <c r="H25" t="b">
        <v>0</v>
      </c>
      <c r="I25" t="b">
        <v>0</v>
      </c>
      <c r="J25" t="b">
        <v>0</v>
      </c>
      <c r="K25" t="b">
        <v>0</v>
      </c>
      <c r="L25" t="b">
        <v>0</v>
      </c>
      <c r="M25" t="b">
        <v>0</v>
      </c>
      <c r="N25" t="b">
        <v>0</v>
      </c>
      <c r="O25" t="b">
        <v>0</v>
      </c>
      <c r="P25" t="b">
        <v>0</v>
      </c>
      <c r="Q25" t="b">
        <v>0</v>
      </c>
      <c r="R25" t="b">
        <v>0</v>
      </c>
      <c r="S25" t="b">
        <v>0</v>
      </c>
      <c r="T25" t="b">
        <v>0</v>
      </c>
      <c r="U25" t="b">
        <v>0</v>
      </c>
      <c r="V25" t="b">
        <v>0</v>
      </c>
      <c r="W25" t="b">
        <v>0</v>
      </c>
      <c r="X25" t="b">
        <v>0</v>
      </c>
    </row>
    <row r="26" spans="1:24" ht="15.75" customHeight="1" x14ac:dyDescent="0.25">
      <c r="A26" t="s">
        <v>27</v>
      </c>
      <c r="B26" t="b">
        <v>0</v>
      </c>
      <c r="C26" t="b">
        <v>0</v>
      </c>
      <c r="D26" t="b">
        <v>0</v>
      </c>
      <c r="E26" t="b">
        <v>0</v>
      </c>
      <c r="F26" t="b">
        <v>0</v>
      </c>
      <c r="G26" t="b">
        <v>0</v>
      </c>
      <c r="H26" t="b">
        <v>0</v>
      </c>
      <c r="I26" t="b">
        <v>0</v>
      </c>
      <c r="J26" t="b">
        <v>0</v>
      </c>
      <c r="K26" t="b">
        <v>0</v>
      </c>
      <c r="L26" t="b">
        <v>0</v>
      </c>
      <c r="M26" t="b">
        <v>0</v>
      </c>
      <c r="N26" t="b">
        <v>0</v>
      </c>
      <c r="O26" t="b">
        <v>0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  <c r="V26" t="b">
        <v>0</v>
      </c>
      <c r="W26" t="b">
        <v>0</v>
      </c>
      <c r="X26" t="b">
        <v>0</v>
      </c>
    </row>
    <row r="27" spans="1:24" ht="15.75" customHeight="1" x14ac:dyDescent="0.25">
      <c r="A27" t="s">
        <v>39</v>
      </c>
      <c r="B27" t="b">
        <v>1</v>
      </c>
      <c r="C27" t="b">
        <v>0</v>
      </c>
      <c r="D27" t="b">
        <v>0</v>
      </c>
      <c r="E27" t="b">
        <v>0</v>
      </c>
      <c r="F27" t="b">
        <v>0</v>
      </c>
      <c r="G27" t="b">
        <v>0</v>
      </c>
      <c r="H27" t="b">
        <v>0</v>
      </c>
      <c r="I27" t="b">
        <v>0</v>
      </c>
      <c r="J27" t="b">
        <v>0</v>
      </c>
      <c r="K27" t="b">
        <v>0</v>
      </c>
      <c r="L27" t="b">
        <v>1</v>
      </c>
      <c r="M27" t="b">
        <v>0</v>
      </c>
      <c r="N27" t="b">
        <v>0</v>
      </c>
      <c r="O27" t="b">
        <v>0</v>
      </c>
      <c r="P27" t="b">
        <v>0</v>
      </c>
      <c r="Q27" t="b">
        <v>0</v>
      </c>
      <c r="R27" t="b">
        <v>0</v>
      </c>
      <c r="S27" t="b">
        <v>0</v>
      </c>
      <c r="T27" t="b">
        <v>0</v>
      </c>
      <c r="U27" t="b">
        <v>0</v>
      </c>
      <c r="V27" t="b">
        <v>0</v>
      </c>
      <c r="W27" t="b">
        <v>0</v>
      </c>
      <c r="X27" t="b">
        <v>0</v>
      </c>
    </row>
    <row r="28" spans="1:24" ht="15.75" customHeight="1" x14ac:dyDescent="0.25">
      <c r="A28" t="s">
        <v>17</v>
      </c>
      <c r="B28" t="b">
        <v>1</v>
      </c>
      <c r="C28" t="b">
        <v>1</v>
      </c>
      <c r="D28" t="b">
        <v>1</v>
      </c>
      <c r="E28" t="b">
        <v>1</v>
      </c>
      <c r="F28" t="b">
        <v>1</v>
      </c>
      <c r="G28" t="b">
        <v>1</v>
      </c>
      <c r="H28" t="b">
        <v>1</v>
      </c>
      <c r="I28" t="b">
        <v>1</v>
      </c>
      <c r="J28" t="b">
        <v>1</v>
      </c>
      <c r="K28" t="b">
        <v>1</v>
      </c>
      <c r="L28" t="b">
        <v>1</v>
      </c>
      <c r="M28" t="b">
        <v>1</v>
      </c>
      <c r="N28" t="b">
        <v>1</v>
      </c>
      <c r="O28" t="b">
        <v>1</v>
      </c>
      <c r="P28" t="b">
        <v>1</v>
      </c>
      <c r="Q28" t="b">
        <v>1</v>
      </c>
      <c r="R28" t="b">
        <v>0</v>
      </c>
      <c r="S28" t="b">
        <v>0</v>
      </c>
      <c r="T28" t="b">
        <v>1</v>
      </c>
      <c r="U28" t="b">
        <v>1</v>
      </c>
      <c r="V28" t="b">
        <v>1</v>
      </c>
      <c r="W28" t="b">
        <v>0</v>
      </c>
      <c r="X28" t="b">
        <v>1</v>
      </c>
    </row>
    <row r="29" spans="1:24" ht="13.2" x14ac:dyDescent="0.25">
      <c r="A29" t="s">
        <v>0</v>
      </c>
      <c r="B29" t="b">
        <v>1</v>
      </c>
      <c r="C29" t="b">
        <v>1</v>
      </c>
      <c r="D29" t="b">
        <v>1</v>
      </c>
      <c r="E29" t="b">
        <v>1</v>
      </c>
      <c r="F29" t="b">
        <v>1</v>
      </c>
      <c r="G29" t="b">
        <v>1</v>
      </c>
      <c r="H29" t="b">
        <v>1</v>
      </c>
      <c r="I29" t="b">
        <v>1</v>
      </c>
      <c r="J29" t="b">
        <v>1</v>
      </c>
      <c r="K29" t="b">
        <v>1</v>
      </c>
      <c r="L29" t="b">
        <v>1</v>
      </c>
      <c r="M29" t="b">
        <v>1</v>
      </c>
      <c r="N29" t="b">
        <v>1</v>
      </c>
      <c r="O29" t="b">
        <v>1</v>
      </c>
      <c r="P29" t="b">
        <v>1</v>
      </c>
      <c r="Q29" t="b">
        <v>1</v>
      </c>
      <c r="R29" t="b">
        <v>1</v>
      </c>
      <c r="S29" t="b">
        <v>1</v>
      </c>
      <c r="T29" t="b">
        <v>1</v>
      </c>
      <c r="U29" t="b">
        <v>1</v>
      </c>
      <c r="V29" t="b">
        <v>1</v>
      </c>
      <c r="W29" t="b">
        <v>1</v>
      </c>
      <c r="X29" t="b">
        <v>1</v>
      </c>
    </row>
    <row r="30" spans="1:24" ht="13.2" x14ac:dyDescent="0.25">
      <c r="A30" t="s">
        <v>21</v>
      </c>
      <c r="B30" t="b">
        <v>0</v>
      </c>
      <c r="C30" t="b">
        <v>0</v>
      </c>
      <c r="D30" t="b">
        <v>0</v>
      </c>
      <c r="E30" t="b">
        <v>0</v>
      </c>
      <c r="F30" t="b">
        <v>0</v>
      </c>
      <c r="G30" t="b">
        <v>0</v>
      </c>
      <c r="H30" t="b">
        <v>0</v>
      </c>
      <c r="I30" t="b">
        <v>0</v>
      </c>
      <c r="J30" t="b">
        <v>0</v>
      </c>
      <c r="K30" t="b">
        <v>0</v>
      </c>
      <c r="L30" t="b">
        <v>0</v>
      </c>
      <c r="M30" t="b">
        <v>0</v>
      </c>
      <c r="N30" t="b">
        <v>0</v>
      </c>
      <c r="O30" t="b">
        <v>0</v>
      </c>
      <c r="P30" t="b">
        <v>0</v>
      </c>
      <c r="Q30" t="b">
        <v>0</v>
      </c>
      <c r="R30" t="b">
        <v>0</v>
      </c>
      <c r="S30" t="b">
        <v>0</v>
      </c>
      <c r="T30" t="b">
        <v>0</v>
      </c>
      <c r="U30" t="b">
        <v>0</v>
      </c>
      <c r="V30" t="b">
        <v>0</v>
      </c>
      <c r="W30" t="b">
        <v>0</v>
      </c>
      <c r="X30" t="b">
        <v>0</v>
      </c>
    </row>
    <row r="31" spans="1:24" ht="13.2" x14ac:dyDescent="0.25">
      <c r="A31" t="s">
        <v>19</v>
      </c>
      <c r="B31" t="b">
        <v>0</v>
      </c>
      <c r="C31" t="b">
        <v>0</v>
      </c>
      <c r="D31" t="b">
        <v>0</v>
      </c>
      <c r="E31" t="b">
        <v>0</v>
      </c>
      <c r="F31" t="b">
        <v>0</v>
      </c>
      <c r="G31" t="b">
        <v>0</v>
      </c>
      <c r="H31" t="b">
        <v>0</v>
      </c>
      <c r="I31" t="b">
        <v>0</v>
      </c>
      <c r="J31" t="b">
        <v>0</v>
      </c>
      <c r="K31" t="b">
        <v>0</v>
      </c>
      <c r="L31" t="b">
        <v>0</v>
      </c>
      <c r="M31" t="b">
        <v>0</v>
      </c>
      <c r="N31" t="b">
        <v>1</v>
      </c>
      <c r="O31" t="b">
        <v>1</v>
      </c>
      <c r="P31" t="b">
        <v>0</v>
      </c>
      <c r="Q31" t="b">
        <v>0</v>
      </c>
      <c r="R31" t="b">
        <v>0</v>
      </c>
      <c r="S31" t="b">
        <v>0</v>
      </c>
      <c r="T31" t="b">
        <v>0</v>
      </c>
      <c r="U31" t="b">
        <v>0</v>
      </c>
      <c r="V31" t="b">
        <v>0</v>
      </c>
      <c r="W31" t="b">
        <v>0</v>
      </c>
      <c r="X31" t="b">
        <v>0</v>
      </c>
    </row>
    <row r="32" spans="1:24" ht="13.2" x14ac:dyDescent="0.25">
      <c r="A32" t="s">
        <v>40</v>
      </c>
      <c r="B32" t="b">
        <v>0</v>
      </c>
      <c r="C32" t="b">
        <v>0</v>
      </c>
      <c r="D32" t="b">
        <v>0</v>
      </c>
      <c r="E32" t="b">
        <v>0</v>
      </c>
      <c r="F32" t="b">
        <v>0</v>
      </c>
      <c r="G32" t="b">
        <v>0</v>
      </c>
      <c r="H32" t="b">
        <v>0</v>
      </c>
      <c r="I32" t="b">
        <v>0</v>
      </c>
      <c r="J32" t="b">
        <v>1</v>
      </c>
      <c r="K32" t="b">
        <v>0</v>
      </c>
      <c r="L32" t="b">
        <v>0</v>
      </c>
      <c r="M32" t="b">
        <v>0</v>
      </c>
      <c r="N32" t="b">
        <v>0</v>
      </c>
      <c r="O32" t="b">
        <v>0</v>
      </c>
      <c r="P32" t="b">
        <v>0</v>
      </c>
      <c r="Q32" t="b">
        <v>0</v>
      </c>
      <c r="R32" t="b">
        <v>0</v>
      </c>
      <c r="S32" t="b">
        <v>0</v>
      </c>
      <c r="T32" t="b">
        <v>0</v>
      </c>
      <c r="U32" t="b">
        <v>0</v>
      </c>
      <c r="V32" t="b">
        <v>0</v>
      </c>
      <c r="W32" t="b">
        <v>0</v>
      </c>
      <c r="X32" t="b">
        <v>0</v>
      </c>
    </row>
    <row r="33" spans="1:37" ht="13.2" x14ac:dyDescent="0.25">
      <c r="A33" t="s">
        <v>2</v>
      </c>
      <c r="B33" t="b">
        <v>1</v>
      </c>
      <c r="C33" t="b">
        <v>1</v>
      </c>
      <c r="D33" t="b">
        <v>1</v>
      </c>
      <c r="E33" t="b">
        <v>1</v>
      </c>
      <c r="F33" t="b">
        <v>1</v>
      </c>
      <c r="G33" t="b">
        <v>1</v>
      </c>
      <c r="H33" t="b">
        <v>1</v>
      </c>
      <c r="I33" t="b">
        <v>1</v>
      </c>
      <c r="J33" t="b">
        <v>1</v>
      </c>
      <c r="K33" t="b">
        <v>1</v>
      </c>
      <c r="L33" t="b">
        <v>1</v>
      </c>
      <c r="M33" t="b">
        <v>1</v>
      </c>
      <c r="N33" t="b">
        <v>1</v>
      </c>
      <c r="O33" t="b">
        <v>1</v>
      </c>
      <c r="P33" t="b">
        <v>1</v>
      </c>
      <c r="Q33" t="b">
        <v>1</v>
      </c>
      <c r="R33" t="b">
        <v>1</v>
      </c>
      <c r="S33" t="b">
        <v>1</v>
      </c>
      <c r="T33" t="b">
        <v>1</v>
      </c>
      <c r="U33" t="b">
        <v>1</v>
      </c>
      <c r="V33" t="b">
        <v>1</v>
      </c>
      <c r="W33" t="b">
        <v>1</v>
      </c>
      <c r="X33" t="b">
        <v>1</v>
      </c>
    </row>
    <row r="34" spans="1:37" ht="13.2" x14ac:dyDescent="0.25">
      <c r="A34" t="s">
        <v>10</v>
      </c>
      <c r="B34" t="b">
        <v>1</v>
      </c>
      <c r="C34" t="b">
        <v>1</v>
      </c>
      <c r="D34" t="b">
        <v>1</v>
      </c>
      <c r="E34" t="b">
        <v>1</v>
      </c>
      <c r="F34" t="b">
        <v>1</v>
      </c>
      <c r="G34" t="b">
        <v>1</v>
      </c>
      <c r="H34" t="b">
        <v>1</v>
      </c>
      <c r="I34" t="b">
        <v>1</v>
      </c>
      <c r="J34" t="b">
        <v>1</v>
      </c>
      <c r="K34" t="b">
        <v>1</v>
      </c>
      <c r="L34" t="b">
        <v>1</v>
      </c>
      <c r="M34" t="b">
        <v>1</v>
      </c>
      <c r="N34" t="b">
        <v>1</v>
      </c>
      <c r="O34" t="b">
        <v>1</v>
      </c>
      <c r="P34" t="b">
        <v>1</v>
      </c>
      <c r="Q34" t="b">
        <v>1</v>
      </c>
      <c r="R34" t="b">
        <v>1</v>
      </c>
      <c r="S34" t="b">
        <v>0</v>
      </c>
      <c r="T34" t="b">
        <v>1</v>
      </c>
      <c r="U34" t="b">
        <v>1</v>
      </c>
      <c r="V34" t="b">
        <v>1</v>
      </c>
      <c r="W34" t="b">
        <v>1</v>
      </c>
      <c r="X34" t="b">
        <v>0</v>
      </c>
    </row>
    <row r="35" spans="1:37" ht="13.2" x14ac:dyDescent="0.25">
      <c r="A35" t="s">
        <v>8</v>
      </c>
      <c r="B35" t="b">
        <v>1</v>
      </c>
      <c r="C35" t="b">
        <v>1</v>
      </c>
      <c r="D35" t="b">
        <v>0</v>
      </c>
      <c r="E35" t="b">
        <v>0</v>
      </c>
      <c r="F35" t="b">
        <v>1</v>
      </c>
      <c r="G35" t="b">
        <v>0</v>
      </c>
      <c r="H35" t="b">
        <v>1</v>
      </c>
      <c r="I35" t="b">
        <v>1</v>
      </c>
      <c r="J35" t="b">
        <v>0</v>
      </c>
      <c r="K35" t="b">
        <v>1</v>
      </c>
      <c r="L35" t="b">
        <v>1</v>
      </c>
      <c r="M35" t="b">
        <v>0</v>
      </c>
      <c r="N35" t="b">
        <v>1</v>
      </c>
      <c r="O35" t="b">
        <v>1</v>
      </c>
      <c r="P35" t="b">
        <v>0</v>
      </c>
      <c r="Q35" t="b">
        <v>1</v>
      </c>
      <c r="R35" t="b">
        <v>1</v>
      </c>
      <c r="S35" t="b">
        <v>0</v>
      </c>
      <c r="T35" t="b">
        <v>1</v>
      </c>
      <c r="U35" t="b">
        <v>1</v>
      </c>
      <c r="V35" t="b">
        <v>0</v>
      </c>
      <c r="W35" t="b">
        <v>0</v>
      </c>
      <c r="X35" t="b">
        <v>1</v>
      </c>
    </row>
    <row r="36" spans="1:37" ht="13.2" x14ac:dyDescent="0.25">
      <c r="A36" t="s">
        <v>13</v>
      </c>
      <c r="B36" t="b">
        <v>1</v>
      </c>
      <c r="C36" t="b">
        <v>1</v>
      </c>
      <c r="D36" t="b">
        <v>1</v>
      </c>
      <c r="E36" t="b">
        <v>1</v>
      </c>
      <c r="F36" t="b">
        <v>1</v>
      </c>
      <c r="G36" t="b">
        <v>1</v>
      </c>
      <c r="H36" t="b">
        <v>1</v>
      </c>
      <c r="I36" t="b">
        <v>1</v>
      </c>
      <c r="J36" t="b">
        <v>1</v>
      </c>
      <c r="K36" t="b">
        <v>1</v>
      </c>
      <c r="L36" t="b">
        <v>1</v>
      </c>
      <c r="M36" t="b">
        <v>1</v>
      </c>
      <c r="N36" t="b">
        <v>1</v>
      </c>
      <c r="O36" t="b">
        <v>1</v>
      </c>
      <c r="P36" t="b">
        <v>1</v>
      </c>
      <c r="Q36" t="b">
        <v>1</v>
      </c>
      <c r="R36" t="b">
        <v>1</v>
      </c>
      <c r="S36" t="b">
        <v>1</v>
      </c>
      <c r="T36" t="b">
        <v>1</v>
      </c>
      <c r="U36" t="b">
        <v>1</v>
      </c>
      <c r="V36" t="b">
        <v>1</v>
      </c>
      <c r="W36" t="b">
        <v>1</v>
      </c>
      <c r="X36" t="b">
        <v>0</v>
      </c>
    </row>
    <row r="37" spans="1:37" ht="13.2" x14ac:dyDescent="0.25">
      <c r="A37" t="s">
        <v>41</v>
      </c>
      <c r="B37" t="b">
        <v>0</v>
      </c>
      <c r="C37" t="b">
        <v>0</v>
      </c>
      <c r="D37" t="b">
        <v>0</v>
      </c>
      <c r="E37" t="b">
        <v>0</v>
      </c>
      <c r="F37" t="b">
        <v>0</v>
      </c>
      <c r="G37" t="b">
        <v>0</v>
      </c>
      <c r="H37" t="b">
        <v>0</v>
      </c>
      <c r="I37" t="b">
        <v>0</v>
      </c>
      <c r="J37" t="b">
        <v>0</v>
      </c>
      <c r="K37" t="b">
        <v>0</v>
      </c>
      <c r="L37" t="b">
        <v>0</v>
      </c>
      <c r="M37" t="b">
        <v>0</v>
      </c>
      <c r="N37" t="b">
        <v>0</v>
      </c>
      <c r="O37" t="b">
        <v>0</v>
      </c>
      <c r="P37" t="b">
        <v>0</v>
      </c>
      <c r="Q37" t="b">
        <v>0</v>
      </c>
      <c r="R37" t="b">
        <v>0</v>
      </c>
      <c r="S37" t="b">
        <v>0</v>
      </c>
      <c r="T37" t="b">
        <v>0</v>
      </c>
      <c r="U37" t="b">
        <v>0</v>
      </c>
      <c r="V37" t="b">
        <v>0</v>
      </c>
      <c r="W37" t="b">
        <v>0</v>
      </c>
      <c r="X37" t="b">
        <v>0</v>
      </c>
    </row>
    <row r="38" spans="1:37" ht="13.2" x14ac:dyDescent="0.25">
      <c r="A38" t="s">
        <v>25</v>
      </c>
      <c r="B38" t="b">
        <v>0</v>
      </c>
      <c r="C38" t="b">
        <v>0</v>
      </c>
      <c r="D38" t="b">
        <v>0</v>
      </c>
      <c r="E38" t="b">
        <v>0</v>
      </c>
      <c r="F38" t="b">
        <v>0</v>
      </c>
      <c r="G38" t="b">
        <v>0</v>
      </c>
      <c r="H38" t="b">
        <v>0</v>
      </c>
      <c r="I38" t="b">
        <v>0</v>
      </c>
      <c r="J38" t="b">
        <v>0</v>
      </c>
      <c r="K38" t="b">
        <v>0</v>
      </c>
      <c r="L38" t="b">
        <v>0</v>
      </c>
      <c r="M38" t="b">
        <v>0</v>
      </c>
      <c r="N38" t="b">
        <v>0</v>
      </c>
      <c r="O38" t="b">
        <v>0</v>
      </c>
      <c r="P38" t="b">
        <v>0</v>
      </c>
      <c r="Q38" t="b">
        <v>0</v>
      </c>
      <c r="R38" t="b">
        <v>0</v>
      </c>
      <c r="S38" t="b">
        <v>0</v>
      </c>
      <c r="T38" t="b">
        <v>0</v>
      </c>
      <c r="U38" t="b">
        <v>0</v>
      </c>
      <c r="V38" t="b">
        <v>0</v>
      </c>
      <c r="W38" t="b">
        <v>0</v>
      </c>
      <c r="X38" t="b">
        <v>0</v>
      </c>
    </row>
    <row r="39" spans="1:37" ht="13.2" x14ac:dyDescent="0.25">
      <c r="A39" t="s">
        <v>11</v>
      </c>
      <c r="B39" t="b">
        <v>1</v>
      </c>
      <c r="C39" t="b">
        <v>1</v>
      </c>
      <c r="D39" t="b">
        <v>1</v>
      </c>
      <c r="E39" t="b">
        <v>1</v>
      </c>
      <c r="F39" t="b">
        <v>1</v>
      </c>
      <c r="G39" t="b">
        <v>1</v>
      </c>
      <c r="H39" t="b">
        <v>1</v>
      </c>
      <c r="I39" t="b">
        <v>1</v>
      </c>
      <c r="J39" t="b">
        <v>1</v>
      </c>
      <c r="K39" t="b">
        <v>1</v>
      </c>
      <c r="L39" t="b">
        <v>1</v>
      </c>
      <c r="M39" t="b">
        <v>1</v>
      </c>
      <c r="N39" t="b">
        <v>1</v>
      </c>
      <c r="O39" t="b">
        <v>1</v>
      </c>
      <c r="P39" t="b">
        <v>1</v>
      </c>
      <c r="Q39" t="b">
        <v>1</v>
      </c>
      <c r="R39" t="b">
        <v>1</v>
      </c>
      <c r="S39" t="b">
        <v>1</v>
      </c>
      <c r="T39" t="b">
        <v>1</v>
      </c>
      <c r="U39" t="b">
        <v>1</v>
      </c>
      <c r="V39" t="b">
        <v>1</v>
      </c>
      <c r="W39" t="b">
        <v>1</v>
      </c>
      <c r="X39" t="b">
        <v>1</v>
      </c>
    </row>
    <row r="40" spans="1:37" ht="13.2" x14ac:dyDescent="0.25">
      <c r="A40" t="s">
        <v>24</v>
      </c>
      <c r="B40" t="b">
        <v>1</v>
      </c>
      <c r="C40" t="b">
        <v>1</v>
      </c>
      <c r="D40" t="b">
        <v>1</v>
      </c>
      <c r="E40" t="b">
        <v>1</v>
      </c>
      <c r="F40" t="b">
        <v>0</v>
      </c>
      <c r="G40" t="b">
        <v>0</v>
      </c>
      <c r="H40" t="b">
        <v>1</v>
      </c>
      <c r="I40" t="b">
        <v>1</v>
      </c>
      <c r="J40" t="b">
        <v>1</v>
      </c>
      <c r="K40" t="b">
        <v>1</v>
      </c>
      <c r="L40" t="b">
        <v>1</v>
      </c>
      <c r="M40" t="b">
        <v>1</v>
      </c>
      <c r="N40" t="b">
        <v>0</v>
      </c>
      <c r="O40" t="b">
        <v>0</v>
      </c>
      <c r="P40" t="b">
        <v>0</v>
      </c>
      <c r="Q40" t="b">
        <v>0</v>
      </c>
      <c r="R40" t="b">
        <v>0</v>
      </c>
      <c r="S40" t="b">
        <v>0</v>
      </c>
      <c r="T40" t="b">
        <v>0</v>
      </c>
      <c r="U40" t="b">
        <v>1</v>
      </c>
      <c r="V40" t="b">
        <v>1</v>
      </c>
      <c r="W40" t="b">
        <v>1</v>
      </c>
      <c r="X40" t="b">
        <v>0</v>
      </c>
    </row>
    <row r="41" spans="1:37" ht="13.2" x14ac:dyDescent="0.25">
      <c r="A41" t="s">
        <v>42</v>
      </c>
      <c r="B41" t="b">
        <v>0</v>
      </c>
      <c r="C41" t="b">
        <v>0</v>
      </c>
      <c r="D41" t="b">
        <v>0</v>
      </c>
      <c r="E41" t="b">
        <v>0</v>
      </c>
      <c r="F41" t="b">
        <v>0</v>
      </c>
      <c r="G41" t="b">
        <v>0</v>
      </c>
      <c r="H41" t="b">
        <v>0</v>
      </c>
      <c r="I41" t="b">
        <v>0</v>
      </c>
      <c r="J41" t="b">
        <v>0</v>
      </c>
      <c r="K41" t="b">
        <v>0</v>
      </c>
      <c r="L41" t="b">
        <v>0</v>
      </c>
      <c r="M41" t="b">
        <v>0</v>
      </c>
      <c r="N41" t="b">
        <v>0</v>
      </c>
      <c r="O41" t="b">
        <v>0</v>
      </c>
      <c r="P41" t="b">
        <v>0</v>
      </c>
      <c r="Q41" t="b">
        <v>0</v>
      </c>
      <c r="R41" t="b">
        <v>0</v>
      </c>
      <c r="S41" t="b">
        <v>0</v>
      </c>
      <c r="T41" t="b">
        <v>0</v>
      </c>
      <c r="U41" t="b">
        <v>0</v>
      </c>
      <c r="V41" t="b">
        <v>0</v>
      </c>
      <c r="W41" t="b">
        <v>0</v>
      </c>
      <c r="X41" t="b">
        <v>0</v>
      </c>
    </row>
    <row r="42" spans="1:37" ht="13.2" x14ac:dyDescent="0.25">
      <c r="A42" t="s">
        <v>43</v>
      </c>
      <c r="B42" t="b">
        <v>0</v>
      </c>
      <c r="C42" t="b">
        <v>0</v>
      </c>
      <c r="D42" t="b">
        <v>0</v>
      </c>
      <c r="E42" t="b">
        <v>0</v>
      </c>
      <c r="F42" t="b">
        <v>0</v>
      </c>
      <c r="G42" t="b">
        <v>0</v>
      </c>
      <c r="H42" t="b">
        <v>0</v>
      </c>
      <c r="I42" t="b">
        <v>0</v>
      </c>
      <c r="J42" t="b">
        <v>0</v>
      </c>
      <c r="K42" t="b">
        <v>0</v>
      </c>
      <c r="L42" t="b">
        <v>0</v>
      </c>
      <c r="M42" t="b">
        <v>0</v>
      </c>
      <c r="N42" t="b">
        <v>0</v>
      </c>
      <c r="O42" t="b">
        <v>0</v>
      </c>
      <c r="P42" t="b">
        <v>0</v>
      </c>
      <c r="Q42" t="b">
        <v>0</v>
      </c>
      <c r="R42" t="b">
        <v>0</v>
      </c>
      <c r="S42" t="b">
        <v>0</v>
      </c>
      <c r="T42" t="b">
        <v>0</v>
      </c>
      <c r="U42" t="b">
        <v>0</v>
      </c>
      <c r="V42" t="b">
        <v>0</v>
      </c>
      <c r="W42" t="b">
        <v>0</v>
      </c>
      <c r="X42" t="b">
        <v>0</v>
      </c>
    </row>
    <row r="43" spans="1:37" ht="13.2" x14ac:dyDescent="0.25">
      <c r="A43" s="1"/>
      <c r="B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5" spans="1:37" ht="13.2" x14ac:dyDescent="0.25">
      <c r="B45" s="3" t="s">
        <v>44</v>
      </c>
      <c r="C45">
        <f t="shared" ref="C45:X45" si="0">COUNTIFS($B2:$B42, TRUE, C2:C42, TRUE)</f>
        <v>14</v>
      </c>
      <c r="D45">
        <f t="shared" si="0"/>
        <v>13</v>
      </c>
      <c r="E45">
        <f t="shared" si="0"/>
        <v>12</v>
      </c>
      <c r="F45">
        <f t="shared" si="0"/>
        <v>12</v>
      </c>
      <c r="G45">
        <f t="shared" si="0"/>
        <v>13</v>
      </c>
      <c r="H45">
        <f t="shared" si="0"/>
        <v>14</v>
      </c>
      <c r="I45">
        <f t="shared" si="0"/>
        <v>13</v>
      </c>
      <c r="J45">
        <f t="shared" si="0"/>
        <v>14</v>
      </c>
      <c r="K45">
        <f t="shared" si="0"/>
        <v>14</v>
      </c>
      <c r="L45">
        <f t="shared" si="0"/>
        <v>16</v>
      </c>
      <c r="M45">
        <f t="shared" si="0"/>
        <v>13</v>
      </c>
      <c r="N45">
        <f t="shared" si="0"/>
        <v>13</v>
      </c>
      <c r="O45">
        <f t="shared" si="0"/>
        <v>12</v>
      </c>
      <c r="P45">
        <f t="shared" si="0"/>
        <v>11</v>
      </c>
      <c r="Q45">
        <f t="shared" si="0"/>
        <v>12</v>
      </c>
      <c r="R45">
        <f t="shared" si="0"/>
        <v>10</v>
      </c>
      <c r="S45">
        <f t="shared" si="0"/>
        <v>11</v>
      </c>
      <c r="T45">
        <f t="shared" si="0"/>
        <v>12</v>
      </c>
      <c r="U45">
        <f t="shared" si="0"/>
        <v>13</v>
      </c>
      <c r="V45">
        <f t="shared" si="0"/>
        <v>11</v>
      </c>
      <c r="W45">
        <f t="shared" si="0"/>
        <v>11</v>
      </c>
      <c r="X45">
        <f t="shared" si="0"/>
        <v>7</v>
      </c>
    </row>
    <row r="46" spans="1:37" ht="13.2" x14ac:dyDescent="0.25">
      <c r="B46" s="3" t="s">
        <v>45</v>
      </c>
      <c r="C46">
        <f t="shared" ref="C46:X46" si="1">COUNTIFS($B2:$B42, FALSE, C2:C42, FALSE)</f>
        <v>20</v>
      </c>
      <c r="D46">
        <f t="shared" si="1"/>
        <v>21</v>
      </c>
      <c r="E46">
        <f t="shared" si="1"/>
        <v>20</v>
      </c>
      <c r="F46">
        <f t="shared" si="1"/>
        <v>20</v>
      </c>
      <c r="G46">
        <f t="shared" si="1"/>
        <v>21</v>
      </c>
      <c r="H46">
        <f t="shared" si="1"/>
        <v>21</v>
      </c>
      <c r="I46">
        <f t="shared" si="1"/>
        <v>21</v>
      </c>
      <c r="J46">
        <f t="shared" si="1"/>
        <v>16</v>
      </c>
      <c r="K46">
        <f t="shared" si="1"/>
        <v>21</v>
      </c>
      <c r="L46">
        <f t="shared" si="1"/>
        <v>20</v>
      </c>
      <c r="M46">
        <f t="shared" si="1"/>
        <v>19</v>
      </c>
      <c r="N46">
        <f t="shared" si="1"/>
        <v>20</v>
      </c>
      <c r="O46">
        <f t="shared" si="1"/>
        <v>20</v>
      </c>
      <c r="P46">
        <f t="shared" si="1"/>
        <v>21</v>
      </c>
      <c r="Q46">
        <f t="shared" si="1"/>
        <v>21</v>
      </c>
      <c r="R46">
        <f t="shared" si="1"/>
        <v>21</v>
      </c>
      <c r="S46">
        <f t="shared" si="1"/>
        <v>20</v>
      </c>
      <c r="T46">
        <f t="shared" si="1"/>
        <v>21</v>
      </c>
      <c r="U46">
        <f t="shared" si="1"/>
        <v>21</v>
      </c>
      <c r="V46">
        <f t="shared" si="1"/>
        <v>21</v>
      </c>
      <c r="W46">
        <f t="shared" si="1"/>
        <v>23</v>
      </c>
      <c r="X46">
        <f t="shared" si="1"/>
        <v>21</v>
      </c>
    </row>
    <row r="47" spans="1:37" ht="13.2" x14ac:dyDescent="0.25">
      <c r="B47" s="6" t="s">
        <v>46</v>
      </c>
      <c r="C47">
        <f t="shared" ref="C47:X47" si="2">COUNTIFS($B2:$B42, FALSE, C2:C42, TRUE)</f>
        <v>4</v>
      </c>
      <c r="D47">
        <f t="shared" si="2"/>
        <v>3</v>
      </c>
      <c r="E47">
        <f t="shared" si="2"/>
        <v>4</v>
      </c>
      <c r="F47">
        <f t="shared" si="2"/>
        <v>4</v>
      </c>
      <c r="G47">
        <f t="shared" si="2"/>
        <v>3</v>
      </c>
      <c r="H47">
        <f t="shared" si="2"/>
        <v>3</v>
      </c>
      <c r="I47">
        <f t="shared" si="2"/>
        <v>3</v>
      </c>
      <c r="J47">
        <f t="shared" si="2"/>
        <v>8</v>
      </c>
      <c r="K47">
        <f t="shared" si="2"/>
        <v>3</v>
      </c>
      <c r="L47">
        <f t="shared" si="2"/>
        <v>4</v>
      </c>
      <c r="M47">
        <f t="shared" si="2"/>
        <v>5</v>
      </c>
      <c r="N47">
        <f t="shared" si="2"/>
        <v>4</v>
      </c>
      <c r="O47">
        <f t="shared" si="2"/>
        <v>4</v>
      </c>
      <c r="P47">
        <f t="shared" si="2"/>
        <v>3</v>
      </c>
      <c r="Q47">
        <f t="shared" si="2"/>
        <v>3</v>
      </c>
      <c r="R47">
        <f t="shared" si="2"/>
        <v>3</v>
      </c>
      <c r="S47">
        <f t="shared" si="2"/>
        <v>4</v>
      </c>
      <c r="T47">
        <f t="shared" si="2"/>
        <v>3</v>
      </c>
      <c r="U47">
        <f t="shared" si="2"/>
        <v>3</v>
      </c>
      <c r="V47">
        <f t="shared" si="2"/>
        <v>3</v>
      </c>
      <c r="W47">
        <f t="shared" si="2"/>
        <v>1</v>
      </c>
      <c r="X47">
        <f t="shared" si="2"/>
        <v>3</v>
      </c>
    </row>
    <row r="48" spans="1:37" ht="13.2" x14ac:dyDescent="0.25">
      <c r="B48" s="3" t="s">
        <v>47</v>
      </c>
      <c r="C48">
        <f t="shared" ref="C48:X48" si="3">COUNTIFS($B2:$B42, TRUE, C2:C42, FALSE)</f>
        <v>3</v>
      </c>
      <c r="D48">
        <f t="shared" si="3"/>
        <v>4</v>
      </c>
      <c r="E48">
        <f t="shared" si="3"/>
        <v>5</v>
      </c>
      <c r="F48">
        <f t="shared" si="3"/>
        <v>5</v>
      </c>
      <c r="G48">
        <f t="shared" si="3"/>
        <v>4</v>
      </c>
      <c r="H48">
        <f t="shared" si="3"/>
        <v>3</v>
      </c>
      <c r="I48">
        <f t="shared" si="3"/>
        <v>4</v>
      </c>
      <c r="J48">
        <f t="shared" si="3"/>
        <v>3</v>
      </c>
      <c r="K48">
        <f t="shared" si="3"/>
        <v>3</v>
      </c>
      <c r="L48">
        <f t="shared" si="3"/>
        <v>1</v>
      </c>
      <c r="M48">
        <f t="shared" si="3"/>
        <v>4</v>
      </c>
      <c r="N48">
        <f t="shared" si="3"/>
        <v>4</v>
      </c>
      <c r="O48">
        <f t="shared" si="3"/>
        <v>5</v>
      </c>
      <c r="P48">
        <f t="shared" si="3"/>
        <v>6</v>
      </c>
      <c r="Q48">
        <f t="shared" si="3"/>
        <v>5</v>
      </c>
      <c r="R48">
        <f t="shared" si="3"/>
        <v>7</v>
      </c>
      <c r="S48">
        <f t="shared" si="3"/>
        <v>6</v>
      </c>
      <c r="T48">
        <f t="shared" si="3"/>
        <v>5</v>
      </c>
      <c r="U48">
        <f t="shared" si="3"/>
        <v>4</v>
      </c>
      <c r="V48">
        <f t="shared" si="3"/>
        <v>6</v>
      </c>
      <c r="W48">
        <f t="shared" si="3"/>
        <v>6</v>
      </c>
      <c r="X48">
        <f t="shared" si="3"/>
        <v>10</v>
      </c>
    </row>
    <row r="49" spans="1:24" ht="13.2" x14ac:dyDescent="0.25">
      <c r="B49" s="3" t="s">
        <v>48</v>
      </c>
      <c r="C49">
        <f t="shared" ref="C49:X49" si="4">C45/(C45+C47)</f>
        <v>0.77777777777777779</v>
      </c>
      <c r="D49">
        <f t="shared" si="4"/>
        <v>0.8125</v>
      </c>
      <c r="E49">
        <f t="shared" si="4"/>
        <v>0.75</v>
      </c>
      <c r="F49">
        <f t="shared" si="4"/>
        <v>0.75</v>
      </c>
      <c r="G49">
        <f t="shared" si="4"/>
        <v>0.8125</v>
      </c>
      <c r="H49">
        <f t="shared" si="4"/>
        <v>0.82352941176470584</v>
      </c>
      <c r="I49">
        <f t="shared" si="4"/>
        <v>0.8125</v>
      </c>
      <c r="J49">
        <f t="shared" si="4"/>
        <v>0.63636363636363635</v>
      </c>
      <c r="K49">
        <f t="shared" si="4"/>
        <v>0.82352941176470584</v>
      </c>
      <c r="L49">
        <f t="shared" si="4"/>
        <v>0.8</v>
      </c>
      <c r="M49">
        <f t="shared" si="4"/>
        <v>0.72222222222222221</v>
      </c>
      <c r="N49">
        <f t="shared" si="4"/>
        <v>0.76470588235294112</v>
      </c>
      <c r="O49">
        <f t="shared" si="4"/>
        <v>0.75</v>
      </c>
      <c r="P49">
        <f t="shared" si="4"/>
        <v>0.7857142857142857</v>
      </c>
      <c r="Q49">
        <f t="shared" si="4"/>
        <v>0.8</v>
      </c>
      <c r="R49">
        <f t="shared" si="4"/>
        <v>0.76923076923076927</v>
      </c>
      <c r="S49">
        <f t="shared" si="4"/>
        <v>0.73333333333333328</v>
      </c>
      <c r="T49">
        <f t="shared" si="4"/>
        <v>0.8</v>
      </c>
      <c r="U49">
        <f t="shared" si="4"/>
        <v>0.8125</v>
      </c>
      <c r="V49">
        <f t="shared" si="4"/>
        <v>0.7857142857142857</v>
      </c>
      <c r="W49">
        <f t="shared" si="4"/>
        <v>0.91666666666666663</v>
      </c>
      <c r="X49">
        <f t="shared" si="4"/>
        <v>0.7</v>
      </c>
    </row>
    <row r="50" spans="1:24" ht="13.2" x14ac:dyDescent="0.25">
      <c r="B50" s="3" t="s">
        <v>49</v>
      </c>
      <c r="C50">
        <f t="shared" ref="C50:X50" si="5">C45/(C45+C48)</f>
        <v>0.82352941176470584</v>
      </c>
      <c r="D50">
        <f t="shared" si="5"/>
        <v>0.76470588235294112</v>
      </c>
      <c r="E50">
        <f t="shared" si="5"/>
        <v>0.70588235294117652</v>
      </c>
      <c r="F50">
        <f t="shared" si="5"/>
        <v>0.70588235294117652</v>
      </c>
      <c r="G50">
        <f t="shared" si="5"/>
        <v>0.76470588235294112</v>
      </c>
      <c r="H50">
        <f t="shared" si="5"/>
        <v>0.82352941176470584</v>
      </c>
      <c r="I50">
        <f t="shared" si="5"/>
        <v>0.76470588235294112</v>
      </c>
      <c r="J50">
        <f t="shared" si="5"/>
        <v>0.82352941176470584</v>
      </c>
      <c r="K50">
        <f t="shared" si="5"/>
        <v>0.82352941176470584</v>
      </c>
      <c r="L50">
        <f t="shared" si="5"/>
        <v>0.94117647058823528</v>
      </c>
      <c r="M50">
        <f t="shared" si="5"/>
        <v>0.76470588235294112</v>
      </c>
      <c r="N50">
        <f t="shared" si="5"/>
        <v>0.76470588235294112</v>
      </c>
      <c r="O50">
        <f t="shared" si="5"/>
        <v>0.70588235294117652</v>
      </c>
      <c r="P50">
        <f t="shared" si="5"/>
        <v>0.6470588235294118</v>
      </c>
      <c r="Q50">
        <f t="shared" si="5"/>
        <v>0.70588235294117652</v>
      </c>
      <c r="R50">
        <f t="shared" si="5"/>
        <v>0.58823529411764708</v>
      </c>
      <c r="S50">
        <f t="shared" si="5"/>
        <v>0.6470588235294118</v>
      </c>
      <c r="T50">
        <f t="shared" si="5"/>
        <v>0.70588235294117652</v>
      </c>
      <c r="U50">
        <f t="shared" si="5"/>
        <v>0.76470588235294112</v>
      </c>
      <c r="V50">
        <f t="shared" si="5"/>
        <v>0.6470588235294118</v>
      </c>
      <c r="W50">
        <f t="shared" si="5"/>
        <v>0.6470588235294118</v>
      </c>
      <c r="X50">
        <f t="shared" si="5"/>
        <v>0.41176470588235292</v>
      </c>
    </row>
    <row r="51" spans="1:24" ht="13.2" x14ac:dyDescent="0.25">
      <c r="B51" s="3" t="s">
        <v>50</v>
      </c>
      <c r="C51">
        <f t="shared" ref="C51:X51" si="6">2*C49*C50/(C49+C50)</f>
        <v>0.79999999999999993</v>
      </c>
      <c r="D51">
        <f t="shared" si="6"/>
        <v>0.78787878787878796</v>
      </c>
      <c r="E51">
        <f t="shared" si="6"/>
        <v>0.72727272727272718</v>
      </c>
      <c r="F51">
        <f t="shared" si="6"/>
        <v>0.72727272727272718</v>
      </c>
      <c r="G51">
        <f t="shared" si="6"/>
        <v>0.78787878787878796</v>
      </c>
      <c r="H51">
        <f t="shared" si="6"/>
        <v>0.82352941176470584</v>
      </c>
      <c r="I51">
        <f t="shared" si="6"/>
        <v>0.78787878787878796</v>
      </c>
      <c r="J51">
        <f t="shared" si="6"/>
        <v>0.71794871794871795</v>
      </c>
      <c r="K51">
        <f t="shared" si="6"/>
        <v>0.82352941176470584</v>
      </c>
      <c r="L51">
        <f t="shared" si="6"/>
        <v>0.8648648648648648</v>
      </c>
      <c r="M51">
        <f t="shared" si="6"/>
        <v>0.74285714285714277</v>
      </c>
      <c r="N51">
        <f t="shared" si="6"/>
        <v>0.76470588235294124</v>
      </c>
      <c r="O51">
        <f t="shared" si="6"/>
        <v>0.72727272727272718</v>
      </c>
      <c r="P51">
        <f t="shared" si="6"/>
        <v>0.70967741935483863</v>
      </c>
      <c r="Q51">
        <f t="shared" si="6"/>
        <v>0.75000000000000011</v>
      </c>
      <c r="R51">
        <f t="shared" si="6"/>
        <v>0.66666666666666674</v>
      </c>
      <c r="S51">
        <f t="shared" si="6"/>
        <v>0.6875</v>
      </c>
      <c r="T51">
        <f t="shared" si="6"/>
        <v>0.75000000000000011</v>
      </c>
      <c r="U51">
        <f t="shared" si="6"/>
        <v>0.78787878787878796</v>
      </c>
      <c r="V51">
        <f t="shared" si="6"/>
        <v>0.70967741935483863</v>
      </c>
      <c r="W51">
        <f t="shared" si="6"/>
        <v>0.75862068965517238</v>
      </c>
      <c r="X51">
        <f t="shared" si="6"/>
        <v>0.51851851851851849</v>
      </c>
    </row>
    <row r="52" spans="1:24" ht="13.2" x14ac:dyDescent="0.25">
      <c r="B52" s="3" t="s">
        <v>51</v>
      </c>
      <c r="C52">
        <f t="shared" ref="C52:X52" si="7">(C45+C46)/(C45+C46+C47+C48)</f>
        <v>0.82926829268292679</v>
      </c>
      <c r="D52">
        <f t="shared" si="7"/>
        <v>0.82926829268292679</v>
      </c>
      <c r="E52">
        <f t="shared" si="7"/>
        <v>0.78048780487804881</v>
      </c>
      <c r="F52">
        <f t="shared" si="7"/>
        <v>0.78048780487804881</v>
      </c>
      <c r="G52">
        <f t="shared" si="7"/>
        <v>0.82926829268292679</v>
      </c>
      <c r="H52">
        <f t="shared" si="7"/>
        <v>0.85365853658536583</v>
      </c>
      <c r="I52">
        <f t="shared" si="7"/>
        <v>0.82926829268292679</v>
      </c>
      <c r="J52">
        <f t="shared" si="7"/>
        <v>0.73170731707317072</v>
      </c>
      <c r="K52">
        <f t="shared" si="7"/>
        <v>0.85365853658536583</v>
      </c>
      <c r="L52">
        <f t="shared" si="7"/>
        <v>0.87804878048780488</v>
      </c>
      <c r="M52">
        <f t="shared" si="7"/>
        <v>0.78048780487804881</v>
      </c>
      <c r="N52">
        <f t="shared" si="7"/>
        <v>0.80487804878048785</v>
      </c>
      <c r="O52">
        <f t="shared" si="7"/>
        <v>0.78048780487804881</v>
      </c>
      <c r="P52">
        <f t="shared" si="7"/>
        <v>0.78048780487804881</v>
      </c>
      <c r="Q52">
        <f t="shared" si="7"/>
        <v>0.80487804878048785</v>
      </c>
      <c r="R52">
        <f t="shared" si="7"/>
        <v>0.75609756097560976</v>
      </c>
      <c r="S52">
        <f t="shared" si="7"/>
        <v>0.75609756097560976</v>
      </c>
      <c r="T52">
        <f t="shared" si="7"/>
        <v>0.80487804878048785</v>
      </c>
      <c r="U52">
        <f t="shared" si="7"/>
        <v>0.82926829268292679</v>
      </c>
      <c r="V52">
        <f t="shared" si="7"/>
        <v>0.78048780487804881</v>
      </c>
      <c r="W52">
        <f t="shared" si="7"/>
        <v>0.82926829268292679</v>
      </c>
      <c r="X52">
        <f t="shared" si="7"/>
        <v>0.68292682926829273</v>
      </c>
    </row>
    <row r="53" spans="1:24" ht="13.2" x14ac:dyDescent="0.25">
      <c r="B53" s="3" t="s">
        <v>52</v>
      </c>
    </row>
    <row r="54" spans="1:24" ht="13.2" x14ac:dyDescent="0.25">
      <c r="A54" s="3"/>
      <c r="C54" t="s">
        <v>53</v>
      </c>
      <c r="D54" t="s">
        <v>53</v>
      </c>
      <c r="E54" t="s">
        <v>53</v>
      </c>
      <c r="F54" t="s">
        <v>54</v>
      </c>
      <c r="G54" t="s">
        <v>54</v>
      </c>
      <c r="H54" t="s">
        <v>54</v>
      </c>
      <c r="I54" t="s">
        <v>55</v>
      </c>
      <c r="J54" t="s">
        <v>55</v>
      </c>
      <c r="K54" t="s">
        <v>55</v>
      </c>
      <c r="L54" t="s">
        <v>56</v>
      </c>
      <c r="M54" t="s">
        <v>56</v>
      </c>
      <c r="N54" t="s">
        <v>56</v>
      </c>
      <c r="O54" t="s">
        <v>57</v>
      </c>
      <c r="P54" t="s">
        <v>57</v>
      </c>
      <c r="Q54" t="s">
        <v>57</v>
      </c>
      <c r="R54" t="s">
        <v>58</v>
      </c>
      <c r="S54" t="s">
        <v>58</v>
      </c>
      <c r="T54" t="s">
        <v>58</v>
      </c>
      <c r="U54" t="s">
        <v>59</v>
      </c>
      <c r="V54" t="s">
        <v>59</v>
      </c>
      <c r="W54" t="s">
        <v>59</v>
      </c>
      <c r="X54" t="s">
        <v>60</v>
      </c>
    </row>
    <row r="55" spans="1:24" ht="13.2" x14ac:dyDescent="0.25">
      <c r="B55" s="7" t="s">
        <v>61</v>
      </c>
      <c r="C55">
        <f t="shared" ref="C55:C58" si="8">AVERAGE(C49:E49)</f>
        <v>0.78009259259259256</v>
      </c>
      <c r="F55">
        <f t="shared" ref="F55:F58" si="9">AVERAGE(F49:H49)</f>
        <v>0.79534313725490191</v>
      </c>
      <c r="I55">
        <f t="shared" ref="I55:I58" si="10">AVERAGE(I49:K49)</f>
        <v>0.75746434937611407</v>
      </c>
      <c r="L55">
        <f t="shared" ref="L55:L58" si="11">AVERAGE(L49:N49)</f>
        <v>0.76230936819172113</v>
      </c>
      <c r="O55">
        <f t="shared" ref="O55:O58" si="12">AVERAGE(O49:Q49)</f>
        <v>0.77857142857142847</v>
      </c>
      <c r="R55">
        <f t="shared" ref="R55:R58" si="13">AVERAGE(R49:T49)</f>
        <v>0.76752136752136746</v>
      </c>
      <c r="U55">
        <f t="shared" ref="U55:U58" si="14">AVERAGE(U49:W49)</f>
        <v>0.8382936507936507</v>
      </c>
    </row>
    <row r="56" spans="1:24" ht="13.2" x14ac:dyDescent="0.25">
      <c r="B56" s="3" t="s">
        <v>62</v>
      </c>
      <c r="C56">
        <f t="shared" si="8"/>
        <v>0.76470588235294112</v>
      </c>
      <c r="F56">
        <f t="shared" si="9"/>
        <v>0.76470588235294112</v>
      </c>
      <c r="I56">
        <f t="shared" si="10"/>
        <v>0.8039215686274509</v>
      </c>
      <c r="L56">
        <f t="shared" si="11"/>
        <v>0.82352941176470595</v>
      </c>
      <c r="O56">
        <f t="shared" si="12"/>
        <v>0.68627450980392168</v>
      </c>
      <c r="R56">
        <f t="shared" si="13"/>
        <v>0.6470588235294118</v>
      </c>
      <c r="U56">
        <f t="shared" si="14"/>
        <v>0.68627450980392146</v>
      </c>
    </row>
    <row r="57" spans="1:24" ht="13.2" x14ac:dyDescent="0.25">
      <c r="B57" s="3" t="s">
        <v>63</v>
      </c>
      <c r="C57">
        <f t="shared" si="8"/>
        <v>0.77171717171717169</v>
      </c>
      <c r="F57">
        <f t="shared" si="9"/>
        <v>0.77956030897207373</v>
      </c>
      <c r="I57">
        <f t="shared" si="10"/>
        <v>0.77645230586407055</v>
      </c>
      <c r="L57">
        <f t="shared" si="11"/>
        <v>0.79080929669164968</v>
      </c>
      <c r="O57">
        <f t="shared" si="12"/>
        <v>0.72898338220918868</v>
      </c>
      <c r="R57">
        <f t="shared" si="13"/>
        <v>0.70138888888888895</v>
      </c>
      <c r="U57">
        <f t="shared" si="14"/>
        <v>0.75205896562959962</v>
      </c>
    </row>
    <row r="58" spans="1:24" ht="13.2" x14ac:dyDescent="0.25">
      <c r="B58" s="3" t="s">
        <v>64</v>
      </c>
      <c r="C58">
        <f t="shared" si="8"/>
        <v>0.81300813008130079</v>
      </c>
      <c r="F58">
        <f t="shared" si="9"/>
        <v>0.82113821138211385</v>
      </c>
      <c r="I58">
        <f t="shared" si="10"/>
        <v>0.80487804878048774</v>
      </c>
      <c r="L58">
        <f t="shared" si="11"/>
        <v>0.82113821138211396</v>
      </c>
      <c r="O58">
        <f t="shared" si="12"/>
        <v>0.78861788617886186</v>
      </c>
      <c r="R58">
        <f t="shared" si="13"/>
        <v>0.77235772357723587</v>
      </c>
      <c r="U58">
        <f t="shared" si="14"/>
        <v>0.81300813008130079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J58"/>
  <sheetViews>
    <sheetView workbookViewId="0">
      <pane xSplit="2" ySplit="1" topLeftCell="C17" activePane="bottomRight" state="frozen"/>
      <selection pane="topRight" activeCell="C1" sqref="C1"/>
      <selection pane="bottomLeft" activeCell="A2" sqref="A2"/>
      <selection pane="bottomRight" activeCell="B2" sqref="B2:B42"/>
    </sheetView>
  </sheetViews>
  <sheetFormatPr defaultColWidth="12.6640625" defaultRowHeight="15.75" customHeight="1" x14ac:dyDescent="0.25"/>
  <cols>
    <col min="1" max="1" width="52.77734375" customWidth="1"/>
  </cols>
  <sheetData>
    <row r="1" spans="1:36" ht="13.2" x14ac:dyDescent="0.25">
      <c r="A1" s="3" t="s">
        <v>28</v>
      </c>
      <c r="B1" s="3" t="s">
        <v>67</v>
      </c>
      <c r="C1" s="4" t="s">
        <v>71</v>
      </c>
      <c r="D1" s="4" t="s">
        <v>72</v>
      </c>
      <c r="E1" s="4" t="s">
        <v>73</v>
      </c>
      <c r="F1" s="4" t="s">
        <v>74</v>
      </c>
      <c r="G1" s="4" t="s">
        <v>75</v>
      </c>
      <c r="H1" s="4" t="s">
        <v>76</v>
      </c>
      <c r="I1" s="4" t="s">
        <v>77</v>
      </c>
      <c r="J1" s="4" t="s">
        <v>78</v>
      </c>
      <c r="K1" s="4" t="s">
        <v>79</v>
      </c>
      <c r="L1" s="4" t="s">
        <v>80</v>
      </c>
      <c r="M1" s="4" t="s">
        <v>81</v>
      </c>
      <c r="N1" s="4" t="s">
        <v>82</v>
      </c>
      <c r="O1" s="4" t="s">
        <v>83</v>
      </c>
      <c r="P1" s="4" t="s">
        <v>84</v>
      </c>
      <c r="Q1" s="4" t="s">
        <v>85</v>
      </c>
      <c r="R1" s="4" t="s">
        <v>86</v>
      </c>
      <c r="S1" s="4" t="s">
        <v>87</v>
      </c>
      <c r="T1" s="4" t="s">
        <v>88</v>
      </c>
      <c r="U1" s="4" t="s">
        <v>89</v>
      </c>
      <c r="V1" s="4" t="s">
        <v>90</v>
      </c>
      <c r="W1" s="4" t="s">
        <v>91</v>
      </c>
      <c r="X1" s="4" t="s">
        <v>30</v>
      </c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 spans="1:36" ht="15.75" customHeight="1" x14ac:dyDescent="0.25">
      <c r="A2" t="s">
        <v>4</v>
      </c>
      <c r="B2" t="b">
        <v>0</v>
      </c>
      <c r="C2" t="b">
        <v>0</v>
      </c>
      <c r="D2" t="b">
        <v>0</v>
      </c>
      <c r="E2" t="b">
        <v>0</v>
      </c>
      <c r="F2" t="b">
        <v>0</v>
      </c>
      <c r="G2" t="b">
        <v>0</v>
      </c>
      <c r="H2" t="b">
        <v>0</v>
      </c>
      <c r="I2" t="b">
        <v>0</v>
      </c>
      <c r="J2" t="b">
        <v>0</v>
      </c>
      <c r="K2" t="b">
        <v>0</v>
      </c>
      <c r="L2" t="b">
        <v>0</v>
      </c>
      <c r="M2" t="b">
        <v>0</v>
      </c>
      <c r="N2" t="b">
        <v>0</v>
      </c>
      <c r="O2" t="b">
        <v>0</v>
      </c>
      <c r="P2" t="b">
        <v>0</v>
      </c>
      <c r="Q2" t="b">
        <v>0</v>
      </c>
      <c r="R2" t="b">
        <v>0</v>
      </c>
      <c r="S2" t="b">
        <v>0</v>
      </c>
      <c r="T2" t="b">
        <v>0</v>
      </c>
      <c r="U2" t="b">
        <v>0</v>
      </c>
      <c r="V2" t="b">
        <v>0</v>
      </c>
      <c r="W2" t="b">
        <v>0</v>
      </c>
      <c r="X2" t="b">
        <v>0</v>
      </c>
    </row>
    <row r="3" spans="1:36" ht="15.75" customHeight="1" x14ac:dyDescent="0.25">
      <c r="A3" t="s">
        <v>16</v>
      </c>
      <c r="B3" t="b">
        <v>1</v>
      </c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 t="b">
        <v>1</v>
      </c>
      <c r="N3" t="b">
        <v>1</v>
      </c>
      <c r="O3" t="b">
        <v>1</v>
      </c>
      <c r="P3" t="b">
        <v>1</v>
      </c>
      <c r="Q3" t="b">
        <v>1</v>
      </c>
      <c r="R3" t="b">
        <v>0</v>
      </c>
      <c r="S3" t="b">
        <v>0</v>
      </c>
      <c r="T3" t="b">
        <v>1</v>
      </c>
      <c r="U3" t="b">
        <v>1</v>
      </c>
      <c r="V3" t="b">
        <v>1</v>
      </c>
      <c r="W3" t="b">
        <v>1</v>
      </c>
      <c r="X3" t="b">
        <v>1</v>
      </c>
    </row>
    <row r="4" spans="1:36" ht="15.75" customHeight="1" x14ac:dyDescent="0.25">
      <c r="A4" t="s">
        <v>31</v>
      </c>
      <c r="B4" t="b">
        <v>0</v>
      </c>
      <c r="C4" t="b">
        <v>0</v>
      </c>
      <c r="D4" t="b">
        <v>0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 t="b">
        <v>0</v>
      </c>
      <c r="N4" t="b">
        <v>0</v>
      </c>
      <c r="O4" t="b">
        <v>0</v>
      </c>
      <c r="P4" t="b">
        <v>0</v>
      </c>
      <c r="Q4" t="b">
        <v>0</v>
      </c>
      <c r="R4" t="b">
        <v>0</v>
      </c>
      <c r="S4" t="b">
        <v>0</v>
      </c>
      <c r="T4" t="b">
        <v>0</v>
      </c>
      <c r="U4" t="b">
        <v>0</v>
      </c>
      <c r="V4" t="b">
        <v>0</v>
      </c>
      <c r="W4" t="b">
        <v>0</v>
      </c>
      <c r="X4" t="b">
        <v>0</v>
      </c>
    </row>
    <row r="5" spans="1:36" ht="15.75" customHeight="1" x14ac:dyDescent="0.25">
      <c r="A5" t="s">
        <v>6</v>
      </c>
      <c r="B5" t="b">
        <v>1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 t="b">
        <v>1</v>
      </c>
      <c r="N5" t="b">
        <v>1</v>
      </c>
      <c r="O5" t="b">
        <v>1</v>
      </c>
      <c r="P5" t="b">
        <v>1</v>
      </c>
      <c r="Q5" t="b">
        <v>1</v>
      </c>
      <c r="R5" t="b">
        <v>1</v>
      </c>
      <c r="S5" t="b">
        <v>1</v>
      </c>
      <c r="T5" t="b">
        <v>1</v>
      </c>
      <c r="U5" t="b">
        <v>1</v>
      </c>
      <c r="V5" t="b">
        <v>1</v>
      </c>
      <c r="W5" t="b">
        <v>1</v>
      </c>
      <c r="X5" t="b">
        <v>1</v>
      </c>
    </row>
    <row r="6" spans="1:36" ht="15.75" customHeight="1" x14ac:dyDescent="0.25">
      <c r="A6" t="s">
        <v>26</v>
      </c>
      <c r="B6" t="b">
        <v>1</v>
      </c>
      <c r="C6" t="b">
        <v>0</v>
      </c>
      <c r="D6" t="b">
        <v>0</v>
      </c>
      <c r="E6" t="b">
        <v>1</v>
      </c>
      <c r="F6" t="b">
        <v>0</v>
      </c>
      <c r="G6" t="b">
        <v>0</v>
      </c>
      <c r="H6" t="b">
        <v>0</v>
      </c>
      <c r="I6" t="b">
        <v>0</v>
      </c>
      <c r="J6" t="b">
        <v>1</v>
      </c>
      <c r="K6" t="b">
        <v>0</v>
      </c>
      <c r="L6" t="b">
        <v>0</v>
      </c>
      <c r="M6" t="b">
        <v>0</v>
      </c>
      <c r="N6" t="b">
        <v>0</v>
      </c>
      <c r="O6" t="b">
        <v>1</v>
      </c>
      <c r="P6" t="b">
        <v>0</v>
      </c>
      <c r="Q6" t="b">
        <v>0</v>
      </c>
      <c r="R6" t="b">
        <v>0</v>
      </c>
      <c r="S6" t="b">
        <v>0</v>
      </c>
      <c r="T6" t="b">
        <v>0</v>
      </c>
      <c r="U6" t="b">
        <v>0</v>
      </c>
      <c r="V6" t="b">
        <v>0</v>
      </c>
      <c r="W6" t="b">
        <v>0</v>
      </c>
      <c r="X6" t="b">
        <v>1</v>
      </c>
    </row>
    <row r="7" spans="1:36" ht="15.75" customHeight="1" x14ac:dyDescent="0.25">
      <c r="A7" t="s">
        <v>3</v>
      </c>
      <c r="B7" t="b">
        <v>1</v>
      </c>
      <c r="C7" t="b">
        <v>1</v>
      </c>
      <c r="D7" t="b">
        <v>1</v>
      </c>
      <c r="E7" t="b">
        <v>1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1</v>
      </c>
      <c r="L7" t="b">
        <v>1</v>
      </c>
      <c r="M7" t="b">
        <v>1</v>
      </c>
      <c r="N7" t="b">
        <v>1</v>
      </c>
      <c r="O7" t="b">
        <v>1</v>
      </c>
      <c r="P7" t="b">
        <v>1</v>
      </c>
      <c r="Q7" t="b">
        <v>1</v>
      </c>
      <c r="R7" t="b">
        <v>1</v>
      </c>
      <c r="S7" t="b">
        <v>1</v>
      </c>
      <c r="T7" t="b">
        <v>1</v>
      </c>
      <c r="U7" t="b">
        <v>1</v>
      </c>
      <c r="V7" t="b">
        <v>1</v>
      </c>
      <c r="W7" t="b">
        <v>1</v>
      </c>
      <c r="X7" t="b">
        <v>0</v>
      </c>
    </row>
    <row r="8" spans="1:36" ht="15.75" customHeight="1" x14ac:dyDescent="0.25">
      <c r="A8" t="s">
        <v>32</v>
      </c>
      <c r="B8" t="b">
        <v>0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 t="b">
        <v>0</v>
      </c>
      <c r="N8" t="b">
        <v>0</v>
      </c>
      <c r="O8" t="b">
        <v>0</v>
      </c>
      <c r="P8" t="b">
        <v>0</v>
      </c>
      <c r="Q8" t="b">
        <v>0</v>
      </c>
      <c r="R8" t="b">
        <v>0</v>
      </c>
      <c r="S8" t="b">
        <v>0</v>
      </c>
      <c r="T8" t="b">
        <v>0</v>
      </c>
      <c r="U8" t="b">
        <v>0</v>
      </c>
      <c r="V8" t="b">
        <v>0</v>
      </c>
      <c r="W8" t="b">
        <v>0</v>
      </c>
      <c r="X8" t="b">
        <v>0</v>
      </c>
    </row>
    <row r="9" spans="1:36" ht="15.75" customHeight="1" x14ac:dyDescent="0.25">
      <c r="A9" t="s">
        <v>33</v>
      </c>
      <c r="B9" t="b">
        <v>0</v>
      </c>
      <c r="C9" t="b">
        <v>0</v>
      </c>
      <c r="D9" t="b">
        <v>0</v>
      </c>
      <c r="E9" t="b">
        <v>0</v>
      </c>
      <c r="F9" t="b">
        <v>0</v>
      </c>
      <c r="G9" t="b">
        <v>0</v>
      </c>
      <c r="H9" t="b">
        <v>0</v>
      </c>
      <c r="I9" t="b">
        <v>0</v>
      </c>
      <c r="J9" t="b">
        <v>0</v>
      </c>
      <c r="K9" t="b">
        <v>1</v>
      </c>
      <c r="L9" t="b">
        <v>0</v>
      </c>
      <c r="M9" t="b">
        <v>0</v>
      </c>
      <c r="N9" t="b">
        <v>0</v>
      </c>
      <c r="O9" t="b">
        <v>0</v>
      </c>
      <c r="P9" t="b">
        <v>1</v>
      </c>
      <c r="Q9" t="b">
        <v>0</v>
      </c>
      <c r="R9" t="b">
        <v>0</v>
      </c>
      <c r="S9" t="b">
        <v>0</v>
      </c>
      <c r="T9" t="b">
        <v>1</v>
      </c>
      <c r="U9" t="b">
        <v>0</v>
      </c>
      <c r="V9" t="b">
        <v>0</v>
      </c>
      <c r="W9" t="b">
        <v>0</v>
      </c>
      <c r="X9" t="b">
        <v>0</v>
      </c>
    </row>
    <row r="10" spans="1:36" ht="15.75" customHeight="1" x14ac:dyDescent="0.25">
      <c r="A10" t="s">
        <v>7</v>
      </c>
      <c r="B10" t="b">
        <v>1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 t="b">
        <v>1</v>
      </c>
      <c r="N10" t="b">
        <v>1</v>
      </c>
      <c r="O10" t="b">
        <v>1</v>
      </c>
      <c r="P10" t="b">
        <v>1</v>
      </c>
      <c r="Q10" t="b">
        <v>1</v>
      </c>
      <c r="R10" t="b">
        <v>1</v>
      </c>
      <c r="S10" t="b">
        <v>1</v>
      </c>
      <c r="T10" t="b">
        <v>1</v>
      </c>
      <c r="U10" t="b">
        <v>1</v>
      </c>
      <c r="V10" t="b">
        <v>1</v>
      </c>
      <c r="W10" t="b">
        <v>1</v>
      </c>
      <c r="X10" t="b">
        <v>0</v>
      </c>
    </row>
    <row r="11" spans="1:36" ht="15.75" customHeight="1" x14ac:dyDescent="0.25">
      <c r="A11" t="s">
        <v>18</v>
      </c>
      <c r="B11" t="b">
        <v>1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 t="b">
        <v>1</v>
      </c>
      <c r="N11" t="b">
        <v>1</v>
      </c>
      <c r="O11" t="b">
        <v>1</v>
      </c>
      <c r="P11" t="b">
        <v>1</v>
      </c>
      <c r="Q11" t="b">
        <v>1</v>
      </c>
      <c r="R11" t="b">
        <v>1</v>
      </c>
      <c r="S11" t="b">
        <v>1</v>
      </c>
      <c r="T11" t="b">
        <v>1</v>
      </c>
      <c r="U11" t="b">
        <v>1</v>
      </c>
      <c r="V11" t="b">
        <v>1</v>
      </c>
      <c r="W11" t="b">
        <v>1</v>
      </c>
      <c r="X11" t="b">
        <v>1</v>
      </c>
    </row>
    <row r="12" spans="1:36" ht="15.75" customHeight="1" x14ac:dyDescent="0.25">
      <c r="A12" t="s">
        <v>34</v>
      </c>
      <c r="B12" t="b">
        <v>0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 t="b">
        <v>0</v>
      </c>
      <c r="N12" t="b">
        <v>0</v>
      </c>
      <c r="O12" t="b">
        <v>0</v>
      </c>
      <c r="P12" t="b">
        <v>0</v>
      </c>
      <c r="Q12" t="b">
        <v>0</v>
      </c>
      <c r="R12" t="b">
        <v>0</v>
      </c>
      <c r="S12" t="b">
        <v>0</v>
      </c>
      <c r="T12" t="b">
        <v>0</v>
      </c>
      <c r="U12" t="b">
        <v>0</v>
      </c>
      <c r="V12" t="b">
        <v>0</v>
      </c>
      <c r="W12" t="b">
        <v>0</v>
      </c>
      <c r="X12" t="b">
        <v>0</v>
      </c>
    </row>
    <row r="13" spans="1:36" ht="15.75" customHeight="1" x14ac:dyDescent="0.25">
      <c r="A13" t="s">
        <v>15</v>
      </c>
      <c r="B13" t="b">
        <v>0</v>
      </c>
      <c r="C13" t="b">
        <v>0</v>
      </c>
      <c r="D13" t="b">
        <v>0</v>
      </c>
      <c r="E13" t="b">
        <v>0</v>
      </c>
      <c r="F13" t="b">
        <v>0</v>
      </c>
      <c r="G13" t="b">
        <v>0</v>
      </c>
      <c r="H13" t="b">
        <v>0</v>
      </c>
      <c r="I13" t="b">
        <v>0</v>
      </c>
      <c r="J13" t="b">
        <v>0</v>
      </c>
      <c r="K13" t="b">
        <v>0</v>
      </c>
      <c r="L13" t="b">
        <v>0</v>
      </c>
      <c r="M13" t="b">
        <v>0</v>
      </c>
      <c r="N13" t="b">
        <v>0</v>
      </c>
      <c r="O13" t="b">
        <v>0</v>
      </c>
      <c r="P13" t="b">
        <v>1</v>
      </c>
      <c r="Q13" t="b">
        <v>0</v>
      </c>
      <c r="R13" t="b">
        <v>0</v>
      </c>
      <c r="S13" t="b">
        <v>0</v>
      </c>
      <c r="T13" t="b">
        <v>0</v>
      </c>
      <c r="U13" t="b">
        <v>0</v>
      </c>
      <c r="V13" t="b">
        <v>0</v>
      </c>
      <c r="W13" t="b">
        <v>1</v>
      </c>
      <c r="X13" t="b">
        <v>0</v>
      </c>
    </row>
    <row r="14" spans="1:36" ht="15.75" customHeight="1" x14ac:dyDescent="0.25">
      <c r="A14" t="s">
        <v>35</v>
      </c>
      <c r="B14" t="b">
        <v>0</v>
      </c>
      <c r="C14" t="b">
        <v>0</v>
      </c>
      <c r="D14" t="b">
        <v>0</v>
      </c>
      <c r="E14" t="b">
        <v>0</v>
      </c>
      <c r="F14" t="b">
        <v>0</v>
      </c>
      <c r="G14" t="b">
        <v>0</v>
      </c>
      <c r="H14" t="b">
        <v>0</v>
      </c>
      <c r="I14" t="b">
        <v>0</v>
      </c>
      <c r="J14" t="b">
        <v>0</v>
      </c>
      <c r="K14" t="b">
        <v>0</v>
      </c>
      <c r="L14" t="b">
        <v>0</v>
      </c>
      <c r="M14" t="b">
        <v>0</v>
      </c>
      <c r="N14" t="b">
        <v>0</v>
      </c>
      <c r="O14" t="b">
        <v>0</v>
      </c>
      <c r="P14" t="b">
        <v>0</v>
      </c>
      <c r="Q14" t="b">
        <v>0</v>
      </c>
      <c r="R14" t="b">
        <v>0</v>
      </c>
      <c r="S14" t="b">
        <v>0</v>
      </c>
      <c r="T14" t="b">
        <v>0</v>
      </c>
      <c r="U14" t="b">
        <v>0</v>
      </c>
      <c r="V14" t="b">
        <v>1</v>
      </c>
      <c r="W14" t="b">
        <v>0</v>
      </c>
      <c r="X14" t="b">
        <v>0</v>
      </c>
    </row>
    <row r="15" spans="1:36" ht="15.75" customHeight="1" x14ac:dyDescent="0.25">
      <c r="A15" t="s">
        <v>36</v>
      </c>
      <c r="B15" t="b">
        <v>0</v>
      </c>
      <c r="C15" t="b">
        <v>0</v>
      </c>
      <c r="D15" t="b">
        <v>0</v>
      </c>
      <c r="E15" t="b">
        <v>0</v>
      </c>
      <c r="F15" t="b">
        <v>0</v>
      </c>
      <c r="G15" t="b">
        <v>0</v>
      </c>
      <c r="H15" t="b">
        <v>0</v>
      </c>
      <c r="I15" t="b">
        <v>0</v>
      </c>
      <c r="J15" t="b">
        <v>0</v>
      </c>
      <c r="K15" t="b">
        <v>0</v>
      </c>
      <c r="L15" t="b">
        <v>0</v>
      </c>
      <c r="M15" t="b">
        <v>0</v>
      </c>
      <c r="N15" t="b">
        <v>0</v>
      </c>
      <c r="O15" t="b">
        <v>0</v>
      </c>
      <c r="P15" t="b">
        <v>0</v>
      </c>
      <c r="Q15" t="b">
        <v>0</v>
      </c>
      <c r="R15" t="b">
        <v>0</v>
      </c>
      <c r="S15" t="b">
        <v>0</v>
      </c>
      <c r="T15" t="b">
        <v>0</v>
      </c>
      <c r="U15" t="b">
        <v>0</v>
      </c>
      <c r="V15" t="b">
        <v>0</v>
      </c>
      <c r="W15" t="b">
        <v>0</v>
      </c>
      <c r="X15" t="b">
        <v>0</v>
      </c>
    </row>
    <row r="16" spans="1:36" ht="15.75" customHeight="1" x14ac:dyDescent="0.25">
      <c r="A16" t="s">
        <v>12</v>
      </c>
      <c r="B16" t="b">
        <v>0</v>
      </c>
      <c r="C16" t="b">
        <v>0</v>
      </c>
      <c r="D16" t="b">
        <v>0</v>
      </c>
      <c r="E16" t="b">
        <v>0</v>
      </c>
      <c r="F16" t="b">
        <v>0</v>
      </c>
      <c r="G16" t="b">
        <v>0</v>
      </c>
      <c r="H16" t="b">
        <v>0</v>
      </c>
      <c r="I16" t="b">
        <v>0</v>
      </c>
      <c r="J16" t="b">
        <v>0</v>
      </c>
      <c r="K16" t="b">
        <v>0</v>
      </c>
      <c r="L16" t="b">
        <v>0</v>
      </c>
      <c r="M16" t="b">
        <v>0</v>
      </c>
      <c r="N16" t="b">
        <v>0</v>
      </c>
      <c r="O16" t="b">
        <v>0</v>
      </c>
      <c r="P16" t="b">
        <v>0</v>
      </c>
      <c r="Q16" t="b">
        <v>0</v>
      </c>
      <c r="R16" t="b">
        <v>0</v>
      </c>
      <c r="S16" t="b">
        <v>0</v>
      </c>
      <c r="T16" t="b">
        <v>0</v>
      </c>
      <c r="U16" t="b">
        <v>0</v>
      </c>
      <c r="V16" t="b">
        <v>0</v>
      </c>
      <c r="W16" t="b">
        <v>0</v>
      </c>
      <c r="X16" t="b">
        <v>0</v>
      </c>
    </row>
    <row r="17" spans="1:24" ht="15.75" customHeight="1" x14ac:dyDescent="0.25">
      <c r="A17" t="s">
        <v>14</v>
      </c>
      <c r="B17" t="b">
        <v>1</v>
      </c>
      <c r="C17" t="b">
        <v>0</v>
      </c>
      <c r="D17" t="b">
        <v>0</v>
      </c>
      <c r="E17" t="b">
        <v>0</v>
      </c>
      <c r="F17" t="b">
        <v>0</v>
      </c>
      <c r="G17" t="b">
        <v>0</v>
      </c>
      <c r="H17" t="b">
        <v>0</v>
      </c>
      <c r="I17" t="b">
        <v>0</v>
      </c>
      <c r="J17" t="b">
        <v>0</v>
      </c>
      <c r="K17" t="b">
        <v>0</v>
      </c>
      <c r="L17" t="b">
        <v>0</v>
      </c>
      <c r="M17" t="b">
        <v>0</v>
      </c>
      <c r="N17" t="b">
        <v>0</v>
      </c>
      <c r="O17" t="b">
        <v>0</v>
      </c>
      <c r="P17" t="b">
        <v>0</v>
      </c>
      <c r="Q17" t="b">
        <v>0</v>
      </c>
      <c r="R17" t="b">
        <v>0</v>
      </c>
      <c r="S17" t="b">
        <v>0</v>
      </c>
      <c r="T17" t="b">
        <v>0</v>
      </c>
      <c r="U17" t="b">
        <v>0</v>
      </c>
      <c r="V17" t="b">
        <v>0</v>
      </c>
      <c r="W17" t="b">
        <v>0</v>
      </c>
      <c r="X17" t="b">
        <v>0</v>
      </c>
    </row>
    <row r="18" spans="1:24" ht="15.75" customHeight="1" x14ac:dyDescent="0.25">
      <c r="A18" t="s">
        <v>9</v>
      </c>
      <c r="B18" t="b">
        <v>1</v>
      </c>
      <c r="C18" t="b">
        <v>0</v>
      </c>
      <c r="D18" t="b">
        <v>0</v>
      </c>
      <c r="E18" t="b">
        <v>1</v>
      </c>
      <c r="F18" t="b">
        <v>0</v>
      </c>
      <c r="G18" t="b">
        <v>0</v>
      </c>
      <c r="H18" t="b">
        <v>0</v>
      </c>
      <c r="I18" t="b">
        <v>0</v>
      </c>
      <c r="J18" t="b">
        <v>1</v>
      </c>
      <c r="K18" t="b">
        <v>0</v>
      </c>
      <c r="L18" t="b">
        <v>1</v>
      </c>
      <c r="M18" t="b">
        <v>1</v>
      </c>
      <c r="N18" t="b">
        <v>0</v>
      </c>
      <c r="O18" t="b">
        <v>1</v>
      </c>
      <c r="P18" t="b">
        <v>1</v>
      </c>
      <c r="Q18" t="b">
        <v>0</v>
      </c>
      <c r="R18" t="b">
        <v>0</v>
      </c>
      <c r="S18" t="b">
        <v>1</v>
      </c>
      <c r="T18" t="b">
        <v>0</v>
      </c>
      <c r="U18" t="b">
        <v>1</v>
      </c>
      <c r="V18" t="b">
        <v>0</v>
      </c>
      <c r="W18" t="b">
        <v>1</v>
      </c>
      <c r="X18" t="b">
        <v>0</v>
      </c>
    </row>
    <row r="19" spans="1:24" ht="15.75" customHeight="1" x14ac:dyDescent="0.25">
      <c r="A19" t="s">
        <v>22</v>
      </c>
      <c r="B19" t="b">
        <v>0</v>
      </c>
      <c r="C19" t="b">
        <v>0</v>
      </c>
      <c r="D19" t="b">
        <v>0</v>
      </c>
      <c r="E19" t="b">
        <v>0</v>
      </c>
      <c r="F19" t="b">
        <v>0</v>
      </c>
      <c r="G19" t="b">
        <v>0</v>
      </c>
      <c r="H19" t="b">
        <v>0</v>
      </c>
      <c r="I19" t="b">
        <v>0</v>
      </c>
      <c r="J19" t="b">
        <v>0</v>
      </c>
      <c r="K19" t="b">
        <v>0</v>
      </c>
      <c r="L19" t="b">
        <v>0</v>
      </c>
      <c r="M19" t="b">
        <v>0</v>
      </c>
      <c r="N19" t="b">
        <v>0</v>
      </c>
      <c r="O19" t="b">
        <v>0</v>
      </c>
      <c r="P19" t="b">
        <v>0</v>
      </c>
      <c r="Q19" t="b">
        <v>0</v>
      </c>
      <c r="R19" t="b">
        <v>0</v>
      </c>
      <c r="S19" t="b">
        <v>0</v>
      </c>
      <c r="T19" t="b">
        <v>0</v>
      </c>
      <c r="U19" t="b">
        <v>0</v>
      </c>
      <c r="V19" t="b">
        <v>0</v>
      </c>
      <c r="W19" t="b">
        <v>0</v>
      </c>
      <c r="X19" t="b">
        <v>0</v>
      </c>
    </row>
    <row r="20" spans="1:24" ht="15.75" customHeight="1" x14ac:dyDescent="0.25">
      <c r="A20" t="s">
        <v>1</v>
      </c>
      <c r="B20" t="b">
        <v>1</v>
      </c>
      <c r="C20" t="b">
        <v>1</v>
      </c>
      <c r="D20" t="b">
        <v>1</v>
      </c>
      <c r="E20" t="b">
        <v>1</v>
      </c>
      <c r="F20" t="b">
        <v>1</v>
      </c>
      <c r="G20" t="b">
        <v>1</v>
      </c>
      <c r="H20" t="b">
        <v>1</v>
      </c>
      <c r="I20" t="b">
        <v>1</v>
      </c>
      <c r="J20" t="b">
        <v>1</v>
      </c>
      <c r="K20" t="b">
        <v>1</v>
      </c>
      <c r="L20" t="b">
        <v>1</v>
      </c>
      <c r="M20" t="b">
        <v>1</v>
      </c>
      <c r="N20" t="b">
        <v>1</v>
      </c>
      <c r="O20" t="b">
        <v>1</v>
      </c>
      <c r="P20" t="b">
        <v>1</v>
      </c>
      <c r="Q20" t="b">
        <v>1</v>
      </c>
      <c r="R20" t="b">
        <v>1</v>
      </c>
      <c r="S20" t="b">
        <v>1</v>
      </c>
      <c r="T20" t="b">
        <v>1</v>
      </c>
      <c r="U20" t="b">
        <v>1</v>
      </c>
      <c r="V20" t="b">
        <v>1</v>
      </c>
      <c r="W20" t="b">
        <v>1</v>
      </c>
      <c r="X20" t="b">
        <v>1</v>
      </c>
    </row>
    <row r="21" spans="1:24" ht="15.75" customHeight="1" x14ac:dyDescent="0.25">
      <c r="A21" t="s">
        <v>20</v>
      </c>
      <c r="B21" t="b">
        <v>1</v>
      </c>
      <c r="C21" t="b">
        <v>1</v>
      </c>
      <c r="D21" t="b">
        <v>1</v>
      </c>
      <c r="E21" t="b">
        <v>1</v>
      </c>
      <c r="F21" t="b">
        <v>1</v>
      </c>
      <c r="G21" t="b">
        <v>1</v>
      </c>
      <c r="H21" t="b">
        <v>1</v>
      </c>
      <c r="I21" t="b">
        <v>1</v>
      </c>
      <c r="J21" t="b">
        <v>1</v>
      </c>
      <c r="K21" t="b">
        <v>1</v>
      </c>
      <c r="L21" t="b">
        <v>1</v>
      </c>
      <c r="M21" t="b">
        <v>1</v>
      </c>
      <c r="N21" t="b">
        <v>1</v>
      </c>
      <c r="O21" t="b">
        <v>1</v>
      </c>
      <c r="P21" t="b">
        <v>1</v>
      </c>
      <c r="Q21" t="b">
        <v>1</v>
      </c>
      <c r="R21" t="b">
        <v>1</v>
      </c>
      <c r="S21" t="b">
        <v>1</v>
      </c>
      <c r="T21" t="b">
        <v>1</v>
      </c>
      <c r="U21" t="b">
        <v>1</v>
      </c>
      <c r="V21" t="b">
        <v>1</v>
      </c>
      <c r="W21" t="b">
        <v>1</v>
      </c>
      <c r="X21" t="b">
        <v>1</v>
      </c>
    </row>
    <row r="22" spans="1:24" ht="15.75" customHeight="1" x14ac:dyDescent="0.25">
      <c r="A22" t="s">
        <v>37</v>
      </c>
      <c r="B22" t="b">
        <v>0</v>
      </c>
      <c r="C22" t="b">
        <v>0</v>
      </c>
      <c r="D22" t="b">
        <v>0</v>
      </c>
      <c r="E22" t="b">
        <v>0</v>
      </c>
      <c r="F22" t="b">
        <v>0</v>
      </c>
      <c r="G22" t="b">
        <v>0</v>
      </c>
      <c r="H22" t="b">
        <v>0</v>
      </c>
      <c r="I22" t="b">
        <v>0</v>
      </c>
      <c r="J22" t="b">
        <v>0</v>
      </c>
      <c r="K22" t="b">
        <v>0</v>
      </c>
      <c r="L22" t="b">
        <v>0</v>
      </c>
      <c r="M22" t="b">
        <v>0</v>
      </c>
      <c r="N22" t="b">
        <v>0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1</v>
      </c>
      <c r="W22" t="b">
        <v>0</v>
      </c>
      <c r="X22" t="b">
        <v>0</v>
      </c>
    </row>
    <row r="23" spans="1:24" ht="15.75" customHeight="1" x14ac:dyDescent="0.25">
      <c r="A23" t="s">
        <v>23</v>
      </c>
      <c r="B23" t="b">
        <v>0</v>
      </c>
      <c r="C23" t="b">
        <v>0</v>
      </c>
      <c r="D23" t="b">
        <v>0</v>
      </c>
      <c r="E23" t="b">
        <v>0</v>
      </c>
      <c r="F23" t="b">
        <v>0</v>
      </c>
      <c r="G23" t="b">
        <v>0</v>
      </c>
      <c r="H23" t="b">
        <v>0</v>
      </c>
      <c r="I23" t="b">
        <v>0</v>
      </c>
      <c r="J23" t="b">
        <v>0</v>
      </c>
      <c r="K23" t="b">
        <v>0</v>
      </c>
      <c r="L23" t="b">
        <v>0</v>
      </c>
      <c r="M23" t="b">
        <v>0</v>
      </c>
      <c r="N23" t="b">
        <v>0</v>
      </c>
      <c r="O23" t="b">
        <v>0</v>
      </c>
      <c r="P23" t="b">
        <v>0</v>
      </c>
      <c r="Q23" t="b">
        <v>0</v>
      </c>
      <c r="R23" t="b">
        <v>0</v>
      </c>
      <c r="S23" t="b">
        <v>0</v>
      </c>
      <c r="T23" t="b">
        <v>0</v>
      </c>
      <c r="U23" t="b">
        <v>0</v>
      </c>
      <c r="V23" t="b">
        <v>0</v>
      </c>
      <c r="W23" t="b">
        <v>0</v>
      </c>
      <c r="X23" t="b">
        <v>0</v>
      </c>
    </row>
    <row r="24" spans="1:24" ht="15.75" customHeight="1" x14ac:dyDescent="0.25">
      <c r="A24" t="s">
        <v>5</v>
      </c>
      <c r="B24" t="b">
        <v>1</v>
      </c>
      <c r="C24" t="b">
        <v>1</v>
      </c>
      <c r="D24" t="b">
        <v>1</v>
      </c>
      <c r="E24" t="b">
        <v>1</v>
      </c>
      <c r="F24" t="b">
        <v>1</v>
      </c>
      <c r="G24" t="b">
        <v>1</v>
      </c>
      <c r="H24" t="b">
        <v>1</v>
      </c>
      <c r="I24" t="b">
        <v>1</v>
      </c>
      <c r="J24" t="b">
        <v>1</v>
      </c>
      <c r="K24" t="b">
        <v>1</v>
      </c>
      <c r="L24" t="b">
        <v>1</v>
      </c>
      <c r="M24" t="b">
        <v>1</v>
      </c>
      <c r="N24" t="b">
        <v>1</v>
      </c>
      <c r="O24" t="b">
        <v>1</v>
      </c>
      <c r="P24" t="b">
        <v>1</v>
      </c>
      <c r="Q24" t="b">
        <v>1</v>
      </c>
      <c r="R24" t="b">
        <v>1</v>
      </c>
      <c r="S24" t="b">
        <v>0</v>
      </c>
      <c r="T24" t="b">
        <v>1</v>
      </c>
      <c r="U24" t="b">
        <v>1</v>
      </c>
      <c r="V24" t="b">
        <v>1</v>
      </c>
      <c r="W24" t="b">
        <v>1</v>
      </c>
      <c r="X24" t="b">
        <v>1</v>
      </c>
    </row>
    <row r="25" spans="1:24" ht="15.75" customHeight="1" x14ac:dyDescent="0.25">
      <c r="A25" t="s">
        <v>38</v>
      </c>
      <c r="B25" t="b">
        <v>0</v>
      </c>
      <c r="C25" t="b">
        <v>0</v>
      </c>
      <c r="D25" t="b">
        <v>0</v>
      </c>
      <c r="E25" t="b">
        <v>0</v>
      </c>
      <c r="F25" t="b">
        <v>0</v>
      </c>
      <c r="G25" t="b">
        <v>0</v>
      </c>
      <c r="H25" t="b">
        <v>0</v>
      </c>
      <c r="I25" t="b">
        <v>0</v>
      </c>
      <c r="J25" t="b">
        <v>0</v>
      </c>
      <c r="K25" t="b">
        <v>0</v>
      </c>
      <c r="L25" t="b">
        <v>0</v>
      </c>
      <c r="M25" t="b">
        <v>0</v>
      </c>
      <c r="N25" t="b">
        <v>0</v>
      </c>
      <c r="O25" t="b">
        <v>0</v>
      </c>
      <c r="P25" t="b">
        <v>0</v>
      </c>
      <c r="Q25" t="b">
        <v>0</v>
      </c>
      <c r="R25" t="b">
        <v>0</v>
      </c>
      <c r="S25" t="b">
        <v>0</v>
      </c>
      <c r="T25" t="b">
        <v>0</v>
      </c>
      <c r="U25" t="b">
        <v>0</v>
      </c>
      <c r="V25" t="b">
        <v>0</v>
      </c>
      <c r="W25" t="b">
        <v>0</v>
      </c>
      <c r="X25" t="b">
        <v>0</v>
      </c>
    </row>
    <row r="26" spans="1:24" ht="15.75" customHeight="1" x14ac:dyDescent="0.25">
      <c r="A26" t="s">
        <v>27</v>
      </c>
      <c r="B26" t="b">
        <v>0</v>
      </c>
      <c r="C26" t="b">
        <v>0</v>
      </c>
      <c r="D26" t="b">
        <v>0</v>
      </c>
      <c r="E26" t="b">
        <v>0</v>
      </c>
      <c r="F26" t="b">
        <v>0</v>
      </c>
      <c r="G26" t="b">
        <v>0</v>
      </c>
      <c r="H26" t="b">
        <v>0</v>
      </c>
      <c r="I26" t="b">
        <v>0</v>
      </c>
      <c r="J26" t="b">
        <v>0</v>
      </c>
      <c r="K26" t="b">
        <v>0</v>
      </c>
      <c r="L26" t="b">
        <v>0</v>
      </c>
      <c r="M26" t="b">
        <v>0</v>
      </c>
      <c r="N26" t="b">
        <v>0</v>
      </c>
      <c r="O26" t="b">
        <v>0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  <c r="V26" t="b">
        <v>0</v>
      </c>
      <c r="W26" t="b">
        <v>0</v>
      </c>
      <c r="X26" t="b">
        <v>0</v>
      </c>
    </row>
    <row r="27" spans="1:24" ht="15.75" customHeight="1" x14ac:dyDescent="0.25">
      <c r="A27" t="s">
        <v>39</v>
      </c>
      <c r="B27" t="b">
        <v>1</v>
      </c>
      <c r="C27" t="b">
        <v>0</v>
      </c>
      <c r="D27" t="b">
        <v>0</v>
      </c>
      <c r="E27" t="b">
        <v>0</v>
      </c>
      <c r="F27" t="b">
        <v>0</v>
      </c>
      <c r="G27" t="b">
        <v>0</v>
      </c>
      <c r="H27" t="b">
        <v>0</v>
      </c>
      <c r="I27" t="b">
        <v>0</v>
      </c>
      <c r="J27" t="b">
        <v>0</v>
      </c>
      <c r="K27" t="b">
        <v>0</v>
      </c>
      <c r="L27" t="b">
        <v>0</v>
      </c>
      <c r="M27" t="b">
        <v>0</v>
      </c>
      <c r="N27" t="b">
        <v>0</v>
      </c>
      <c r="O27" t="b">
        <v>0</v>
      </c>
      <c r="P27" t="b">
        <v>0</v>
      </c>
      <c r="Q27" t="b">
        <v>0</v>
      </c>
      <c r="R27" t="b">
        <v>0</v>
      </c>
      <c r="S27" t="b">
        <v>0</v>
      </c>
      <c r="T27" t="b">
        <v>0</v>
      </c>
      <c r="U27" t="b">
        <v>0</v>
      </c>
      <c r="V27" t="b">
        <v>0</v>
      </c>
      <c r="W27" t="b">
        <v>0</v>
      </c>
      <c r="X27" t="b">
        <v>0</v>
      </c>
    </row>
    <row r="28" spans="1:24" ht="15.75" customHeight="1" x14ac:dyDescent="0.25">
      <c r="A28" t="s">
        <v>17</v>
      </c>
      <c r="B28" t="b">
        <v>1</v>
      </c>
      <c r="C28" t="b">
        <v>0</v>
      </c>
      <c r="D28" t="b">
        <v>1</v>
      </c>
      <c r="E28" t="b">
        <v>1</v>
      </c>
      <c r="F28" t="b">
        <v>1</v>
      </c>
      <c r="G28" t="b">
        <v>1</v>
      </c>
      <c r="H28" t="b">
        <v>1</v>
      </c>
      <c r="I28" t="b">
        <v>1</v>
      </c>
      <c r="J28" t="b">
        <v>1</v>
      </c>
      <c r="K28" t="b">
        <v>1</v>
      </c>
      <c r="L28" t="b">
        <v>1</v>
      </c>
      <c r="M28" t="b">
        <v>1</v>
      </c>
      <c r="N28" t="b">
        <v>1</v>
      </c>
      <c r="O28" t="b">
        <v>1</v>
      </c>
      <c r="P28" t="b">
        <v>1</v>
      </c>
      <c r="Q28" t="b">
        <v>1</v>
      </c>
      <c r="R28" t="b">
        <v>1</v>
      </c>
      <c r="S28" t="b">
        <v>1</v>
      </c>
      <c r="T28" t="b">
        <v>1</v>
      </c>
      <c r="U28" t="b">
        <v>1</v>
      </c>
      <c r="V28" t="b">
        <v>1</v>
      </c>
      <c r="W28" t="b">
        <v>1</v>
      </c>
      <c r="X28" t="b">
        <v>1</v>
      </c>
    </row>
    <row r="29" spans="1:24" ht="13.2" x14ac:dyDescent="0.25">
      <c r="A29" t="s">
        <v>0</v>
      </c>
      <c r="B29" t="b">
        <v>1</v>
      </c>
      <c r="C29" t="b">
        <v>1</v>
      </c>
      <c r="D29" t="b">
        <v>1</v>
      </c>
      <c r="E29" t="b">
        <v>1</v>
      </c>
      <c r="F29" t="b">
        <v>1</v>
      </c>
      <c r="G29" t="b">
        <v>1</v>
      </c>
      <c r="H29" t="b">
        <v>1</v>
      </c>
      <c r="I29" t="b">
        <v>1</v>
      </c>
      <c r="J29" t="b">
        <v>1</v>
      </c>
      <c r="K29" t="b">
        <v>1</v>
      </c>
      <c r="L29" t="b">
        <v>1</v>
      </c>
      <c r="M29" t="b">
        <v>1</v>
      </c>
      <c r="N29" t="b">
        <v>1</v>
      </c>
      <c r="O29" t="b">
        <v>1</v>
      </c>
      <c r="P29" t="b">
        <v>1</v>
      </c>
      <c r="Q29" t="b">
        <v>1</v>
      </c>
      <c r="R29" t="b">
        <v>1</v>
      </c>
      <c r="S29" t="b">
        <v>1</v>
      </c>
      <c r="T29" t="b">
        <v>1</v>
      </c>
      <c r="U29" t="b">
        <v>1</v>
      </c>
      <c r="V29" t="b">
        <v>1</v>
      </c>
      <c r="W29" t="b">
        <v>1</v>
      </c>
      <c r="X29" t="b">
        <v>1</v>
      </c>
    </row>
    <row r="30" spans="1:24" ht="13.2" x14ac:dyDescent="0.25">
      <c r="A30" t="s">
        <v>21</v>
      </c>
      <c r="B30" t="b">
        <v>0</v>
      </c>
      <c r="C30" t="b">
        <v>0</v>
      </c>
      <c r="D30" t="b">
        <v>1</v>
      </c>
      <c r="E30" t="b">
        <v>0</v>
      </c>
      <c r="F30" t="b">
        <v>0</v>
      </c>
      <c r="G30" t="b">
        <v>0</v>
      </c>
      <c r="H30" t="b">
        <v>0</v>
      </c>
      <c r="I30" t="b">
        <v>1</v>
      </c>
      <c r="J30" t="b">
        <v>1</v>
      </c>
      <c r="K30" t="b">
        <v>0</v>
      </c>
      <c r="L30" t="b">
        <v>1</v>
      </c>
      <c r="M30" t="b">
        <v>1</v>
      </c>
      <c r="N30" t="b">
        <v>0</v>
      </c>
      <c r="O30" t="b">
        <v>1</v>
      </c>
      <c r="P30" t="b">
        <v>1</v>
      </c>
      <c r="Q30" t="b">
        <v>1</v>
      </c>
      <c r="R30" t="b">
        <v>0</v>
      </c>
      <c r="S30" t="b">
        <v>1</v>
      </c>
      <c r="T30" t="b">
        <v>0</v>
      </c>
      <c r="U30" t="b">
        <v>0</v>
      </c>
      <c r="V30" t="b">
        <v>0</v>
      </c>
      <c r="W30" t="b">
        <v>0</v>
      </c>
      <c r="X30" t="b">
        <v>0</v>
      </c>
    </row>
    <row r="31" spans="1:24" ht="13.2" x14ac:dyDescent="0.25">
      <c r="A31" t="s">
        <v>19</v>
      </c>
      <c r="B31" t="b">
        <v>1</v>
      </c>
      <c r="C31" t="b">
        <v>0</v>
      </c>
      <c r="D31" t="b">
        <v>0</v>
      </c>
      <c r="E31" t="b">
        <v>0</v>
      </c>
      <c r="F31" t="b">
        <v>0</v>
      </c>
      <c r="G31" t="b">
        <v>0</v>
      </c>
      <c r="H31" t="b">
        <v>1</v>
      </c>
      <c r="I31" t="b">
        <v>1</v>
      </c>
      <c r="J31" t="b">
        <v>1</v>
      </c>
      <c r="K31" t="b">
        <v>1</v>
      </c>
      <c r="L31" t="b">
        <v>1</v>
      </c>
      <c r="M31" t="b">
        <v>1</v>
      </c>
      <c r="N31" t="b">
        <v>1</v>
      </c>
      <c r="O31" t="b">
        <v>1</v>
      </c>
      <c r="P31" t="b">
        <v>1</v>
      </c>
      <c r="Q31" t="b">
        <v>1</v>
      </c>
      <c r="R31" t="b">
        <v>1</v>
      </c>
      <c r="S31" t="b">
        <v>0</v>
      </c>
      <c r="T31" t="b">
        <v>1</v>
      </c>
      <c r="U31" t="b">
        <v>1</v>
      </c>
      <c r="V31" t="b">
        <v>1</v>
      </c>
      <c r="W31" t="b">
        <v>0</v>
      </c>
      <c r="X31" t="b">
        <v>0</v>
      </c>
    </row>
    <row r="32" spans="1:24" ht="13.2" x14ac:dyDescent="0.25">
      <c r="A32" t="s">
        <v>40</v>
      </c>
      <c r="B32" t="b">
        <v>0</v>
      </c>
      <c r="C32" t="b">
        <v>0</v>
      </c>
      <c r="D32" t="b">
        <v>0</v>
      </c>
      <c r="E32" t="b">
        <v>0</v>
      </c>
      <c r="F32" t="b">
        <v>0</v>
      </c>
      <c r="G32" t="b">
        <v>0</v>
      </c>
      <c r="H32" t="b">
        <v>0</v>
      </c>
      <c r="I32" t="b">
        <v>0</v>
      </c>
      <c r="J32" t="b">
        <v>0</v>
      </c>
      <c r="K32" t="b">
        <v>0</v>
      </c>
      <c r="L32" t="b">
        <v>0</v>
      </c>
      <c r="M32" t="b">
        <v>0</v>
      </c>
      <c r="N32" t="b">
        <v>0</v>
      </c>
      <c r="O32" t="b">
        <v>0</v>
      </c>
      <c r="P32" t="b">
        <v>0</v>
      </c>
      <c r="Q32" t="b">
        <v>0</v>
      </c>
      <c r="R32" t="b">
        <v>0</v>
      </c>
      <c r="S32" t="b">
        <v>0</v>
      </c>
      <c r="T32" t="b">
        <v>0</v>
      </c>
      <c r="U32" t="b">
        <v>0</v>
      </c>
      <c r="V32" t="b">
        <v>0</v>
      </c>
      <c r="W32" t="b">
        <v>0</v>
      </c>
      <c r="X32" t="b">
        <v>0</v>
      </c>
    </row>
    <row r="33" spans="1:36" ht="13.2" x14ac:dyDescent="0.25">
      <c r="A33" t="s">
        <v>2</v>
      </c>
      <c r="B33" t="b">
        <v>1</v>
      </c>
      <c r="C33" t="b">
        <v>1</v>
      </c>
      <c r="D33" t="b">
        <v>1</v>
      </c>
      <c r="E33" t="b">
        <v>1</v>
      </c>
      <c r="F33" t="b">
        <v>1</v>
      </c>
      <c r="G33" t="b">
        <v>1</v>
      </c>
      <c r="H33" t="b">
        <v>1</v>
      </c>
      <c r="I33" t="b">
        <v>1</v>
      </c>
      <c r="J33" t="b">
        <v>1</v>
      </c>
      <c r="K33" t="b">
        <v>1</v>
      </c>
      <c r="L33" t="b">
        <v>1</v>
      </c>
      <c r="M33" t="b">
        <v>1</v>
      </c>
      <c r="N33" t="b">
        <v>1</v>
      </c>
      <c r="O33" t="b">
        <v>1</v>
      </c>
      <c r="P33" t="b">
        <v>1</v>
      </c>
      <c r="Q33" t="b">
        <v>1</v>
      </c>
      <c r="R33" t="b">
        <v>1</v>
      </c>
      <c r="S33" t="b">
        <v>1</v>
      </c>
      <c r="T33" t="b">
        <v>1</v>
      </c>
      <c r="U33" t="b">
        <v>1</v>
      </c>
      <c r="V33" t="b">
        <v>1</v>
      </c>
      <c r="W33" t="b">
        <v>1</v>
      </c>
      <c r="X33" t="b">
        <v>1</v>
      </c>
    </row>
    <row r="34" spans="1:36" ht="13.2" x14ac:dyDescent="0.25">
      <c r="A34" t="s">
        <v>10</v>
      </c>
      <c r="B34" t="b">
        <v>1</v>
      </c>
      <c r="C34" t="b">
        <v>1</v>
      </c>
      <c r="D34" t="b">
        <v>0</v>
      </c>
      <c r="E34" t="b">
        <v>1</v>
      </c>
      <c r="F34" t="b">
        <v>1</v>
      </c>
      <c r="G34" t="b">
        <v>1</v>
      </c>
      <c r="H34" t="b">
        <v>1</v>
      </c>
      <c r="I34" t="b">
        <v>1</v>
      </c>
      <c r="J34" t="b">
        <v>0</v>
      </c>
      <c r="K34" t="b">
        <v>1</v>
      </c>
      <c r="L34" t="b">
        <v>1</v>
      </c>
      <c r="M34" t="b">
        <v>1</v>
      </c>
      <c r="N34" t="b">
        <v>1</v>
      </c>
      <c r="O34" t="b">
        <v>0</v>
      </c>
      <c r="P34" t="b">
        <v>1</v>
      </c>
      <c r="Q34" t="b">
        <v>1</v>
      </c>
      <c r="R34" t="b">
        <v>1</v>
      </c>
      <c r="S34" t="b">
        <v>0</v>
      </c>
      <c r="T34" t="b">
        <v>1</v>
      </c>
      <c r="U34" t="b">
        <v>1</v>
      </c>
      <c r="V34" t="b">
        <v>1</v>
      </c>
      <c r="W34" t="b">
        <v>1</v>
      </c>
      <c r="X34" t="b">
        <v>0</v>
      </c>
    </row>
    <row r="35" spans="1:36" ht="13.2" x14ac:dyDescent="0.25">
      <c r="A35" t="s">
        <v>8</v>
      </c>
      <c r="B35" t="b">
        <v>1</v>
      </c>
      <c r="C35" t="b">
        <v>0</v>
      </c>
      <c r="D35" t="b">
        <v>0</v>
      </c>
      <c r="E35" t="b">
        <v>1</v>
      </c>
      <c r="F35" t="b">
        <v>0</v>
      </c>
      <c r="G35" t="b">
        <v>0</v>
      </c>
      <c r="H35" t="b">
        <v>1</v>
      </c>
      <c r="I35" t="b">
        <v>1</v>
      </c>
      <c r="J35" t="b">
        <v>1</v>
      </c>
      <c r="K35" t="b">
        <v>1</v>
      </c>
      <c r="L35" t="b">
        <v>1</v>
      </c>
      <c r="M35" t="b">
        <v>1</v>
      </c>
      <c r="N35" t="b">
        <v>1</v>
      </c>
      <c r="O35" t="b">
        <v>1</v>
      </c>
      <c r="P35" t="b">
        <v>1</v>
      </c>
      <c r="Q35" t="b">
        <v>1</v>
      </c>
      <c r="R35" t="b">
        <v>0</v>
      </c>
      <c r="S35" t="b">
        <v>1</v>
      </c>
      <c r="T35" t="b">
        <v>0</v>
      </c>
      <c r="U35" t="b">
        <v>1</v>
      </c>
      <c r="V35" t="b">
        <v>1</v>
      </c>
      <c r="W35" t="b">
        <v>1</v>
      </c>
      <c r="X35" t="b">
        <v>1</v>
      </c>
    </row>
    <row r="36" spans="1:36" ht="13.2" x14ac:dyDescent="0.25">
      <c r="A36" t="s">
        <v>13</v>
      </c>
      <c r="B36" t="b">
        <v>1</v>
      </c>
      <c r="C36" t="b">
        <v>1</v>
      </c>
      <c r="D36" t="b">
        <v>1</v>
      </c>
      <c r="E36" t="b">
        <v>1</v>
      </c>
      <c r="F36" t="b">
        <v>1</v>
      </c>
      <c r="G36" t="b">
        <v>1</v>
      </c>
      <c r="H36" t="b">
        <v>1</v>
      </c>
      <c r="I36" t="b">
        <v>1</v>
      </c>
      <c r="J36" t="b">
        <v>1</v>
      </c>
      <c r="K36" t="b">
        <v>1</v>
      </c>
      <c r="L36" t="b">
        <v>1</v>
      </c>
      <c r="M36" t="b">
        <v>1</v>
      </c>
      <c r="N36" t="b">
        <v>1</v>
      </c>
      <c r="O36" t="b">
        <v>1</v>
      </c>
      <c r="P36" t="b">
        <v>1</v>
      </c>
      <c r="Q36" t="b">
        <v>1</v>
      </c>
      <c r="R36" t="b">
        <v>1</v>
      </c>
      <c r="S36" t="b">
        <v>0</v>
      </c>
      <c r="T36" t="b">
        <v>0</v>
      </c>
      <c r="U36" t="b">
        <v>1</v>
      </c>
      <c r="V36" t="b">
        <v>1</v>
      </c>
      <c r="W36" t="b">
        <v>1</v>
      </c>
      <c r="X36" t="b">
        <v>0</v>
      </c>
    </row>
    <row r="37" spans="1:36" ht="13.2" x14ac:dyDescent="0.25">
      <c r="A37" t="s">
        <v>41</v>
      </c>
      <c r="B37" t="b">
        <v>0</v>
      </c>
      <c r="C37" t="b">
        <v>0</v>
      </c>
      <c r="D37" t="b">
        <v>1</v>
      </c>
      <c r="E37" t="b">
        <v>1</v>
      </c>
      <c r="F37" t="b">
        <v>0</v>
      </c>
      <c r="G37" t="b">
        <v>0</v>
      </c>
      <c r="H37" t="b">
        <v>1</v>
      </c>
      <c r="I37" t="b">
        <v>1</v>
      </c>
      <c r="J37" t="b">
        <v>1</v>
      </c>
      <c r="K37" t="b">
        <v>0</v>
      </c>
      <c r="L37" t="b">
        <v>1</v>
      </c>
      <c r="M37" t="b">
        <v>1</v>
      </c>
      <c r="N37" t="b">
        <v>0</v>
      </c>
      <c r="O37" t="b">
        <v>1</v>
      </c>
      <c r="P37" t="b">
        <v>1</v>
      </c>
      <c r="Q37" t="b">
        <v>1</v>
      </c>
      <c r="R37" t="b">
        <v>0</v>
      </c>
      <c r="S37" t="b">
        <v>0</v>
      </c>
      <c r="T37" t="b">
        <v>0</v>
      </c>
      <c r="U37" t="b">
        <v>1</v>
      </c>
      <c r="V37" t="b">
        <v>1</v>
      </c>
      <c r="W37" t="b">
        <v>1</v>
      </c>
      <c r="X37" t="b">
        <v>0</v>
      </c>
    </row>
    <row r="38" spans="1:36" ht="13.2" x14ac:dyDescent="0.25">
      <c r="A38" t="s">
        <v>25</v>
      </c>
      <c r="B38" t="b">
        <v>0</v>
      </c>
      <c r="C38" t="b">
        <v>0</v>
      </c>
      <c r="D38" t="b">
        <v>0</v>
      </c>
      <c r="E38" t="b">
        <v>0</v>
      </c>
      <c r="F38" t="b">
        <v>0</v>
      </c>
      <c r="G38" t="b">
        <v>0</v>
      </c>
      <c r="H38" t="b">
        <v>0</v>
      </c>
      <c r="I38" t="b">
        <v>0</v>
      </c>
      <c r="J38" t="b">
        <v>0</v>
      </c>
      <c r="K38" t="b">
        <v>0</v>
      </c>
      <c r="L38" t="b">
        <v>0</v>
      </c>
      <c r="M38" t="b">
        <v>0</v>
      </c>
      <c r="N38" t="b">
        <v>0</v>
      </c>
      <c r="O38" t="b">
        <v>0</v>
      </c>
      <c r="P38" t="b">
        <v>0</v>
      </c>
      <c r="Q38" t="b">
        <v>0</v>
      </c>
      <c r="R38" t="b">
        <v>0</v>
      </c>
      <c r="S38" t="b">
        <v>0</v>
      </c>
      <c r="T38" t="b">
        <v>0</v>
      </c>
      <c r="U38" t="b">
        <v>0</v>
      </c>
      <c r="V38" t="b">
        <v>0</v>
      </c>
      <c r="W38" t="b">
        <v>0</v>
      </c>
      <c r="X38" t="b">
        <v>0</v>
      </c>
    </row>
    <row r="39" spans="1:36" ht="13.2" x14ac:dyDescent="0.25">
      <c r="A39" t="s">
        <v>11</v>
      </c>
      <c r="B39" t="b">
        <v>1</v>
      </c>
      <c r="C39" t="b">
        <v>0</v>
      </c>
      <c r="D39" t="b">
        <v>0</v>
      </c>
      <c r="E39" t="b">
        <v>1</v>
      </c>
      <c r="F39" t="b">
        <v>0</v>
      </c>
      <c r="G39" t="b">
        <v>0</v>
      </c>
      <c r="H39" t="b">
        <v>1</v>
      </c>
      <c r="I39" t="b">
        <v>1</v>
      </c>
      <c r="J39" t="b">
        <v>0</v>
      </c>
      <c r="K39" t="b">
        <v>0</v>
      </c>
      <c r="L39" t="b">
        <v>1</v>
      </c>
      <c r="M39" t="b">
        <v>0</v>
      </c>
      <c r="N39" t="b">
        <v>0</v>
      </c>
      <c r="O39" t="b">
        <v>0</v>
      </c>
      <c r="P39" t="b">
        <v>0</v>
      </c>
      <c r="Q39" t="b">
        <v>0</v>
      </c>
      <c r="R39" t="b">
        <v>0</v>
      </c>
      <c r="S39" t="b">
        <v>0</v>
      </c>
      <c r="T39" t="b">
        <v>0</v>
      </c>
      <c r="U39" t="b">
        <v>0</v>
      </c>
      <c r="V39" t="b">
        <v>0</v>
      </c>
      <c r="W39" t="b">
        <v>1</v>
      </c>
      <c r="X39" t="b">
        <v>0</v>
      </c>
    </row>
    <row r="40" spans="1:36" ht="13.2" x14ac:dyDescent="0.25">
      <c r="A40" t="s">
        <v>24</v>
      </c>
      <c r="B40" t="b">
        <v>1</v>
      </c>
      <c r="C40" t="b">
        <v>0</v>
      </c>
      <c r="D40" t="b">
        <v>0</v>
      </c>
      <c r="E40" t="b">
        <v>0</v>
      </c>
      <c r="F40" t="b">
        <v>0</v>
      </c>
      <c r="G40" t="b">
        <v>0</v>
      </c>
      <c r="H40" t="b">
        <v>0</v>
      </c>
      <c r="I40" t="b">
        <v>0</v>
      </c>
      <c r="J40" t="b">
        <v>0</v>
      </c>
      <c r="K40" t="b">
        <v>0</v>
      </c>
      <c r="L40" t="b">
        <v>0</v>
      </c>
      <c r="M40" t="b">
        <v>0</v>
      </c>
      <c r="N40" t="b">
        <v>0</v>
      </c>
      <c r="O40" t="b">
        <v>0</v>
      </c>
      <c r="P40" t="b">
        <v>0</v>
      </c>
      <c r="Q40" t="b">
        <v>0</v>
      </c>
      <c r="R40" t="b">
        <v>0</v>
      </c>
      <c r="S40" t="b">
        <v>0</v>
      </c>
      <c r="T40" t="b">
        <v>0</v>
      </c>
      <c r="U40" t="b">
        <v>0</v>
      </c>
      <c r="V40" t="b">
        <v>0</v>
      </c>
      <c r="W40" t="b">
        <v>1</v>
      </c>
      <c r="X40" t="b">
        <v>0</v>
      </c>
    </row>
    <row r="41" spans="1:36" ht="13.2" x14ac:dyDescent="0.25">
      <c r="A41" t="s">
        <v>42</v>
      </c>
      <c r="B41" t="b">
        <v>0</v>
      </c>
      <c r="C41" t="b">
        <v>0</v>
      </c>
      <c r="D41" t="b">
        <v>0</v>
      </c>
      <c r="E41" t="b">
        <v>0</v>
      </c>
      <c r="F41" t="b">
        <v>0</v>
      </c>
      <c r="G41" t="b">
        <v>0</v>
      </c>
      <c r="H41" t="b">
        <v>0</v>
      </c>
      <c r="I41" t="b">
        <v>0</v>
      </c>
      <c r="J41" t="b">
        <v>0</v>
      </c>
      <c r="K41" t="b">
        <v>0</v>
      </c>
      <c r="L41" t="b">
        <v>0</v>
      </c>
      <c r="M41" t="b">
        <v>0</v>
      </c>
      <c r="N41" t="b">
        <v>0</v>
      </c>
      <c r="O41" t="b">
        <v>0</v>
      </c>
      <c r="P41" t="b">
        <v>0</v>
      </c>
      <c r="Q41" t="b">
        <v>0</v>
      </c>
      <c r="R41" t="b">
        <v>0</v>
      </c>
      <c r="S41" t="b">
        <v>0</v>
      </c>
      <c r="T41" t="b">
        <v>0</v>
      </c>
      <c r="U41" t="b">
        <v>0</v>
      </c>
      <c r="V41" t="b">
        <v>0</v>
      </c>
      <c r="W41" t="b">
        <v>0</v>
      </c>
      <c r="X41" t="b">
        <v>0</v>
      </c>
    </row>
    <row r="42" spans="1:36" ht="13.2" x14ac:dyDescent="0.25">
      <c r="A42" t="s">
        <v>43</v>
      </c>
      <c r="B42" t="b">
        <v>0</v>
      </c>
      <c r="C42" t="b">
        <v>0</v>
      </c>
      <c r="D42" t="b">
        <v>0</v>
      </c>
      <c r="E42" t="b">
        <v>0</v>
      </c>
      <c r="F42" t="b">
        <v>0</v>
      </c>
      <c r="G42" t="b">
        <v>0</v>
      </c>
      <c r="H42" t="b">
        <v>0</v>
      </c>
      <c r="I42" t="b">
        <v>0</v>
      </c>
      <c r="J42" t="b">
        <v>0</v>
      </c>
      <c r="K42" t="b">
        <v>0</v>
      </c>
      <c r="L42" t="b">
        <v>0</v>
      </c>
      <c r="M42" t="b">
        <v>0</v>
      </c>
      <c r="N42" t="b">
        <v>0</v>
      </c>
      <c r="O42" t="b">
        <v>0</v>
      </c>
      <c r="P42" t="b">
        <v>0</v>
      </c>
      <c r="Q42" t="b">
        <v>0</v>
      </c>
      <c r="R42" t="b">
        <v>0</v>
      </c>
      <c r="S42" t="b">
        <v>0</v>
      </c>
      <c r="T42" t="b">
        <v>0</v>
      </c>
      <c r="U42" t="b">
        <v>0</v>
      </c>
      <c r="V42" t="b">
        <v>0</v>
      </c>
      <c r="W42" t="b">
        <v>0</v>
      </c>
      <c r="X42" t="b">
        <v>0</v>
      </c>
    </row>
    <row r="43" spans="1:36" ht="13.2" x14ac:dyDescent="0.25">
      <c r="B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5" spans="1:36" ht="13.2" x14ac:dyDescent="0.25">
      <c r="B45" s="3" t="s">
        <v>44</v>
      </c>
      <c r="C45">
        <f t="shared" ref="C45" si="0">COUNTIFS($B2:$B42, TRUE, C2:C42, TRUE)</f>
        <v>12</v>
      </c>
      <c r="D45">
        <f>COUNTIFS($B2:$B42, TRUE, D2:D42, TRUE)</f>
        <v>12</v>
      </c>
      <c r="E45">
        <f>COUNTIFS($B2:$B42, TRUE, E2:E42, TRUE)</f>
        <v>17</v>
      </c>
      <c r="F45">
        <f>COUNTIFS($B2:$B42, TRUE, F2:F42, TRUE)</f>
        <v>13</v>
      </c>
      <c r="G45">
        <f>COUNTIFS($B2:$B42, TRUE, G2:G42, TRUE)</f>
        <v>13</v>
      </c>
      <c r="H45">
        <f>COUNTIFS($B2:$B42, TRUE, H2:H42, TRUE)</f>
        <v>16</v>
      </c>
      <c r="I45">
        <f>COUNTIFS($B2:$B42, TRUE, I2:I42, TRUE)</f>
        <v>16</v>
      </c>
      <c r="J45">
        <f>COUNTIFS($B2:$B42, TRUE, J2:J42, TRUE)</f>
        <v>16</v>
      </c>
      <c r="K45">
        <f>COUNTIFS($B2:$B42, TRUE, K2:K42, TRUE)</f>
        <v>15</v>
      </c>
      <c r="L45">
        <f>COUNTIFS($B2:$B42, TRUE, L2:L42, TRUE)</f>
        <v>17</v>
      </c>
      <c r="M45">
        <f>COUNTIFS($B2:$B42, TRUE, M2:M42, TRUE)</f>
        <v>16</v>
      </c>
      <c r="N45">
        <f>COUNTIFS($B2:$B42, TRUE, N2:N42, TRUE)</f>
        <v>15</v>
      </c>
      <c r="O45">
        <f>COUNTIFS($B2:$B42, TRUE, O2:O42, TRUE)</f>
        <v>16</v>
      </c>
      <c r="P45">
        <f>COUNTIFS($B2:$B42, TRUE, P2:P42, TRUE)</f>
        <v>16</v>
      </c>
      <c r="Q45">
        <f>COUNTIFS($B2:$B42, TRUE, Q2:Q42, TRUE)</f>
        <v>15</v>
      </c>
      <c r="R45">
        <f>COUNTIFS($B2:$B42, TRUE, R2:R42, TRUE)</f>
        <v>13</v>
      </c>
      <c r="S45">
        <f>COUNTIFS($B2:$B42, TRUE, S2:S42, TRUE)</f>
        <v>11</v>
      </c>
      <c r="T45">
        <f>COUNTIFS($B2:$B42, TRUE, T2:T42, TRUE)</f>
        <v>13</v>
      </c>
      <c r="U45">
        <f>COUNTIFS($B2:$B42, TRUE, U2:U42, TRUE)</f>
        <v>16</v>
      </c>
      <c r="V45">
        <f>COUNTIFS($B2:$B42, TRUE, V2:V42, TRUE)</f>
        <v>15</v>
      </c>
      <c r="W45">
        <f>COUNTIFS($B2:$B42, TRUE, W2:W42, TRUE)</f>
        <v>17</v>
      </c>
      <c r="X45">
        <f>COUNTIFS($B2:$B42, TRUE, X2:X42, TRUE)</f>
        <v>11</v>
      </c>
    </row>
    <row r="46" spans="1:36" ht="13.2" x14ac:dyDescent="0.25">
      <c r="B46" s="3" t="s">
        <v>45</v>
      </c>
      <c r="C46">
        <f t="shared" ref="C46" si="1">COUNTIFS($B2:$B42, FALSE, C2:C42, FALSE)</f>
        <v>20</v>
      </c>
      <c r="D46">
        <f>COUNTIFS($B2:$B42, FALSE, D2:D42, FALSE)</f>
        <v>18</v>
      </c>
      <c r="E46">
        <f>COUNTIFS($B2:$B42, FALSE, E2:E42, FALSE)</f>
        <v>19</v>
      </c>
      <c r="F46">
        <f>COUNTIFS($B2:$B42, FALSE, F2:F42, FALSE)</f>
        <v>20</v>
      </c>
      <c r="G46">
        <f>COUNTIFS($B2:$B42, FALSE, G2:G42, FALSE)</f>
        <v>20</v>
      </c>
      <c r="H46">
        <f>COUNTIFS($B2:$B42, FALSE, H2:H42, FALSE)</f>
        <v>19</v>
      </c>
      <c r="I46">
        <f>COUNTIFS($B2:$B42, FALSE, I2:I42, FALSE)</f>
        <v>18</v>
      </c>
      <c r="J46">
        <f>COUNTIFS($B2:$B42, FALSE, J2:J42, FALSE)</f>
        <v>18</v>
      </c>
      <c r="K46">
        <f>COUNTIFS($B2:$B42, FALSE, K2:K42, FALSE)</f>
        <v>19</v>
      </c>
      <c r="L46">
        <f>COUNTIFS($B2:$B42, FALSE, L2:L42, FALSE)</f>
        <v>18</v>
      </c>
      <c r="M46">
        <f>COUNTIFS($B2:$B42, FALSE, M2:M42, FALSE)</f>
        <v>18</v>
      </c>
      <c r="N46">
        <f>COUNTIFS($B2:$B42, FALSE, N2:N42, FALSE)</f>
        <v>20</v>
      </c>
      <c r="O46">
        <f>COUNTIFS($B2:$B42, FALSE, O2:O42, FALSE)</f>
        <v>18</v>
      </c>
      <c r="P46">
        <f>COUNTIFS($B2:$B42, FALSE, P2:P42, FALSE)</f>
        <v>16</v>
      </c>
      <c r="Q46">
        <f>COUNTIFS($B2:$B42, FALSE, Q2:Q42, FALSE)</f>
        <v>18</v>
      </c>
      <c r="R46">
        <f>COUNTIFS($B2:$B42, FALSE, R2:R42, FALSE)</f>
        <v>20</v>
      </c>
      <c r="S46">
        <f>COUNTIFS($B2:$B42, FALSE, S2:S42, FALSE)</f>
        <v>19</v>
      </c>
      <c r="T46">
        <f>COUNTIFS($B2:$B42, FALSE, T2:T42, FALSE)</f>
        <v>19</v>
      </c>
      <c r="U46">
        <f>COUNTIFS($B2:$B42, FALSE, U2:U42, FALSE)</f>
        <v>19</v>
      </c>
      <c r="V46">
        <f>COUNTIFS($B2:$B42, FALSE, V2:V42, FALSE)</f>
        <v>17</v>
      </c>
      <c r="W46">
        <f>COUNTIFS($B2:$B42, FALSE, W2:W42, FALSE)</f>
        <v>18</v>
      </c>
      <c r="X46">
        <f>COUNTIFS($B2:$B42, FALSE, X2:X42, FALSE)</f>
        <v>20</v>
      </c>
    </row>
    <row r="47" spans="1:36" ht="13.2" x14ac:dyDescent="0.25">
      <c r="B47" s="6" t="s">
        <v>46</v>
      </c>
      <c r="C47">
        <f t="shared" ref="C47" si="2">COUNTIFS($B2:$B42, FALSE, C2:C42, TRUE)</f>
        <v>0</v>
      </c>
      <c r="D47">
        <f>COUNTIFS($B2:$B42, FALSE, D2:D42, TRUE)</f>
        <v>2</v>
      </c>
      <c r="E47">
        <f>COUNTIFS($B2:$B42, FALSE, E2:E42, TRUE)</f>
        <v>1</v>
      </c>
      <c r="F47">
        <f>COUNTIFS($B2:$B42, FALSE, F2:F42, TRUE)</f>
        <v>0</v>
      </c>
      <c r="G47">
        <f>COUNTIFS($B2:$B42, FALSE, G2:G42, TRUE)</f>
        <v>0</v>
      </c>
      <c r="H47">
        <f>COUNTIFS($B2:$B42, FALSE, H2:H42, TRUE)</f>
        <v>1</v>
      </c>
      <c r="I47">
        <f>COUNTIFS($B2:$B42, FALSE, I2:I42, TRUE)</f>
        <v>2</v>
      </c>
      <c r="J47">
        <f>COUNTIFS($B2:$B42, FALSE, J2:J42, TRUE)</f>
        <v>2</v>
      </c>
      <c r="K47">
        <f>COUNTIFS($B2:$B42, FALSE, K2:K42, TRUE)</f>
        <v>1</v>
      </c>
      <c r="L47">
        <f>COUNTIFS($B2:$B42, FALSE, L2:L42, TRUE)</f>
        <v>2</v>
      </c>
      <c r="M47">
        <f>COUNTIFS($B2:$B42, FALSE, M2:M42, TRUE)</f>
        <v>2</v>
      </c>
      <c r="N47">
        <f>COUNTIFS($B2:$B42, FALSE, N2:N42, TRUE)</f>
        <v>0</v>
      </c>
      <c r="O47">
        <f>COUNTIFS($B2:$B42, FALSE, O2:O42, TRUE)</f>
        <v>2</v>
      </c>
      <c r="P47">
        <f>COUNTIFS($B2:$B42, FALSE, P2:P42, TRUE)</f>
        <v>4</v>
      </c>
      <c r="Q47">
        <f>COUNTIFS($B2:$B42, FALSE, Q2:Q42, TRUE)</f>
        <v>2</v>
      </c>
      <c r="R47">
        <f>COUNTIFS($B2:$B42, FALSE, R2:R42, TRUE)</f>
        <v>0</v>
      </c>
      <c r="S47">
        <f>COUNTIFS($B2:$B42, FALSE, S2:S42, TRUE)</f>
        <v>1</v>
      </c>
      <c r="T47">
        <f>COUNTIFS($B2:$B42, FALSE, T2:T42, TRUE)</f>
        <v>1</v>
      </c>
      <c r="U47">
        <f>COUNTIFS($B2:$B42, FALSE, U2:U42, TRUE)</f>
        <v>1</v>
      </c>
      <c r="V47">
        <f>COUNTIFS($B2:$B42, FALSE, V2:V42, TRUE)</f>
        <v>3</v>
      </c>
      <c r="W47">
        <f>COUNTIFS($B2:$B42, FALSE, W2:W42, TRUE)</f>
        <v>2</v>
      </c>
      <c r="X47">
        <f>COUNTIFS($B2:$B42, FALSE, X2:X42, TRUE)</f>
        <v>0</v>
      </c>
    </row>
    <row r="48" spans="1:36" ht="13.2" x14ac:dyDescent="0.25">
      <c r="B48" s="3" t="s">
        <v>47</v>
      </c>
      <c r="C48">
        <f t="shared" ref="C48" si="3">COUNTIFS($B2:$B42, TRUE, C2:C42, FALSE)</f>
        <v>9</v>
      </c>
      <c r="D48">
        <f>COUNTIFS($B2:$B42, TRUE, D2:D42, FALSE)</f>
        <v>9</v>
      </c>
      <c r="E48">
        <f>COUNTIFS($B2:$B42, TRUE, E2:E42, FALSE)</f>
        <v>4</v>
      </c>
      <c r="F48">
        <f>COUNTIFS($B2:$B42, TRUE, F2:F42, FALSE)</f>
        <v>8</v>
      </c>
      <c r="G48">
        <f>COUNTIFS($B2:$B42, TRUE, G2:G42, FALSE)</f>
        <v>8</v>
      </c>
      <c r="H48">
        <f>COUNTIFS($B2:$B42, TRUE, H2:H42, FALSE)</f>
        <v>5</v>
      </c>
      <c r="I48">
        <f>COUNTIFS($B2:$B42, TRUE, I2:I42, FALSE)</f>
        <v>5</v>
      </c>
      <c r="J48">
        <f>COUNTIFS($B2:$B42, TRUE, J2:J42, FALSE)</f>
        <v>5</v>
      </c>
      <c r="K48">
        <f>COUNTIFS($B2:$B42, TRUE, K2:K42, FALSE)</f>
        <v>6</v>
      </c>
      <c r="L48">
        <f>COUNTIFS($B2:$B42, TRUE, L2:L42, FALSE)</f>
        <v>4</v>
      </c>
      <c r="M48">
        <f>COUNTIFS($B2:$B42, TRUE, M2:M42, FALSE)</f>
        <v>5</v>
      </c>
      <c r="N48">
        <f>COUNTIFS($B2:$B42, TRUE, N2:N42, FALSE)</f>
        <v>6</v>
      </c>
      <c r="O48">
        <f>COUNTIFS($B2:$B42, TRUE, O2:O42, FALSE)</f>
        <v>5</v>
      </c>
      <c r="P48">
        <f>COUNTIFS($B2:$B42, TRUE, P2:P42, FALSE)</f>
        <v>5</v>
      </c>
      <c r="Q48">
        <f>COUNTIFS($B2:$B42, TRUE, Q2:Q42, FALSE)</f>
        <v>6</v>
      </c>
      <c r="R48">
        <f>COUNTIFS($B2:$B42, TRUE, R2:R42, FALSE)</f>
        <v>8</v>
      </c>
      <c r="S48">
        <f>COUNTIFS($B2:$B42, TRUE, S2:S42, FALSE)</f>
        <v>10</v>
      </c>
      <c r="T48">
        <f>COUNTIFS($B2:$B42, TRUE, T2:T42, FALSE)</f>
        <v>8</v>
      </c>
      <c r="U48">
        <f>COUNTIFS($B2:$B42, TRUE, U2:U42, FALSE)</f>
        <v>5</v>
      </c>
      <c r="V48">
        <f>COUNTIFS($B2:$B42, TRUE, V2:V42, FALSE)</f>
        <v>6</v>
      </c>
      <c r="W48">
        <f>COUNTIFS($B2:$B42, TRUE, W2:W42, FALSE)</f>
        <v>4</v>
      </c>
      <c r="X48">
        <f>COUNTIFS($B2:$B42, TRUE, X2:X42, FALSE)</f>
        <v>10</v>
      </c>
    </row>
    <row r="49" spans="2:24" ht="13.2" x14ac:dyDescent="0.25">
      <c r="B49" s="3" t="s">
        <v>48</v>
      </c>
      <c r="C49">
        <f t="shared" ref="C49:X49" si="4">C45/(C45+C47)</f>
        <v>1</v>
      </c>
      <c r="D49">
        <f t="shared" si="4"/>
        <v>0.8571428571428571</v>
      </c>
      <c r="E49">
        <f t="shared" si="4"/>
        <v>0.94444444444444442</v>
      </c>
      <c r="F49">
        <f t="shared" si="4"/>
        <v>1</v>
      </c>
      <c r="G49">
        <f t="shared" si="4"/>
        <v>1</v>
      </c>
      <c r="H49">
        <f t="shared" si="4"/>
        <v>0.94117647058823528</v>
      </c>
      <c r="I49">
        <f t="shared" si="4"/>
        <v>0.88888888888888884</v>
      </c>
      <c r="J49">
        <f t="shared" si="4"/>
        <v>0.88888888888888884</v>
      </c>
      <c r="K49">
        <f t="shared" si="4"/>
        <v>0.9375</v>
      </c>
      <c r="L49">
        <f t="shared" si="4"/>
        <v>0.89473684210526316</v>
      </c>
      <c r="M49">
        <f t="shared" si="4"/>
        <v>0.88888888888888884</v>
      </c>
      <c r="N49">
        <f t="shared" si="4"/>
        <v>1</v>
      </c>
      <c r="O49">
        <f t="shared" si="4"/>
        <v>0.88888888888888884</v>
      </c>
      <c r="P49">
        <f t="shared" si="4"/>
        <v>0.8</v>
      </c>
      <c r="Q49">
        <f t="shared" si="4"/>
        <v>0.88235294117647056</v>
      </c>
      <c r="R49">
        <f t="shared" si="4"/>
        <v>1</v>
      </c>
      <c r="S49">
        <f t="shared" si="4"/>
        <v>0.91666666666666663</v>
      </c>
      <c r="T49">
        <f t="shared" si="4"/>
        <v>0.9285714285714286</v>
      </c>
      <c r="U49">
        <f t="shared" si="4"/>
        <v>0.94117647058823528</v>
      </c>
      <c r="V49">
        <f t="shared" si="4"/>
        <v>0.83333333333333337</v>
      </c>
      <c r="W49">
        <f t="shared" si="4"/>
        <v>0.89473684210526316</v>
      </c>
      <c r="X49">
        <f t="shared" si="4"/>
        <v>1</v>
      </c>
    </row>
    <row r="50" spans="2:24" ht="13.2" x14ac:dyDescent="0.25">
      <c r="B50" s="3" t="s">
        <v>49</v>
      </c>
      <c r="C50">
        <f t="shared" ref="C50:X50" si="5">C45/(C45+C48)</f>
        <v>0.5714285714285714</v>
      </c>
      <c r="D50">
        <f t="shared" si="5"/>
        <v>0.5714285714285714</v>
      </c>
      <c r="E50">
        <f t="shared" si="5"/>
        <v>0.80952380952380953</v>
      </c>
      <c r="F50">
        <f t="shared" si="5"/>
        <v>0.61904761904761907</v>
      </c>
      <c r="G50">
        <f t="shared" si="5"/>
        <v>0.61904761904761907</v>
      </c>
      <c r="H50">
        <f t="shared" si="5"/>
        <v>0.76190476190476186</v>
      </c>
      <c r="I50">
        <f t="shared" si="5"/>
        <v>0.76190476190476186</v>
      </c>
      <c r="J50">
        <f t="shared" si="5"/>
        <v>0.76190476190476186</v>
      </c>
      <c r="K50">
        <f t="shared" si="5"/>
        <v>0.7142857142857143</v>
      </c>
      <c r="L50">
        <f t="shared" si="5"/>
        <v>0.80952380952380953</v>
      </c>
      <c r="M50">
        <f t="shared" si="5"/>
        <v>0.76190476190476186</v>
      </c>
      <c r="N50">
        <f t="shared" si="5"/>
        <v>0.7142857142857143</v>
      </c>
      <c r="O50">
        <f t="shared" si="5"/>
        <v>0.76190476190476186</v>
      </c>
      <c r="P50">
        <f t="shared" si="5"/>
        <v>0.76190476190476186</v>
      </c>
      <c r="Q50">
        <f t="shared" si="5"/>
        <v>0.7142857142857143</v>
      </c>
      <c r="R50">
        <f t="shared" si="5"/>
        <v>0.61904761904761907</v>
      </c>
      <c r="S50">
        <f t="shared" si="5"/>
        <v>0.52380952380952384</v>
      </c>
      <c r="T50">
        <f t="shared" si="5"/>
        <v>0.61904761904761907</v>
      </c>
      <c r="U50">
        <f t="shared" si="5"/>
        <v>0.76190476190476186</v>
      </c>
      <c r="V50">
        <f t="shared" si="5"/>
        <v>0.7142857142857143</v>
      </c>
      <c r="W50">
        <f t="shared" si="5"/>
        <v>0.80952380952380953</v>
      </c>
      <c r="X50">
        <f t="shared" si="5"/>
        <v>0.52380952380952384</v>
      </c>
    </row>
    <row r="51" spans="2:24" ht="13.2" x14ac:dyDescent="0.25">
      <c r="B51" s="3" t="s">
        <v>50</v>
      </c>
      <c r="C51">
        <f t="shared" ref="C51:X51" si="6">2*C49*C50/(C49+C50)</f>
        <v>0.72727272727272729</v>
      </c>
      <c r="D51">
        <f t="shared" si="6"/>
        <v>0.68571428571428572</v>
      </c>
      <c r="E51">
        <f t="shared" si="6"/>
        <v>0.87179487179487181</v>
      </c>
      <c r="F51">
        <f t="shared" si="6"/>
        <v>0.76470588235294124</v>
      </c>
      <c r="G51">
        <f t="shared" si="6"/>
        <v>0.76470588235294124</v>
      </c>
      <c r="H51">
        <f t="shared" si="6"/>
        <v>0.84210526315789469</v>
      </c>
      <c r="I51">
        <f t="shared" si="6"/>
        <v>0.82051282051282048</v>
      </c>
      <c r="J51">
        <f t="shared" si="6"/>
        <v>0.82051282051282048</v>
      </c>
      <c r="K51">
        <f t="shared" si="6"/>
        <v>0.81081081081081086</v>
      </c>
      <c r="L51">
        <f t="shared" si="6"/>
        <v>0.85000000000000009</v>
      </c>
      <c r="M51">
        <f t="shared" si="6"/>
        <v>0.82051282051282048</v>
      </c>
      <c r="N51">
        <f t="shared" si="6"/>
        <v>0.83333333333333326</v>
      </c>
      <c r="O51">
        <f t="shared" si="6"/>
        <v>0.82051282051282048</v>
      </c>
      <c r="P51">
        <f t="shared" si="6"/>
        <v>0.78048780487804881</v>
      </c>
      <c r="Q51">
        <f t="shared" si="6"/>
        <v>0.78947368421052622</v>
      </c>
      <c r="R51">
        <f t="shared" si="6"/>
        <v>0.76470588235294124</v>
      </c>
      <c r="S51">
        <f t="shared" si="6"/>
        <v>0.66666666666666674</v>
      </c>
      <c r="T51">
        <f t="shared" si="6"/>
        <v>0.74285714285714299</v>
      </c>
      <c r="U51">
        <f t="shared" si="6"/>
        <v>0.84210526315789469</v>
      </c>
      <c r="V51">
        <f t="shared" si="6"/>
        <v>0.76923076923076916</v>
      </c>
      <c r="W51">
        <f t="shared" si="6"/>
        <v>0.85000000000000009</v>
      </c>
      <c r="X51">
        <f t="shared" si="6"/>
        <v>0.68750000000000011</v>
      </c>
    </row>
    <row r="52" spans="2:24" ht="13.2" x14ac:dyDescent="0.25">
      <c r="B52" s="3" t="s">
        <v>51</v>
      </c>
      <c r="C52">
        <f t="shared" ref="C52:X52" si="7">(C45+C46)/(C45+C46+C47+C48)</f>
        <v>0.78048780487804881</v>
      </c>
      <c r="D52">
        <f t="shared" si="7"/>
        <v>0.73170731707317072</v>
      </c>
      <c r="E52">
        <f t="shared" si="7"/>
        <v>0.87804878048780488</v>
      </c>
      <c r="F52">
        <f t="shared" si="7"/>
        <v>0.80487804878048785</v>
      </c>
      <c r="G52">
        <f t="shared" si="7"/>
        <v>0.80487804878048785</v>
      </c>
      <c r="H52">
        <f t="shared" si="7"/>
        <v>0.85365853658536583</v>
      </c>
      <c r="I52">
        <f t="shared" si="7"/>
        <v>0.82926829268292679</v>
      </c>
      <c r="J52">
        <f t="shared" si="7"/>
        <v>0.82926829268292679</v>
      </c>
      <c r="K52">
        <f t="shared" si="7"/>
        <v>0.82926829268292679</v>
      </c>
      <c r="L52">
        <f t="shared" si="7"/>
        <v>0.85365853658536583</v>
      </c>
      <c r="M52">
        <f t="shared" si="7"/>
        <v>0.82926829268292679</v>
      </c>
      <c r="N52">
        <f t="shared" si="7"/>
        <v>0.85365853658536583</v>
      </c>
      <c r="O52">
        <f t="shared" si="7"/>
        <v>0.82926829268292679</v>
      </c>
      <c r="P52">
        <f t="shared" si="7"/>
        <v>0.78048780487804881</v>
      </c>
      <c r="Q52">
        <f t="shared" si="7"/>
        <v>0.80487804878048785</v>
      </c>
      <c r="R52">
        <f t="shared" si="7"/>
        <v>0.80487804878048785</v>
      </c>
      <c r="S52">
        <f t="shared" si="7"/>
        <v>0.73170731707317072</v>
      </c>
      <c r="T52">
        <f t="shared" si="7"/>
        <v>0.78048780487804881</v>
      </c>
      <c r="U52">
        <f t="shared" si="7"/>
        <v>0.85365853658536583</v>
      </c>
      <c r="V52">
        <f t="shared" si="7"/>
        <v>0.78048780487804881</v>
      </c>
      <c r="W52">
        <f t="shared" si="7"/>
        <v>0.85365853658536583</v>
      </c>
      <c r="X52">
        <f t="shared" si="7"/>
        <v>0.75609756097560976</v>
      </c>
    </row>
    <row r="53" spans="2:24" ht="13.2" x14ac:dyDescent="0.25">
      <c r="B53" s="3" t="s">
        <v>52</v>
      </c>
    </row>
    <row r="54" spans="2:24" ht="13.2" x14ac:dyDescent="0.25">
      <c r="C54" t="s">
        <v>53</v>
      </c>
      <c r="D54" t="s">
        <v>53</v>
      </c>
      <c r="E54" t="s">
        <v>53</v>
      </c>
      <c r="F54" t="s">
        <v>54</v>
      </c>
      <c r="G54" t="s">
        <v>54</v>
      </c>
      <c r="H54" t="s">
        <v>54</v>
      </c>
      <c r="I54" t="s">
        <v>55</v>
      </c>
      <c r="J54" t="s">
        <v>55</v>
      </c>
      <c r="K54" t="s">
        <v>55</v>
      </c>
      <c r="L54" t="s">
        <v>56</v>
      </c>
      <c r="M54" t="s">
        <v>56</v>
      </c>
      <c r="N54" t="s">
        <v>56</v>
      </c>
      <c r="O54" t="s">
        <v>57</v>
      </c>
      <c r="P54" t="s">
        <v>57</v>
      </c>
      <c r="Q54" t="s">
        <v>57</v>
      </c>
      <c r="R54" t="s">
        <v>58</v>
      </c>
      <c r="S54" t="s">
        <v>58</v>
      </c>
      <c r="T54" t="s">
        <v>58</v>
      </c>
      <c r="U54" t="s">
        <v>59</v>
      </c>
      <c r="V54" t="s">
        <v>59</v>
      </c>
      <c r="W54" t="s">
        <v>59</v>
      </c>
      <c r="X54" t="s">
        <v>60</v>
      </c>
    </row>
    <row r="55" spans="2:24" ht="13.2" x14ac:dyDescent="0.25">
      <c r="B55" s="7" t="s">
        <v>61</v>
      </c>
      <c r="C55">
        <f t="shared" ref="C55:C58" si="8">AVERAGE(C49:E49)</f>
        <v>0.93386243386243384</v>
      </c>
      <c r="F55">
        <f t="shared" ref="F55:F58" si="9">AVERAGE(F49:H49)</f>
        <v>0.98039215686274517</v>
      </c>
      <c r="I55">
        <f t="shared" ref="I55:I58" si="10">AVERAGE(I49:K49)</f>
        <v>0.90509259259259256</v>
      </c>
      <c r="L55">
        <f t="shared" ref="L55:L58" si="11">AVERAGE(L49:N49)</f>
        <v>0.92787524366471741</v>
      </c>
      <c r="O55">
        <f t="shared" ref="O55:O58" si="12">AVERAGE(O49:Q49)</f>
        <v>0.85708061002178637</v>
      </c>
      <c r="R55">
        <f t="shared" ref="R55:R58" si="13">AVERAGE(R49:T49)</f>
        <v>0.94841269841269826</v>
      </c>
      <c r="U55">
        <f t="shared" ref="U55:U58" si="14">AVERAGE(U49:W49)</f>
        <v>0.88974888200894398</v>
      </c>
    </row>
    <row r="56" spans="2:24" ht="13.2" x14ac:dyDescent="0.25">
      <c r="B56" s="3" t="s">
        <v>62</v>
      </c>
      <c r="C56">
        <f t="shared" si="8"/>
        <v>0.65079365079365081</v>
      </c>
      <c r="F56">
        <f t="shared" si="9"/>
        <v>0.66666666666666663</v>
      </c>
      <c r="I56">
        <f t="shared" si="10"/>
        <v>0.74603174603174605</v>
      </c>
      <c r="L56">
        <f t="shared" si="11"/>
        <v>0.76190476190476186</v>
      </c>
      <c r="O56">
        <f t="shared" si="12"/>
        <v>0.74603174603174605</v>
      </c>
      <c r="R56">
        <f t="shared" si="13"/>
        <v>0.58730158730158732</v>
      </c>
      <c r="U56">
        <f t="shared" si="14"/>
        <v>0.76190476190476186</v>
      </c>
    </row>
    <row r="57" spans="2:24" ht="13.2" x14ac:dyDescent="0.25">
      <c r="B57" s="3" t="s">
        <v>63</v>
      </c>
      <c r="C57">
        <f t="shared" si="8"/>
        <v>0.76159396159396164</v>
      </c>
      <c r="F57">
        <f t="shared" si="9"/>
        <v>0.79050567595459231</v>
      </c>
      <c r="I57">
        <f t="shared" si="10"/>
        <v>0.81727881727881735</v>
      </c>
      <c r="L57">
        <f t="shared" si="11"/>
        <v>0.83461538461538465</v>
      </c>
      <c r="O57">
        <f t="shared" si="12"/>
        <v>0.7968247698671318</v>
      </c>
      <c r="R57">
        <f t="shared" si="13"/>
        <v>0.72474323062558366</v>
      </c>
      <c r="U57">
        <f t="shared" si="14"/>
        <v>0.82044534412955461</v>
      </c>
    </row>
    <row r="58" spans="2:24" ht="13.2" x14ac:dyDescent="0.25">
      <c r="B58" s="3" t="s">
        <v>64</v>
      </c>
      <c r="C58">
        <f t="shared" si="8"/>
        <v>0.7967479674796748</v>
      </c>
      <c r="F58">
        <f t="shared" si="9"/>
        <v>0.82113821138211385</v>
      </c>
      <c r="I58">
        <f t="shared" si="10"/>
        <v>0.82926829268292679</v>
      </c>
      <c r="L58">
        <f t="shared" si="11"/>
        <v>0.84552845528455289</v>
      </c>
      <c r="O58">
        <f t="shared" si="12"/>
        <v>0.80487804878048796</v>
      </c>
      <c r="R58">
        <f t="shared" si="13"/>
        <v>0.77235772357723587</v>
      </c>
      <c r="U58">
        <f t="shared" si="14"/>
        <v>0.82926829268292679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F58"/>
  <sheetViews>
    <sheetView workbookViewId="0">
      <pane xSplit="2" ySplit="1" topLeftCell="S2" activePane="bottomRight" state="frozen"/>
      <selection pane="topRight" activeCell="C1" sqref="C1"/>
      <selection pane="bottomLeft" activeCell="A2" sqref="A2"/>
      <selection pane="bottomRight" activeCell="E24" sqref="E24"/>
    </sheetView>
  </sheetViews>
  <sheetFormatPr defaultColWidth="12.6640625" defaultRowHeight="15.75" customHeight="1" x14ac:dyDescent="0.25"/>
  <cols>
    <col min="1" max="1" width="52.77734375" customWidth="1"/>
  </cols>
  <sheetData>
    <row r="1" spans="1:32" ht="13.2" x14ac:dyDescent="0.25">
      <c r="A1" s="3" t="s">
        <v>28</v>
      </c>
      <c r="B1" s="3" t="s">
        <v>68</v>
      </c>
      <c r="C1" s="4" t="s">
        <v>71</v>
      </c>
      <c r="D1" s="4" t="s">
        <v>72</v>
      </c>
      <c r="E1" s="4" t="s">
        <v>73</v>
      </c>
      <c r="F1" s="4" t="s">
        <v>74</v>
      </c>
      <c r="G1" s="4" t="s">
        <v>75</v>
      </c>
      <c r="H1" s="4" t="s">
        <v>76</v>
      </c>
      <c r="I1" s="4" t="s">
        <v>77</v>
      </c>
      <c r="J1" s="4" t="s">
        <v>78</v>
      </c>
      <c r="K1" s="4" t="s">
        <v>79</v>
      </c>
      <c r="L1" s="4" t="s">
        <v>80</v>
      </c>
      <c r="M1" s="4" t="s">
        <v>81</v>
      </c>
      <c r="N1" s="4" t="s">
        <v>82</v>
      </c>
      <c r="O1" s="4" t="s">
        <v>83</v>
      </c>
      <c r="P1" s="4" t="s">
        <v>84</v>
      </c>
      <c r="Q1" s="4" t="s">
        <v>85</v>
      </c>
      <c r="R1" s="4" t="s">
        <v>86</v>
      </c>
      <c r="S1" s="4" t="s">
        <v>87</v>
      </c>
      <c r="T1" s="4" t="s">
        <v>88</v>
      </c>
      <c r="U1" s="4" t="s">
        <v>89</v>
      </c>
      <c r="V1" s="4" t="s">
        <v>90</v>
      </c>
      <c r="W1" s="4" t="s">
        <v>91</v>
      </c>
      <c r="X1" s="4" t="s">
        <v>30</v>
      </c>
      <c r="Y1" s="3"/>
      <c r="Z1" s="3"/>
      <c r="AA1" s="3"/>
      <c r="AB1" s="3"/>
      <c r="AC1" s="3"/>
      <c r="AD1" s="3"/>
      <c r="AE1" s="3"/>
      <c r="AF1" s="3"/>
    </row>
    <row r="2" spans="1:32" ht="13.2" x14ac:dyDescent="0.25">
      <c r="A2" t="s">
        <v>4</v>
      </c>
      <c r="B2" t="b">
        <v>1</v>
      </c>
      <c r="C2" t="b">
        <v>1</v>
      </c>
      <c r="D2" t="b">
        <v>1</v>
      </c>
      <c r="E2" t="b">
        <v>1</v>
      </c>
      <c r="F2" t="b">
        <v>1</v>
      </c>
      <c r="G2" t="b">
        <v>1</v>
      </c>
      <c r="H2" t="b">
        <v>1</v>
      </c>
      <c r="I2" t="b">
        <v>1</v>
      </c>
      <c r="J2" t="b">
        <v>1</v>
      </c>
      <c r="K2" t="b">
        <v>1</v>
      </c>
      <c r="L2" t="b">
        <v>1</v>
      </c>
      <c r="M2" t="b">
        <v>1</v>
      </c>
      <c r="N2" t="b">
        <v>1</v>
      </c>
      <c r="O2" t="b">
        <v>0</v>
      </c>
      <c r="P2" t="b">
        <v>1</v>
      </c>
      <c r="Q2" t="b">
        <v>1</v>
      </c>
      <c r="R2" t="b">
        <v>1</v>
      </c>
      <c r="S2" t="b">
        <v>1</v>
      </c>
      <c r="T2" t="b">
        <v>1</v>
      </c>
      <c r="U2" t="b">
        <v>0</v>
      </c>
      <c r="V2" t="b">
        <v>1</v>
      </c>
      <c r="W2" t="b">
        <v>0</v>
      </c>
      <c r="X2" t="b">
        <v>0</v>
      </c>
    </row>
    <row r="3" spans="1:32" ht="13.2" x14ac:dyDescent="0.25">
      <c r="A3" t="s">
        <v>16</v>
      </c>
      <c r="B3" t="b">
        <v>0</v>
      </c>
      <c r="C3" t="b">
        <v>0</v>
      </c>
      <c r="D3" t="b">
        <v>0</v>
      </c>
      <c r="E3" t="b">
        <v>0</v>
      </c>
      <c r="F3" t="b">
        <v>0</v>
      </c>
      <c r="G3" t="b">
        <v>0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 t="b">
        <v>0</v>
      </c>
      <c r="N3" t="b">
        <v>0</v>
      </c>
      <c r="O3" t="b">
        <v>0</v>
      </c>
      <c r="P3" t="b">
        <v>0</v>
      </c>
      <c r="Q3" t="b">
        <v>0</v>
      </c>
      <c r="R3" t="b">
        <v>0</v>
      </c>
      <c r="S3" t="b">
        <v>0</v>
      </c>
      <c r="T3" t="b">
        <v>0</v>
      </c>
      <c r="U3" t="b">
        <v>0</v>
      </c>
      <c r="V3" t="b">
        <v>0</v>
      </c>
      <c r="W3" t="b">
        <v>0</v>
      </c>
      <c r="X3" t="b">
        <v>0</v>
      </c>
    </row>
    <row r="4" spans="1:32" ht="13.2" x14ac:dyDescent="0.25">
      <c r="A4" t="s">
        <v>31</v>
      </c>
      <c r="B4" t="b">
        <v>0</v>
      </c>
      <c r="C4" t="b">
        <v>0</v>
      </c>
      <c r="D4" t="b">
        <v>0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 t="b">
        <v>0</v>
      </c>
      <c r="N4" t="b">
        <v>0</v>
      </c>
      <c r="O4" t="b">
        <v>0</v>
      </c>
      <c r="P4" t="b">
        <v>0</v>
      </c>
      <c r="Q4" t="b">
        <v>0</v>
      </c>
      <c r="R4" t="b">
        <v>0</v>
      </c>
      <c r="S4" t="b">
        <v>0</v>
      </c>
      <c r="T4" t="b">
        <v>0</v>
      </c>
      <c r="U4" t="b">
        <v>0</v>
      </c>
      <c r="V4" t="b">
        <v>0</v>
      </c>
      <c r="W4" t="b">
        <v>0</v>
      </c>
      <c r="X4" t="b">
        <v>0</v>
      </c>
    </row>
    <row r="5" spans="1:32" ht="13.2" x14ac:dyDescent="0.25">
      <c r="A5" t="s">
        <v>6</v>
      </c>
      <c r="B5" t="b">
        <v>1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 t="b">
        <v>1</v>
      </c>
      <c r="N5" t="b">
        <v>1</v>
      </c>
      <c r="O5" t="b">
        <v>1</v>
      </c>
      <c r="P5" t="b">
        <v>1</v>
      </c>
      <c r="Q5" t="b">
        <v>1</v>
      </c>
      <c r="R5" t="b">
        <v>1</v>
      </c>
      <c r="S5" t="b">
        <v>1</v>
      </c>
      <c r="T5" t="b">
        <v>1</v>
      </c>
      <c r="U5" t="b">
        <v>1</v>
      </c>
      <c r="V5" t="b">
        <v>1</v>
      </c>
      <c r="W5" t="b">
        <v>1</v>
      </c>
      <c r="X5" t="b">
        <v>1</v>
      </c>
    </row>
    <row r="6" spans="1:32" ht="13.2" x14ac:dyDescent="0.25">
      <c r="A6" t="s">
        <v>26</v>
      </c>
      <c r="B6" t="b">
        <v>0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1</v>
      </c>
      <c r="I6" t="b">
        <v>0</v>
      </c>
      <c r="J6" t="b">
        <v>0</v>
      </c>
      <c r="K6" t="b">
        <v>0</v>
      </c>
      <c r="L6" t="b">
        <v>0</v>
      </c>
      <c r="M6" t="b">
        <v>0</v>
      </c>
      <c r="N6" t="b">
        <v>0</v>
      </c>
      <c r="O6" t="b">
        <v>0</v>
      </c>
      <c r="P6" t="b">
        <v>0</v>
      </c>
      <c r="Q6" t="b">
        <v>0</v>
      </c>
      <c r="R6" t="b">
        <v>0</v>
      </c>
      <c r="S6" t="b">
        <v>0</v>
      </c>
      <c r="T6" t="b">
        <v>0</v>
      </c>
      <c r="U6" t="b">
        <v>0</v>
      </c>
      <c r="V6" t="b">
        <v>0</v>
      </c>
      <c r="W6" t="b">
        <v>0</v>
      </c>
      <c r="X6" t="b">
        <v>0</v>
      </c>
    </row>
    <row r="7" spans="1:32" ht="13.2" x14ac:dyDescent="0.25">
      <c r="A7" t="s">
        <v>3</v>
      </c>
      <c r="B7" t="b">
        <v>0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1</v>
      </c>
      <c r="I7" t="b">
        <v>0</v>
      </c>
      <c r="J7" t="b">
        <v>0</v>
      </c>
      <c r="K7" t="b">
        <v>0</v>
      </c>
      <c r="L7" t="b">
        <v>0</v>
      </c>
      <c r="M7" t="b">
        <v>0</v>
      </c>
      <c r="N7" t="b">
        <v>0</v>
      </c>
      <c r="O7" t="b">
        <v>0</v>
      </c>
      <c r="P7" t="b">
        <v>0</v>
      </c>
      <c r="Q7" t="b">
        <v>1</v>
      </c>
      <c r="R7" t="b">
        <v>0</v>
      </c>
      <c r="S7" t="b">
        <v>0</v>
      </c>
      <c r="T7" t="b">
        <v>0</v>
      </c>
      <c r="U7" t="b">
        <v>0</v>
      </c>
      <c r="V7" t="b">
        <v>0</v>
      </c>
      <c r="W7" t="b">
        <v>0</v>
      </c>
      <c r="X7" t="b">
        <v>0</v>
      </c>
    </row>
    <row r="8" spans="1:32" ht="13.2" x14ac:dyDescent="0.25">
      <c r="A8" t="s">
        <v>32</v>
      </c>
      <c r="B8" t="b">
        <v>0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 t="b">
        <v>0</v>
      </c>
      <c r="N8" t="b">
        <v>0</v>
      </c>
      <c r="O8" t="b">
        <v>0</v>
      </c>
      <c r="P8" t="b">
        <v>0</v>
      </c>
      <c r="Q8" t="b">
        <v>0</v>
      </c>
      <c r="R8" t="b">
        <v>0</v>
      </c>
      <c r="S8" t="b">
        <v>0</v>
      </c>
      <c r="T8" t="b">
        <v>0</v>
      </c>
      <c r="U8" t="b">
        <v>0</v>
      </c>
      <c r="V8" t="b">
        <v>0</v>
      </c>
      <c r="W8" t="b">
        <v>0</v>
      </c>
      <c r="X8" t="b">
        <v>0</v>
      </c>
    </row>
    <row r="9" spans="1:32" ht="13.2" x14ac:dyDescent="0.25">
      <c r="A9" t="s">
        <v>33</v>
      </c>
      <c r="B9" t="b">
        <v>1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 t="b">
        <v>1</v>
      </c>
      <c r="N9" t="b">
        <v>1</v>
      </c>
      <c r="O9" t="b">
        <v>1</v>
      </c>
      <c r="P9" t="b">
        <v>1</v>
      </c>
      <c r="Q9" t="b">
        <v>1</v>
      </c>
      <c r="R9" t="b">
        <v>1</v>
      </c>
      <c r="S9" t="b">
        <v>1</v>
      </c>
      <c r="T9" t="b">
        <v>1</v>
      </c>
      <c r="U9" t="b">
        <v>1</v>
      </c>
      <c r="V9" t="b">
        <v>1</v>
      </c>
      <c r="W9" t="b">
        <v>1</v>
      </c>
      <c r="X9" t="b">
        <v>0</v>
      </c>
    </row>
    <row r="10" spans="1:32" ht="13.2" x14ac:dyDescent="0.25">
      <c r="A10" t="s">
        <v>7</v>
      </c>
      <c r="B10" t="b">
        <v>1</v>
      </c>
      <c r="C10" t="b">
        <v>1</v>
      </c>
      <c r="D10" t="b">
        <v>0</v>
      </c>
      <c r="E10" t="b">
        <v>1</v>
      </c>
      <c r="F10" t="b">
        <v>1</v>
      </c>
      <c r="G10" t="b">
        <v>0</v>
      </c>
      <c r="H10" t="b">
        <v>1</v>
      </c>
      <c r="I10" t="b">
        <v>1</v>
      </c>
      <c r="J10" t="b">
        <v>0</v>
      </c>
      <c r="K10" t="b">
        <v>1</v>
      </c>
      <c r="L10" t="b">
        <v>1</v>
      </c>
      <c r="M10" t="b">
        <v>0</v>
      </c>
      <c r="N10" t="b">
        <v>1</v>
      </c>
      <c r="O10" t="b">
        <v>1</v>
      </c>
      <c r="P10" t="b">
        <v>1</v>
      </c>
      <c r="Q10" t="b">
        <v>1</v>
      </c>
      <c r="R10" t="b">
        <v>1</v>
      </c>
      <c r="S10" t="b">
        <v>1</v>
      </c>
      <c r="T10" t="b">
        <v>1</v>
      </c>
      <c r="U10" t="b">
        <v>1</v>
      </c>
      <c r="V10" t="b">
        <v>0</v>
      </c>
      <c r="W10" t="b">
        <v>1</v>
      </c>
      <c r="X10" t="b">
        <v>1</v>
      </c>
    </row>
    <row r="11" spans="1:32" ht="13.2" x14ac:dyDescent="0.25">
      <c r="A11" t="s">
        <v>18</v>
      </c>
      <c r="B11" t="b">
        <v>1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 t="b">
        <v>1</v>
      </c>
      <c r="N11" t="b">
        <v>1</v>
      </c>
      <c r="O11" t="b">
        <v>1</v>
      </c>
      <c r="P11" t="b">
        <v>1</v>
      </c>
      <c r="Q11" t="b">
        <v>1</v>
      </c>
      <c r="R11" t="b">
        <v>1</v>
      </c>
      <c r="S11" t="b">
        <v>1</v>
      </c>
      <c r="T11" t="b">
        <v>1</v>
      </c>
      <c r="U11" t="b">
        <v>1</v>
      </c>
      <c r="V11" t="b">
        <v>1</v>
      </c>
      <c r="W11" t="b">
        <v>1</v>
      </c>
      <c r="X11" t="b">
        <v>1</v>
      </c>
    </row>
    <row r="12" spans="1:32" ht="13.2" x14ac:dyDescent="0.25">
      <c r="A12" t="s">
        <v>34</v>
      </c>
      <c r="B12" t="b">
        <v>0</v>
      </c>
      <c r="C12" t="b">
        <v>1</v>
      </c>
      <c r="D12" t="b">
        <v>1</v>
      </c>
      <c r="E12" t="b">
        <v>1</v>
      </c>
      <c r="F12" t="b">
        <v>1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 t="b">
        <v>1</v>
      </c>
      <c r="N12" t="b">
        <v>1</v>
      </c>
      <c r="O12" t="b">
        <v>1</v>
      </c>
      <c r="P12" t="b">
        <v>1</v>
      </c>
      <c r="Q12" t="b">
        <v>1</v>
      </c>
      <c r="R12" t="b">
        <v>0</v>
      </c>
      <c r="S12" t="b">
        <v>1</v>
      </c>
      <c r="T12" t="b">
        <v>0</v>
      </c>
      <c r="U12" t="b">
        <v>0</v>
      </c>
      <c r="V12" t="b">
        <v>1</v>
      </c>
      <c r="W12" t="b">
        <v>0</v>
      </c>
      <c r="X12" t="b">
        <v>0</v>
      </c>
    </row>
    <row r="13" spans="1:32" ht="13.2" x14ac:dyDescent="0.25">
      <c r="A13" t="s">
        <v>15</v>
      </c>
      <c r="B13" t="b">
        <v>0</v>
      </c>
      <c r="C13" t="b">
        <v>0</v>
      </c>
      <c r="D13" t="b">
        <v>0</v>
      </c>
      <c r="E13" t="b">
        <v>0</v>
      </c>
      <c r="F13" t="b">
        <v>0</v>
      </c>
      <c r="G13" t="b">
        <v>0</v>
      </c>
      <c r="H13" t="b">
        <v>0</v>
      </c>
      <c r="I13" t="b">
        <v>0</v>
      </c>
      <c r="J13" t="b">
        <v>0</v>
      </c>
      <c r="K13" t="b">
        <v>0</v>
      </c>
      <c r="L13" t="b">
        <v>1</v>
      </c>
      <c r="M13" t="b">
        <v>0</v>
      </c>
      <c r="N13" t="b">
        <v>0</v>
      </c>
      <c r="O13" t="b">
        <v>0</v>
      </c>
      <c r="P13" t="b">
        <v>0</v>
      </c>
      <c r="Q13" t="b">
        <v>0</v>
      </c>
      <c r="R13" t="b">
        <v>0</v>
      </c>
      <c r="S13" t="b">
        <v>0</v>
      </c>
      <c r="T13" t="b">
        <v>0</v>
      </c>
      <c r="U13" t="b">
        <v>0</v>
      </c>
      <c r="V13" t="b">
        <v>0</v>
      </c>
      <c r="W13" t="b">
        <v>0</v>
      </c>
      <c r="X13" t="b">
        <v>0</v>
      </c>
    </row>
    <row r="14" spans="1:32" ht="13.2" x14ac:dyDescent="0.25">
      <c r="A14" t="s">
        <v>35</v>
      </c>
      <c r="B14" t="b">
        <v>0</v>
      </c>
      <c r="C14" t="b">
        <v>0</v>
      </c>
      <c r="D14" t="b">
        <v>0</v>
      </c>
      <c r="E14" t="b">
        <v>0</v>
      </c>
      <c r="F14" t="b">
        <v>0</v>
      </c>
      <c r="G14" t="b">
        <v>0</v>
      </c>
      <c r="H14" t="b">
        <v>0</v>
      </c>
      <c r="I14" t="b">
        <v>1</v>
      </c>
      <c r="J14" t="b">
        <v>0</v>
      </c>
      <c r="K14" t="b">
        <v>0</v>
      </c>
      <c r="L14" t="b">
        <v>0</v>
      </c>
      <c r="M14" t="b">
        <v>0</v>
      </c>
      <c r="N14" t="b">
        <v>0</v>
      </c>
      <c r="O14" t="b">
        <v>0</v>
      </c>
      <c r="P14" t="b">
        <v>0</v>
      </c>
      <c r="Q14" t="b">
        <v>0</v>
      </c>
      <c r="R14" t="b">
        <v>0</v>
      </c>
      <c r="S14" t="b">
        <v>0</v>
      </c>
      <c r="T14" t="b">
        <v>0</v>
      </c>
      <c r="U14" t="b">
        <v>0</v>
      </c>
      <c r="V14" t="b">
        <v>0</v>
      </c>
      <c r="W14" t="b">
        <v>0</v>
      </c>
      <c r="X14" t="b">
        <v>0</v>
      </c>
    </row>
    <row r="15" spans="1:32" ht="13.2" x14ac:dyDescent="0.25">
      <c r="A15" t="s">
        <v>36</v>
      </c>
      <c r="B15" t="b">
        <v>0</v>
      </c>
      <c r="C15" t="b">
        <v>0</v>
      </c>
      <c r="D15" t="b">
        <v>0</v>
      </c>
      <c r="E15" t="b">
        <v>0</v>
      </c>
      <c r="F15" t="b">
        <v>0</v>
      </c>
      <c r="G15" t="b">
        <v>0</v>
      </c>
      <c r="H15" t="b">
        <v>0</v>
      </c>
      <c r="I15" t="b">
        <v>0</v>
      </c>
      <c r="J15" t="b">
        <v>0</v>
      </c>
      <c r="K15" t="b">
        <v>0</v>
      </c>
      <c r="L15" t="b">
        <v>0</v>
      </c>
      <c r="M15" t="b">
        <v>0</v>
      </c>
      <c r="N15" t="b">
        <v>0</v>
      </c>
      <c r="O15" t="b">
        <v>0</v>
      </c>
      <c r="P15" t="b">
        <v>0</v>
      </c>
      <c r="Q15" t="b">
        <v>0</v>
      </c>
      <c r="R15" t="b">
        <v>0</v>
      </c>
      <c r="S15" t="b">
        <v>0</v>
      </c>
      <c r="T15" t="b">
        <v>0</v>
      </c>
      <c r="U15" t="b">
        <v>0</v>
      </c>
      <c r="V15" t="b">
        <v>0</v>
      </c>
      <c r="W15" t="b">
        <v>0</v>
      </c>
      <c r="X15" t="b">
        <v>0</v>
      </c>
    </row>
    <row r="16" spans="1:32" ht="13.2" x14ac:dyDescent="0.25">
      <c r="A16" t="s">
        <v>12</v>
      </c>
      <c r="B16" t="b">
        <v>1</v>
      </c>
      <c r="C16" t="b">
        <v>1</v>
      </c>
      <c r="D16" t="b">
        <v>1</v>
      </c>
      <c r="E16" t="b">
        <v>1</v>
      </c>
      <c r="F16" t="b">
        <v>1</v>
      </c>
      <c r="G16" t="b">
        <v>1</v>
      </c>
      <c r="H16" t="b">
        <v>1</v>
      </c>
      <c r="I16" t="b">
        <v>1</v>
      </c>
      <c r="J16" t="b">
        <v>1</v>
      </c>
      <c r="K16" t="b">
        <v>1</v>
      </c>
      <c r="L16" t="b">
        <v>1</v>
      </c>
      <c r="M16" t="b">
        <v>1</v>
      </c>
      <c r="N16" t="b">
        <v>1</v>
      </c>
      <c r="O16" t="b">
        <v>1</v>
      </c>
      <c r="P16" t="b">
        <v>1</v>
      </c>
      <c r="Q16" t="b">
        <v>1</v>
      </c>
      <c r="R16" t="b">
        <v>1</v>
      </c>
      <c r="S16" t="b">
        <v>1</v>
      </c>
      <c r="T16" t="b">
        <v>1</v>
      </c>
      <c r="U16" t="b">
        <v>1</v>
      </c>
      <c r="V16" t="b">
        <v>1</v>
      </c>
      <c r="W16" t="b">
        <v>1</v>
      </c>
      <c r="X16" t="b">
        <v>0</v>
      </c>
    </row>
    <row r="17" spans="1:24" ht="13.2" x14ac:dyDescent="0.25">
      <c r="A17" t="s">
        <v>14</v>
      </c>
      <c r="B17" t="b">
        <v>1</v>
      </c>
      <c r="C17" t="b">
        <v>1</v>
      </c>
      <c r="D17" t="b">
        <v>1</v>
      </c>
      <c r="E17" t="b">
        <v>1</v>
      </c>
      <c r="F17" t="b">
        <v>1</v>
      </c>
      <c r="G17" t="b">
        <v>1</v>
      </c>
      <c r="H17" t="b">
        <v>1</v>
      </c>
      <c r="I17" t="b">
        <v>1</v>
      </c>
      <c r="J17" t="b">
        <v>1</v>
      </c>
      <c r="K17" t="b">
        <v>1</v>
      </c>
      <c r="L17" t="b">
        <v>1</v>
      </c>
      <c r="M17" t="b">
        <v>1</v>
      </c>
      <c r="N17" t="b">
        <v>1</v>
      </c>
      <c r="O17" t="b">
        <v>1</v>
      </c>
      <c r="P17" t="b">
        <v>1</v>
      </c>
      <c r="Q17" t="b">
        <v>1</v>
      </c>
      <c r="R17" t="b">
        <v>1</v>
      </c>
      <c r="S17" t="b">
        <v>1</v>
      </c>
      <c r="T17" t="b">
        <v>1</v>
      </c>
      <c r="U17" t="b">
        <v>1</v>
      </c>
      <c r="V17" t="b">
        <v>1</v>
      </c>
      <c r="W17" t="b">
        <v>1</v>
      </c>
      <c r="X17" t="b">
        <v>0</v>
      </c>
    </row>
    <row r="18" spans="1:24" ht="13.2" x14ac:dyDescent="0.25">
      <c r="A18" t="s">
        <v>9</v>
      </c>
      <c r="B18" t="b">
        <v>1</v>
      </c>
      <c r="C18" t="b">
        <v>1</v>
      </c>
      <c r="D18" t="b">
        <v>1</v>
      </c>
      <c r="E18" t="b">
        <v>1</v>
      </c>
      <c r="F18" t="b">
        <v>1</v>
      </c>
      <c r="G18" t="b">
        <v>1</v>
      </c>
      <c r="H18" t="b">
        <v>1</v>
      </c>
      <c r="I18" t="b">
        <v>1</v>
      </c>
      <c r="J18" t="b">
        <v>1</v>
      </c>
      <c r="K18" t="b">
        <v>1</v>
      </c>
      <c r="L18" t="b">
        <v>1</v>
      </c>
      <c r="M18" t="b">
        <v>1</v>
      </c>
      <c r="N18" t="b">
        <v>1</v>
      </c>
      <c r="O18" t="b">
        <v>1</v>
      </c>
      <c r="P18" t="b">
        <v>1</v>
      </c>
      <c r="Q18" t="b">
        <v>1</v>
      </c>
      <c r="R18" t="b">
        <v>1</v>
      </c>
      <c r="S18" t="b">
        <v>1</v>
      </c>
      <c r="T18" t="b">
        <v>1</v>
      </c>
      <c r="U18" t="b">
        <v>1</v>
      </c>
      <c r="V18" t="b">
        <v>1</v>
      </c>
      <c r="W18" t="b">
        <v>1</v>
      </c>
      <c r="X18" t="b">
        <v>0</v>
      </c>
    </row>
    <row r="19" spans="1:24" ht="13.2" x14ac:dyDescent="0.25">
      <c r="A19" t="s">
        <v>22</v>
      </c>
      <c r="B19" t="b">
        <v>0</v>
      </c>
      <c r="C19" t="b">
        <v>0</v>
      </c>
      <c r="D19" t="b">
        <v>0</v>
      </c>
      <c r="E19" t="b">
        <v>0</v>
      </c>
      <c r="F19" t="b">
        <v>0</v>
      </c>
      <c r="G19" t="b">
        <v>0</v>
      </c>
      <c r="H19" t="b">
        <v>0</v>
      </c>
      <c r="I19" t="b">
        <v>0</v>
      </c>
      <c r="J19" t="b">
        <v>0</v>
      </c>
      <c r="K19" t="b">
        <v>0</v>
      </c>
      <c r="L19" t="b">
        <v>0</v>
      </c>
      <c r="M19" t="b">
        <v>0</v>
      </c>
      <c r="N19" t="b">
        <v>0</v>
      </c>
      <c r="O19" t="b">
        <v>0</v>
      </c>
      <c r="P19" t="b">
        <v>0</v>
      </c>
      <c r="Q19" t="b">
        <v>0</v>
      </c>
      <c r="R19" t="b">
        <v>0</v>
      </c>
      <c r="S19" t="b">
        <v>0</v>
      </c>
      <c r="T19" t="b">
        <v>0</v>
      </c>
      <c r="U19" t="b">
        <v>0</v>
      </c>
      <c r="V19" t="b">
        <v>0</v>
      </c>
      <c r="W19" t="b">
        <v>0</v>
      </c>
      <c r="X19" t="b">
        <v>0</v>
      </c>
    </row>
    <row r="20" spans="1:24" ht="13.2" x14ac:dyDescent="0.25">
      <c r="A20" t="s">
        <v>1</v>
      </c>
      <c r="B20" t="b">
        <v>1</v>
      </c>
      <c r="C20" t="b">
        <v>1</v>
      </c>
      <c r="D20" t="b">
        <v>1</v>
      </c>
      <c r="E20" t="b">
        <v>1</v>
      </c>
      <c r="F20" t="b">
        <v>1</v>
      </c>
      <c r="G20" t="b">
        <v>1</v>
      </c>
      <c r="H20" t="b">
        <v>1</v>
      </c>
      <c r="I20" t="b">
        <v>1</v>
      </c>
      <c r="J20" t="b">
        <v>1</v>
      </c>
      <c r="K20" t="b">
        <v>0</v>
      </c>
      <c r="L20" t="b">
        <v>1</v>
      </c>
      <c r="M20" t="b">
        <v>1</v>
      </c>
      <c r="N20" t="b">
        <v>1</v>
      </c>
      <c r="O20" t="b">
        <v>1</v>
      </c>
      <c r="P20" t="b">
        <v>1</v>
      </c>
      <c r="Q20" t="b">
        <v>1</v>
      </c>
      <c r="R20" t="b">
        <v>1</v>
      </c>
      <c r="S20" t="b">
        <v>1</v>
      </c>
      <c r="T20" t="b">
        <v>0</v>
      </c>
      <c r="U20" t="b">
        <v>1</v>
      </c>
      <c r="V20" t="b">
        <v>1</v>
      </c>
      <c r="W20" t="b">
        <v>1</v>
      </c>
      <c r="X20" t="b">
        <v>0</v>
      </c>
    </row>
    <row r="21" spans="1:24" ht="13.2" x14ac:dyDescent="0.25">
      <c r="A21" t="s">
        <v>20</v>
      </c>
      <c r="B21" t="b">
        <v>1</v>
      </c>
      <c r="C21" t="b">
        <v>1</v>
      </c>
      <c r="D21" t="b">
        <v>1</v>
      </c>
      <c r="E21" t="b">
        <v>1</v>
      </c>
      <c r="F21" t="b">
        <v>1</v>
      </c>
      <c r="G21" t="b">
        <v>1</v>
      </c>
      <c r="H21" t="b">
        <v>1</v>
      </c>
      <c r="I21" t="b">
        <v>1</v>
      </c>
      <c r="J21" t="b">
        <v>1</v>
      </c>
      <c r="K21" t="b">
        <v>1</v>
      </c>
      <c r="L21" t="b">
        <v>1</v>
      </c>
      <c r="M21" t="b">
        <v>1</v>
      </c>
      <c r="N21" t="b">
        <v>1</v>
      </c>
      <c r="O21" t="b">
        <v>1</v>
      </c>
      <c r="P21" t="b">
        <v>1</v>
      </c>
      <c r="Q21" t="b">
        <v>1</v>
      </c>
      <c r="R21" t="b">
        <v>1</v>
      </c>
      <c r="S21" t="b">
        <v>1</v>
      </c>
      <c r="T21" t="b">
        <v>1</v>
      </c>
      <c r="U21" t="b">
        <v>1</v>
      </c>
      <c r="V21" t="b">
        <v>1</v>
      </c>
      <c r="W21" t="b">
        <v>1</v>
      </c>
      <c r="X21" t="b">
        <v>1</v>
      </c>
    </row>
    <row r="22" spans="1:24" ht="13.2" x14ac:dyDescent="0.25">
      <c r="A22" t="s">
        <v>37</v>
      </c>
      <c r="B22" t="b">
        <v>0</v>
      </c>
      <c r="C22" t="b">
        <v>0</v>
      </c>
      <c r="D22" t="b">
        <v>0</v>
      </c>
      <c r="E22" t="b">
        <v>0</v>
      </c>
      <c r="F22" t="b">
        <v>0</v>
      </c>
      <c r="G22" t="b">
        <v>0</v>
      </c>
      <c r="H22" t="b">
        <v>0</v>
      </c>
      <c r="I22" t="b">
        <v>0</v>
      </c>
      <c r="J22" t="b">
        <v>0</v>
      </c>
      <c r="K22" t="b">
        <v>0</v>
      </c>
      <c r="L22" t="b">
        <v>0</v>
      </c>
      <c r="M22" t="b">
        <v>0</v>
      </c>
      <c r="N22" t="b">
        <v>0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  <c r="X22" t="b">
        <v>0</v>
      </c>
    </row>
    <row r="23" spans="1:24" ht="13.2" x14ac:dyDescent="0.25">
      <c r="A23" t="s">
        <v>23</v>
      </c>
      <c r="B23" t="b">
        <v>0</v>
      </c>
      <c r="C23" t="b">
        <v>0</v>
      </c>
      <c r="D23" t="b">
        <v>0</v>
      </c>
      <c r="E23" t="b">
        <v>0</v>
      </c>
      <c r="F23" t="b">
        <v>0</v>
      </c>
      <c r="G23" t="b">
        <v>0</v>
      </c>
      <c r="H23" t="b">
        <v>0</v>
      </c>
      <c r="I23" t="b">
        <v>0</v>
      </c>
      <c r="J23" t="b">
        <v>0</v>
      </c>
      <c r="K23" t="b">
        <v>0</v>
      </c>
      <c r="L23" t="b">
        <v>0</v>
      </c>
      <c r="M23" t="b">
        <v>0</v>
      </c>
      <c r="N23" t="b">
        <v>0</v>
      </c>
      <c r="O23" t="b">
        <v>0</v>
      </c>
      <c r="P23" t="b">
        <v>0</v>
      </c>
      <c r="Q23" t="b">
        <v>0</v>
      </c>
      <c r="R23" t="b">
        <v>0</v>
      </c>
      <c r="S23" t="b">
        <v>0</v>
      </c>
      <c r="T23" t="b">
        <v>0</v>
      </c>
      <c r="U23" t="b">
        <v>0</v>
      </c>
      <c r="V23" t="b">
        <v>0</v>
      </c>
      <c r="W23" t="b">
        <v>0</v>
      </c>
      <c r="X23" t="b">
        <v>0</v>
      </c>
    </row>
    <row r="24" spans="1:24" ht="13.2" x14ac:dyDescent="0.25">
      <c r="A24" t="s">
        <v>5</v>
      </c>
      <c r="B24" t="b">
        <v>1</v>
      </c>
      <c r="C24" t="b">
        <v>1</v>
      </c>
      <c r="D24" t="b">
        <v>1</v>
      </c>
      <c r="E24" t="b">
        <v>1</v>
      </c>
      <c r="F24" t="b">
        <v>1</v>
      </c>
      <c r="G24" t="b">
        <v>1</v>
      </c>
      <c r="H24" t="b">
        <v>1</v>
      </c>
      <c r="I24" t="b">
        <v>1</v>
      </c>
      <c r="J24" t="b">
        <v>1</v>
      </c>
      <c r="K24" t="b">
        <v>1</v>
      </c>
      <c r="L24" t="b">
        <v>1</v>
      </c>
      <c r="M24" t="b">
        <v>1</v>
      </c>
      <c r="N24" t="b">
        <v>1</v>
      </c>
      <c r="O24" t="b">
        <v>1</v>
      </c>
      <c r="P24" t="b">
        <v>1</v>
      </c>
      <c r="Q24" t="b">
        <v>1</v>
      </c>
      <c r="R24" t="b">
        <v>0</v>
      </c>
      <c r="S24" t="b">
        <v>1</v>
      </c>
      <c r="T24" t="b">
        <v>1</v>
      </c>
      <c r="U24" t="b">
        <v>1</v>
      </c>
      <c r="V24" t="b">
        <v>1</v>
      </c>
      <c r="W24" t="b">
        <v>1</v>
      </c>
      <c r="X24" t="b">
        <v>0</v>
      </c>
    </row>
    <row r="25" spans="1:24" ht="13.2" x14ac:dyDescent="0.25">
      <c r="A25" t="s">
        <v>38</v>
      </c>
      <c r="B25" t="b">
        <v>0</v>
      </c>
      <c r="C25" t="b">
        <v>0</v>
      </c>
      <c r="D25" t="b">
        <v>0</v>
      </c>
      <c r="E25" t="b">
        <v>0</v>
      </c>
      <c r="F25" t="b">
        <v>0</v>
      </c>
      <c r="G25" t="b">
        <v>0</v>
      </c>
      <c r="H25" t="b">
        <v>0</v>
      </c>
      <c r="I25" t="b">
        <v>0</v>
      </c>
      <c r="J25" t="b">
        <v>0</v>
      </c>
      <c r="K25" t="b">
        <v>0</v>
      </c>
      <c r="L25" t="b">
        <v>0</v>
      </c>
      <c r="M25" t="b">
        <v>0</v>
      </c>
      <c r="N25" t="b">
        <v>0</v>
      </c>
      <c r="O25" t="b">
        <v>0</v>
      </c>
      <c r="P25" t="b">
        <v>0</v>
      </c>
      <c r="Q25" t="b">
        <v>0</v>
      </c>
      <c r="R25" t="b">
        <v>0</v>
      </c>
      <c r="S25" t="b">
        <v>0</v>
      </c>
      <c r="T25" t="b">
        <v>0</v>
      </c>
      <c r="U25" t="b">
        <v>0</v>
      </c>
      <c r="V25" t="b">
        <v>0</v>
      </c>
      <c r="W25" t="b">
        <v>0</v>
      </c>
      <c r="X25" t="b">
        <v>0</v>
      </c>
    </row>
    <row r="26" spans="1:24" ht="13.2" x14ac:dyDescent="0.25">
      <c r="A26" t="s">
        <v>27</v>
      </c>
      <c r="B26" t="b">
        <v>0</v>
      </c>
      <c r="C26" t="b">
        <v>0</v>
      </c>
      <c r="D26" t="b">
        <v>0</v>
      </c>
      <c r="E26" t="b">
        <v>0</v>
      </c>
      <c r="F26" t="b">
        <v>0</v>
      </c>
      <c r="G26" t="b">
        <v>0</v>
      </c>
      <c r="H26" t="b">
        <v>0</v>
      </c>
      <c r="I26" t="b">
        <v>0</v>
      </c>
      <c r="J26" t="b">
        <v>0</v>
      </c>
      <c r="K26" t="b">
        <v>0</v>
      </c>
      <c r="L26" t="b">
        <v>0</v>
      </c>
      <c r="M26" t="b">
        <v>0</v>
      </c>
      <c r="N26" t="b">
        <v>0</v>
      </c>
      <c r="O26" t="b">
        <v>0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  <c r="V26" t="b">
        <v>0</v>
      </c>
      <c r="W26" t="b">
        <v>0</v>
      </c>
      <c r="X26" t="b">
        <v>0</v>
      </c>
    </row>
    <row r="27" spans="1:24" ht="13.2" x14ac:dyDescent="0.25">
      <c r="A27" t="s">
        <v>39</v>
      </c>
      <c r="B27" t="b">
        <v>0</v>
      </c>
      <c r="C27" t="b">
        <v>0</v>
      </c>
      <c r="D27" t="b">
        <v>0</v>
      </c>
      <c r="E27" t="b">
        <v>0</v>
      </c>
      <c r="F27" t="b">
        <v>0</v>
      </c>
      <c r="G27" t="b">
        <v>0</v>
      </c>
      <c r="H27" t="b">
        <v>0</v>
      </c>
      <c r="I27" t="b">
        <v>0</v>
      </c>
      <c r="J27" t="b">
        <v>0</v>
      </c>
      <c r="K27" t="b">
        <v>0</v>
      </c>
      <c r="L27" t="b">
        <v>0</v>
      </c>
      <c r="M27" t="b">
        <v>0</v>
      </c>
      <c r="N27" t="b">
        <v>0</v>
      </c>
      <c r="O27" t="b">
        <v>0</v>
      </c>
      <c r="P27" t="b">
        <v>0</v>
      </c>
      <c r="Q27" t="b">
        <v>0</v>
      </c>
      <c r="R27" t="b">
        <v>0</v>
      </c>
      <c r="S27" t="b">
        <v>0</v>
      </c>
      <c r="T27" t="b">
        <v>0</v>
      </c>
      <c r="U27" t="b">
        <v>0</v>
      </c>
      <c r="V27" t="b">
        <v>0</v>
      </c>
      <c r="W27" t="b">
        <v>0</v>
      </c>
      <c r="X27" t="b">
        <v>0</v>
      </c>
    </row>
    <row r="28" spans="1:24" ht="13.2" x14ac:dyDescent="0.25">
      <c r="A28" t="s">
        <v>17</v>
      </c>
      <c r="B28" t="b">
        <v>1</v>
      </c>
      <c r="C28" t="b">
        <v>1</v>
      </c>
      <c r="D28" t="b">
        <v>1</v>
      </c>
      <c r="E28" t="b">
        <v>1</v>
      </c>
      <c r="F28" t="b">
        <v>1</v>
      </c>
      <c r="G28" t="b">
        <v>1</v>
      </c>
      <c r="H28" t="b">
        <v>1</v>
      </c>
      <c r="I28" t="b">
        <v>1</v>
      </c>
      <c r="J28" t="b">
        <v>1</v>
      </c>
      <c r="K28" t="b">
        <v>1</v>
      </c>
      <c r="L28" t="b">
        <v>1</v>
      </c>
      <c r="M28" t="b">
        <v>1</v>
      </c>
      <c r="N28" t="b">
        <v>1</v>
      </c>
      <c r="O28" t="b">
        <v>1</v>
      </c>
      <c r="P28" t="b">
        <v>1</v>
      </c>
      <c r="Q28" t="b">
        <v>1</v>
      </c>
      <c r="R28" t="b">
        <v>1</v>
      </c>
      <c r="S28" t="b">
        <v>1</v>
      </c>
      <c r="T28" t="b">
        <v>1</v>
      </c>
      <c r="U28" t="b">
        <v>1</v>
      </c>
      <c r="V28" t="b">
        <v>1</v>
      </c>
      <c r="W28" t="b">
        <v>1</v>
      </c>
      <c r="X28" t="b">
        <v>1</v>
      </c>
    </row>
    <row r="29" spans="1:24" ht="13.2" x14ac:dyDescent="0.25">
      <c r="A29" t="s">
        <v>0</v>
      </c>
      <c r="B29" t="b">
        <v>1</v>
      </c>
      <c r="C29" t="b">
        <v>1</v>
      </c>
      <c r="D29" t="b">
        <v>1</v>
      </c>
      <c r="E29" t="b">
        <v>1</v>
      </c>
      <c r="F29" t="b">
        <v>1</v>
      </c>
      <c r="G29" t="b">
        <v>1</v>
      </c>
      <c r="H29" t="b">
        <v>1</v>
      </c>
      <c r="I29" t="b">
        <v>1</v>
      </c>
      <c r="J29" t="b">
        <v>1</v>
      </c>
      <c r="K29" t="b">
        <v>0</v>
      </c>
      <c r="L29" t="b">
        <v>1</v>
      </c>
      <c r="M29" t="b">
        <v>1</v>
      </c>
      <c r="N29" t="b">
        <v>1</v>
      </c>
      <c r="O29" t="b">
        <v>1</v>
      </c>
      <c r="P29" t="b">
        <v>1</v>
      </c>
      <c r="Q29" t="b">
        <v>1</v>
      </c>
      <c r="R29" t="b">
        <v>0</v>
      </c>
      <c r="S29" t="b">
        <v>0</v>
      </c>
      <c r="T29" t="b">
        <v>0</v>
      </c>
      <c r="U29" t="b">
        <v>1</v>
      </c>
      <c r="V29" t="b">
        <v>0</v>
      </c>
      <c r="W29" t="b">
        <v>1</v>
      </c>
      <c r="X29" t="b">
        <v>1</v>
      </c>
    </row>
    <row r="30" spans="1:24" ht="13.2" x14ac:dyDescent="0.25">
      <c r="A30" t="s">
        <v>21</v>
      </c>
      <c r="B30" t="b">
        <v>1</v>
      </c>
      <c r="C30" t="b">
        <v>1</v>
      </c>
      <c r="D30" t="b">
        <v>1</v>
      </c>
      <c r="E30" t="b">
        <v>1</v>
      </c>
      <c r="F30" t="b">
        <v>1</v>
      </c>
      <c r="G30" t="b">
        <v>1</v>
      </c>
      <c r="H30" t="b">
        <v>1</v>
      </c>
      <c r="I30" t="b">
        <v>1</v>
      </c>
      <c r="J30" t="b">
        <v>1</v>
      </c>
      <c r="K30" t="b">
        <v>1</v>
      </c>
      <c r="L30" t="b">
        <v>1</v>
      </c>
      <c r="M30" t="b">
        <v>1</v>
      </c>
      <c r="N30" t="b">
        <v>1</v>
      </c>
      <c r="O30" t="b">
        <v>1</v>
      </c>
      <c r="P30" t="b">
        <v>1</v>
      </c>
      <c r="Q30" t="b">
        <v>1</v>
      </c>
      <c r="R30" t="b">
        <v>1</v>
      </c>
      <c r="S30" t="b">
        <v>1</v>
      </c>
      <c r="T30" t="b">
        <v>1</v>
      </c>
      <c r="U30" t="b">
        <v>1</v>
      </c>
      <c r="V30" t="b">
        <v>1</v>
      </c>
      <c r="W30" t="b">
        <v>1</v>
      </c>
      <c r="X30" t="b">
        <v>1</v>
      </c>
    </row>
    <row r="31" spans="1:24" ht="13.2" x14ac:dyDescent="0.25">
      <c r="A31" t="s">
        <v>19</v>
      </c>
      <c r="B31" t="b">
        <v>1</v>
      </c>
      <c r="C31" t="b">
        <v>0</v>
      </c>
      <c r="D31" t="b">
        <v>0</v>
      </c>
      <c r="E31" t="b">
        <v>1</v>
      </c>
      <c r="F31" t="b">
        <v>1</v>
      </c>
      <c r="G31" t="b">
        <v>1</v>
      </c>
      <c r="H31" t="b">
        <v>1</v>
      </c>
      <c r="I31" t="b">
        <v>1</v>
      </c>
      <c r="J31" t="b">
        <v>1</v>
      </c>
      <c r="K31" t="b">
        <v>1</v>
      </c>
      <c r="L31" t="b">
        <v>1</v>
      </c>
      <c r="M31" t="b">
        <v>1</v>
      </c>
      <c r="N31" t="b">
        <v>1</v>
      </c>
      <c r="O31" t="b">
        <v>1</v>
      </c>
      <c r="P31" t="b">
        <v>1</v>
      </c>
      <c r="Q31" t="b">
        <v>1</v>
      </c>
      <c r="R31" t="b">
        <v>0</v>
      </c>
      <c r="S31" t="b">
        <v>1</v>
      </c>
      <c r="T31" t="b">
        <v>1</v>
      </c>
      <c r="U31" t="b">
        <v>1</v>
      </c>
      <c r="V31" t="b">
        <v>1</v>
      </c>
      <c r="W31" t="b">
        <v>1</v>
      </c>
      <c r="X31" t="b">
        <v>1</v>
      </c>
    </row>
    <row r="32" spans="1:24" ht="13.2" x14ac:dyDescent="0.25">
      <c r="A32" t="s">
        <v>40</v>
      </c>
      <c r="B32" t="b">
        <v>1</v>
      </c>
      <c r="C32" t="b">
        <v>1</v>
      </c>
      <c r="D32" t="b">
        <v>1</v>
      </c>
      <c r="E32" t="b">
        <v>1</v>
      </c>
      <c r="F32" t="b">
        <v>1</v>
      </c>
      <c r="G32" t="b">
        <v>1</v>
      </c>
      <c r="H32" t="b">
        <v>1</v>
      </c>
      <c r="I32" t="b">
        <v>1</v>
      </c>
      <c r="J32" t="b">
        <v>1</v>
      </c>
      <c r="K32" t="b">
        <v>1</v>
      </c>
      <c r="L32" t="b">
        <v>1</v>
      </c>
      <c r="M32" t="b">
        <v>1</v>
      </c>
      <c r="N32" t="b">
        <v>1</v>
      </c>
      <c r="O32" t="b">
        <v>1</v>
      </c>
      <c r="P32" t="b">
        <v>1</v>
      </c>
      <c r="Q32" t="b">
        <v>1</v>
      </c>
      <c r="R32" t="b">
        <v>1</v>
      </c>
      <c r="S32" t="b">
        <v>1</v>
      </c>
      <c r="T32" t="b">
        <v>1</v>
      </c>
      <c r="U32" t="b">
        <v>1</v>
      </c>
      <c r="V32" t="b">
        <v>1</v>
      </c>
      <c r="W32" t="b">
        <v>1</v>
      </c>
      <c r="X32" t="b">
        <v>0</v>
      </c>
    </row>
    <row r="33" spans="1:32" ht="13.2" x14ac:dyDescent="0.25">
      <c r="A33" t="s">
        <v>2</v>
      </c>
      <c r="B33" t="b">
        <v>1</v>
      </c>
      <c r="C33" t="b">
        <v>1</v>
      </c>
      <c r="D33" t="b">
        <v>1</v>
      </c>
      <c r="E33" t="b">
        <v>1</v>
      </c>
      <c r="F33" t="b">
        <v>1</v>
      </c>
      <c r="G33" t="b">
        <v>1</v>
      </c>
      <c r="H33" t="b">
        <v>1</v>
      </c>
      <c r="I33" t="b">
        <v>1</v>
      </c>
      <c r="J33" t="b">
        <v>1</v>
      </c>
      <c r="K33" t="b">
        <v>1</v>
      </c>
      <c r="L33" t="b">
        <v>1</v>
      </c>
      <c r="M33" t="b">
        <v>1</v>
      </c>
      <c r="N33" t="b">
        <v>1</v>
      </c>
      <c r="O33" t="b">
        <v>1</v>
      </c>
      <c r="P33" t="b">
        <v>1</v>
      </c>
      <c r="Q33" t="b">
        <v>1</v>
      </c>
      <c r="R33" t="b">
        <v>1</v>
      </c>
      <c r="S33" t="b">
        <v>1</v>
      </c>
      <c r="T33" t="b">
        <v>1</v>
      </c>
      <c r="U33" t="b">
        <v>1</v>
      </c>
      <c r="V33" t="b">
        <v>1</v>
      </c>
      <c r="W33" t="b">
        <v>1</v>
      </c>
      <c r="X33" t="b">
        <v>1</v>
      </c>
    </row>
    <row r="34" spans="1:32" ht="13.2" x14ac:dyDescent="0.25">
      <c r="A34" t="s">
        <v>10</v>
      </c>
      <c r="B34" t="b">
        <v>1</v>
      </c>
      <c r="C34" t="b">
        <v>1</v>
      </c>
      <c r="D34" t="b">
        <v>1</v>
      </c>
      <c r="E34" t="b">
        <v>1</v>
      </c>
      <c r="F34" t="b">
        <v>0</v>
      </c>
      <c r="G34" t="b">
        <v>1</v>
      </c>
      <c r="H34" t="b">
        <v>0</v>
      </c>
      <c r="I34" t="b">
        <v>1</v>
      </c>
      <c r="J34" t="b">
        <v>1</v>
      </c>
      <c r="K34" t="b">
        <v>1</v>
      </c>
      <c r="L34" t="b">
        <v>0</v>
      </c>
      <c r="M34" t="b">
        <v>1</v>
      </c>
      <c r="N34" t="b">
        <v>1</v>
      </c>
      <c r="O34" t="b">
        <v>1</v>
      </c>
      <c r="P34" t="b">
        <v>1</v>
      </c>
      <c r="Q34" t="b">
        <v>1</v>
      </c>
      <c r="R34" t="b">
        <v>1</v>
      </c>
      <c r="S34" t="b">
        <v>1</v>
      </c>
      <c r="T34" t="b">
        <v>1</v>
      </c>
      <c r="U34" t="b">
        <v>1</v>
      </c>
      <c r="V34" t="b">
        <v>1</v>
      </c>
      <c r="W34" t="b">
        <v>1</v>
      </c>
      <c r="X34" t="b">
        <v>0</v>
      </c>
    </row>
    <row r="35" spans="1:32" ht="13.2" x14ac:dyDescent="0.25">
      <c r="A35" t="s">
        <v>8</v>
      </c>
      <c r="B35" t="b">
        <v>1</v>
      </c>
      <c r="C35" t="b">
        <v>1</v>
      </c>
      <c r="D35" t="b">
        <v>0</v>
      </c>
      <c r="E35" t="b">
        <v>1</v>
      </c>
      <c r="F35" t="b">
        <v>0</v>
      </c>
      <c r="G35" t="b">
        <v>0</v>
      </c>
      <c r="H35" t="b">
        <v>0</v>
      </c>
      <c r="I35" t="b">
        <v>1</v>
      </c>
      <c r="J35" t="b">
        <v>0</v>
      </c>
      <c r="K35" t="b">
        <v>1</v>
      </c>
      <c r="L35" t="b">
        <v>0</v>
      </c>
      <c r="M35" t="b">
        <v>0</v>
      </c>
      <c r="N35" t="b">
        <v>1</v>
      </c>
      <c r="O35" t="b">
        <v>1</v>
      </c>
      <c r="P35" t="b">
        <v>1</v>
      </c>
      <c r="Q35" t="b">
        <v>1</v>
      </c>
      <c r="R35" t="b">
        <v>1</v>
      </c>
      <c r="S35" t="b">
        <v>0</v>
      </c>
      <c r="T35" t="b">
        <v>1</v>
      </c>
      <c r="U35" t="b">
        <v>1</v>
      </c>
      <c r="V35" t="b">
        <v>1</v>
      </c>
      <c r="W35" t="b">
        <v>1</v>
      </c>
      <c r="X35" t="b">
        <v>1</v>
      </c>
    </row>
    <row r="36" spans="1:32" ht="13.2" x14ac:dyDescent="0.25">
      <c r="A36" t="s">
        <v>13</v>
      </c>
      <c r="B36" t="b">
        <v>1</v>
      </c>
      <c r="C36" t="b">
        <v>1</v>
      </c>
      <c r="D36" t="b">
        <v>1</v>
      </c>
      <c r="E36" t="b">
        <v>1</v>
      </c>
      <c r="F36" t="b">
        <v>1</v>
      </c>
      <c r="G36" t="b">
        <v>1</v>
      </c>
      <c r="H36" t="b">
        <v>1</v>
      </c>
      <c r="I36" t="b">
        <v>1</v>
      </c>
      <c r="J36" t="b">
        <v>1</v>
      </c>
      <c r="K36" t="b">
        <v>1</v>
      </c>
      <c r="L36" t="b">
        <v>1</v>
      </c>
      <c r="M36" t="b">
        <v>1</v>
      </c>
      <c r="N36" t="b">
        <v>1</v>
      </c>
      <c r="O36" t="b">
        <v>1</v>
      </c>
      <c r="P36" t="b">
        <v>1</v>
      </c>
      <c r="Q36" t="b">
        <v>1</v>
      </c>
      <c r="R36" t="b">
        <v>1</v>
      </c>
      <c r="S36" t="b">
        <v>1</v>
      </c>
      <c r="T36" t="b">
        <v>1</v>
      </c>
      <c r="U36" t="b">
        <v>1</v>
      </c>
      <c r="V36" t="b">
        <v>1</v>
      </c>
      <c r="W36" t="b">
        <v>1</v>
      </c>
      <c r="X36" t="b">
        <v>0</v>
      </c>
    </row>
    <row r="37" spans="1:32" ht="13.2" x14ac:dyDescent="0.25">
      <c r="A37" t="s">
        <v>41</v>
      </c>
      <c r="B37" t="b">
        <v>0</v>
      </c>
      <c r="C37" t="b">
        <v>0</v>
      </c>
      <c r="D37" t="b">
        <v>0</v>
      </c>
      <c r="E37" t="b">
        <v>0</v>
      </c>
      <c r="F37" t="b">
        <v>0</v>
      </c>
      <c r="G37" t="b">
        <v>0</v>
      </c>
      <c r="H37" t="b">
        <v>0</v>
      </c>
      <c r="I37" t="b">
        <v>0</v>
      </c>
      <c r="J37" t="b">
        <v>0</v>
      </c>
      <c r="K37" t="b">
        <v>0</v>
      </c>
      <c r="L37" t="b">
        <v>0</v>
      </c>
      <c r="M37" t="b">
        <v>0</v>
      </c>
      <c r="N37" t="b">
        <v>0</v>
      </c>
      <c r="O37" t="b">
        <v>0</v>
      </c>
      <c r="P37" t="b">
        <v>0</v>
      </c>
      <c r="Q37" t="b">
        <v>0</v>
      </c>
      <c r="R37" t="b">
        <v>0</v>
      </c>
      <c r="S37" t="b">
        <v>0</v>
      </c>
      <c r="T37" t="b">
        <v>0</v>
      </c>
      <c r="U37" t="b">
        <v>0</v>
      </c>
      <c r="V37" t="b">
        <v>0</v>
      </c>
      <c r="W37" t="b">
        <v>0</v>
      </c>
      <c r="X37" t="b">
        <v>0</v>
      </c>
    </row>
    <row r="38" spans="1:32" ht="13.2" x14ac:dyDescent="0.25">
      <c r="A38" t="s">
        <v>25</v>
      </c>
      <c r="B38" t="b">
        <v>0</v>
      </c>
      <c r="C38" t="b">
        <v>0</v>
      </c>
      <c r="D38" t="b">
        <v>0</v>
      </c>
      <c r="E38" t="b">
        <v>0</v>
      </c>
      <c r="F38" t="b">
        <v>0</v>
      </c>
      <c r="G38" t="b">
        <v>0</v>
      </c>
      <c r="H38" t="b">
        <v>0</v>
      </c>
      <c r="I38" t="b">
        <v>0</v>
      </c>
      <c r="J38" t="b">
        <v>0</v>
      </c>
      <c r="K38" t="b">
        <v>0</v>
      </c>
      <c r="L38" t="b">
        <v>0</v>
      </c>
      <c r="M38" t="b">
        <v>0</v>
      </c>
      <c r="N38" t="b">
        <v>0</v>
      </c>
      <c r="O38" t="b">
        <v>0</v>
      </c>
      <c r="P38" t="b">
        <v>0</v>
      </c>
      <c r="Q38" t="b">
        <v>0</v>
      </c>
      <c r="R38" t="b">
        <v>0</v>
      </c>
      <c r="S38" t="b">
        <v>0</v>
      </c>
      <c r="T38" t="b">
        <v>0</v>
      </c>
      <c r="U38" t="b">
        <v>0</v>
      </c>
      <c r="V38" t="b">
        <v>0</v>
      </c>
      <c r="W38" t="b">
        <v>0</v>
      </c>
      <c r="X38" t="b">
        <v>0</v>
      </c>
    </row>
    <row r="39" spans="1:32" ht="13.2" x14ac:dyDescent="0.25">
      <c r="A39" t="s">
        <v>11</v>
      </c>
      <c r="B39" t="b">
        <v>0</v>
      </c>
      <c r="C39" t="b">
        <v>0</v>
      </c>
      <c r="D39" t="b">
        <v>0</v>
      </c>
      <c r="E39" t="b">
        <v>0</v>
      </c>
      <c r="F39" t="b">
        <v>0</v>
      </c>
      <c r="G39" t="b">
        <v>0</v>
      </c>
      <c r="H39" t="b">
        <v>0</v>
      </c>
      <c r="I39" t="b">
        <v>0</v>
      </c>
      <c r="J39" t="b">
        <v>0</v>
      </c>
      <c r="K39" t="b">
        <v>0</v>
      </c>
      <c r="L39" t="b">
        <v>1</v>
      </c>
      <c r="M39" t="b">
        <v>0</v>
      </c>
      <c r="N39" t="b">
        <v>0</v>
      </c>
      <c r="O39" t="b">
        <v>1</v>
      </c>
      <c r="P39" t="b">
        <v>0</v>
      </c>
      <c r="Q39" t="b">
        <v>0</v>
      </c>
      <c r="R39" t="b">
        <v>0</v>
      </c>
      <c r="S39" t="b">
        <v>0</v>
      </c>
      <c r="T39" t="b">
        <v>0</v>
      </c>
      <c r="U39" t="b">
        <v>0</v>
      </c>
      <c r="V39" t="b">
        <v>0</v>
      </c>
      <c r="W39" t="b">
        <v>0</v>
      </c>
      <c r="X39" t="b">
        <v>0</v>
      </c>
    </row>
    <row r="40" spans="1:32" ht="13.2" x14ac:dyDescent="0.25">
      <c r="A40" t="s">
        <v>24</v>
      </c>
      <c r="B40" t="b">
        <v>0</v>
      </c>
      <c r="C40" t="b">
        <v>0</v>
      </c>
      <c r="D40" t="b">
        <v>0</v>
      </c>
      <c r="E40" t="b">
        <v>0</v>
      </c>
      <c r="F40" t="b">
        <v>0</v>
      </c>
      <c r="G40" t="b">
        <v>0</v>
      </c>
      <c r="H40" t="b">
        <v>0</v>
      </c>
      <c r="I40" t="b">
        <v>0</v>
      </c>
      <c r="J40" t="b">
        <v>0</v>
      </c>
      <c r="K40" t="b">
        <v>0</v>
      </c>
      <c r="L40" t="b">
        <v>1</v>
      </c>
      <c r="M40" t="b">
        <v>0</v>
      </c>
      <c r="N40" t="b">
        <v>0</v>
      </c>
      <c r="O40" t="b">
        <v>1</v>
      </c>
      <c r="P40" t="b">
        <v>0</v>
      </c>
      <c r="Q40" t="b">
        <v>0</v>
      </c>
      <c r="R40" t="b">
        <v>0</v>
      </c>
      <c r="S40" t="b">
        <v>0</v>
      </c>
      <c r="T40" t="b">
        <v>0</v>
      </c>
      <c r="U40" t="b">
        <v>0</v>
      </c>
      <c r="V40" t="b">
        <v>0</v>
      </c>
      <c r="W40" t="b">
        <v>0</v>
      </c>
      <c r="X40" t="b">
        <v>0</v>
      </c>
    </row>
    <row r="41" spans="1:32" ht="13.2" x14ac:dyDescent="0.25">
      <c r="A41" t="s">
        <v>42</v>
      </c>
      <c r="B41" t="b">
        <v>0</v>
      </c>
      <c r="C41" t="b">
        <v>1</v>
      </c>
      <c r="D41" t="b">
        <v>0</v>
      </c>
      <c r="E41" t="b">
        <v>0</v>
      </c>
      <c r="F41" t="b">
        <v>0</v>
      </c>
      <c r="G41" t="b">
        <v>0</v>
      </c>
      <c r="H41" t="b">
        <v>0</v>
      </c>
      <c r="I41" t="b">
        <v>0</v>
      </c>
      <c r="J41" t="b">
        <v>0</v>
      </c>
      <c r="K41" t="b">
        <v>0</v>
      </c>
      <c r="L41" t="b">
        <v>0</v>
      </c>
      <c r="M41" t="b">
        <v>0</v>
      </c>
      <c r="N41" t="b">
        <v>0</v>
      </c>
      <c r="O41" t="b">
        <v>0</v>
      </c>
      <c r="P41" t="b">
        <v>0</v>
      </c>
      <c r="Q41" t="b">
        <v>0</v>
      </c>
      <c r="R41" t="b">
        <v>0</v>
      </c>
      <c r="S41" t="b">
        <v>0</v>
      </c>
      <c r="T41" t="b">
        <v>0</v>
      </c>
      <c r="U41" t="b">
        <v>0</v>
      </c>
      <c r="V41" t="b">
        <v>0</v>
      </c>
      <c r="W41" t="b">
        <v>0</v>
      </c>
      <c r="X41" t="b">
        <v>0</v>
      </c>
    </row>
    <row r="42" spans="1:32" ht="13.2" x14ac:dyDescent="0.25">
      <c r="A42" t="s">
        <v>43</v>
      </c>
      <c r="B42" t="b">
        <v>0</v>
      </c>
      <c r="C42" t="b">
        <v>0</v>
      </c>
      <c r="D42" t="b">
        <v>0</v>
      </c>
      <c r="E42" t="b">
        <v>0</v>
      </c>
      <c r="F42" t="b">
        <v>0</v>
      </c>
      <c r="G42" t="b">
        <v>0</v>
      </c>
      <c r="H42" t="b">
        <v>0</v>
      </c>
      <c r="I42" t="b">
        <v>0</v>
      </c>
      <c r="J42" t="b">
        <v>0</v>
      </c>
      <c r="K42" t="b">
        <v>0</v>
      </c>
      <c r="L42" t="b">
        <v>0</v>
      </c>
      <c r="M42" t="b">
        <v>0</v>
      </c>
      <c r="N42" t="b">
        <v>0</v>
      </c>
      <c r="O42" t="b">
        <v>0</v>
      </c>
      <c r="P42" t="b">
        <v>0</v>
      </c>
      <c r="Q42" t="b">
        <v>0</v>
      </c>
      <c r="R42" t="b">
        <v>0</v>
      </c>
      <c r="S42" t="b">
        <v>0</v>
      </c>
      <c r="T42" t="b">
        <v>0</v>
      </c>
      <c r="U42" t="b">
        <v>0</v>
      </c>
      <c r="V42" t="b">
        <v>0</v>
      </c>
      <c r="W42" t="b">
        <v>0</v>
      </c>
      <c r="X42" t="b">
        <v>0</v>
      </c>
    </row>
    <row r="43" spans="1:32" ht="13.2" x14ac:dyDescent="0.25">
      <c r="B43" s="1"/>
      <c r="Y43" s="1"/>
      <c r="Z43" s="1"/>
      <c r="AA43" s="1"/>
      <c r="AB43" s="1"/>
      <c r="AC43" s="1"/>
      <c r="AD43" s="1"/>
      <c r="AE43" s="1"/>
      <c r="AF43" s="1"/>
    </row>
    <row r="45" spans="1:32" ht="13.2" x14ac:dyDescent="0.25">
      <c r="B45" s="3" t="s">
        <v>44</v>
      </c>
      <c r="C45">
        <f t="shared" ref="C45:X45" si="0">COUNTIFS($B2:$B42, TRUE, C2:C42, TRUE)</f>
        <v>19</v>
      </c>
      <c r="D45">
        <f t="shared" si="0"/>
        <v>17</v>
      </c>
      <c r="E45">
        <f t="shared" si="0"/>
        <v>20</v>
      </c>
      <c r="F45">
        <f t="shared" si="0"/>
        <v>18</v>
      </c>
      <c r="G45">
        <f t="shared" si="0"/>
        <v>18</v>
      </c>
      <c r="H45">
        <f t="shared" si="0"/>
        <v>18</v>
      </c>
      <c r="I45">
        <f t="shared" si="0"/>
        <v>20</v>
      </c>
      <c r="J45">
        <f t="shared" si="0"/>
        <v>18</v>
      </c>
      <c r="K45">
        <f t="shared" si="0"/>
        <v>18</v>
      </c>
      <c r="L45">
        <f t="shared" si="0"/>
        <v>18</v>
      </c>
      <c r="M45">
        <f t="shared" si="0"/>
        <v>18</v>
      </c>
      <c r="N45">
        <f t="shared" si="0"/>
        <v>20</v>
      </c>
      <c r="O45">
        <f t="shared" si="0"/>
        <v>19</v>
      </c>
      <c r="P45">
        <f t="shared" si="0"/>
        <v>20</v>
      </c>
      <c r="Q45">
        <f t="shared" si="0"/>
        <v>20</v>
      </c>
      <c r="R45">
        <f t="shared" si="0"/>
        <v>17</v>
      </c>
      <c r="S45">
        <f t="shared" si="0"/>
        <v>18</v>
      </c>
      <c r="T45">
        <f t="shared" si="0"/>
        <v>18</v>
      </c>
      <c r="U45">
        <f t="shared" si="0"/>
        <v>19</v>
      </c>
      <c r="V45">
        <f t="shared" si="0"/>
        <v>18</v>
      </c>
      <c r="W45">
        <f t="shared" si="0"/>
        <v>19</v>
      </c>
      <c r="X45">
        <f t="shared" si="0"/>
        <v>10</v>
      </c>
    </row>
    <row r="46" spans="1:32" ht="13.2" x14ac:dyDescent="0.25">
      <c r="B46" s="3" t="s">
        <v>45</v>
      </c>
      <c r="C46">
        <f t="shared" ref="C46:X46" si="1">COUNTIFS($B2:$B42, FALSE, C2:C42, FALSE)</f>
        <v>19</v>
      </c>
      <c r="D46">
        <f t="shared" si="1"/>
        <v>20</v>
      </c>
      <c r="E46">
        <f t="shared" si="1"/>
        <v>20</v>
      </c>
      <c r="F46">
        <f t="shared" si="1"/>
        <v>20</v>
      </c>
      <c r="G46">
        <f t="shared" si="1"/>
        <v>20</v>
      </c>
      <c r="H46">
        <f t="shared" si="1"/>
        <v>18</v>
      </c>
      <c r="I46">
        <f t="shared" si="1"/>
        <v>19</v>
      </c>
      <c r="J46">
        <f t="shared" si="1"/>
        <v>20</v>
      </c>
      <c r="K46">
        <f t="shared" si="1"/>
        <v>20</v>
      </c>
      <c r="L46">
        <f t="shared" si="1"/>
        <v>17</v>
      </c>
      <c r="M46">
        <f t="shared" si="1"/>
        <v>20</v>
      </c>
      <c r="N46">
        <f t="shared" si="1"/>
        <v>20</v>
      </c>
      <c r="O46">
        <f t="shared" si="1"/>
        <v>18</v>
      </c>
      <c r="P46">
        <f t="shared" si="1"/>
        <v>20</v>
      </c>
      <c r="Q46">
        <f t="shared" si="1"/>
        <v>19</v>
      </c>
      <c r="R46">
        <f t="shared" si="1"/>
        <v>21</v>
      </c>
      <c r="S46">
        <f t="shared" si="1"/>
        <v>20</v>
      </c>
      <c r="T46">
        <f t="shared" si="1"/>
        <v>21</v>
      </c>
      <c r="U46">
        <f t="shared" si="1"/>
        <v>21</v>
      </c>
      <c r="V46">
        <f t="shared" si="1"/>
        <v>20</v>
      </c>
      <c r="W46">
        <f t="shared" si="1"/>
        <v>21</v>
      </c>
      <c r="X46">
        <f t="shared" si="1"/>
        <v>21</v>
      </c>
    </row>
    <row r="47" spans="1:32" ht="13.2" x14ac:dyDescent="0.25">
      <c r="B47" s="6" t="s">
        <v>46</v>
      </c>
      <c r="C47">
        <f t="shared" ref="C47:X47" si="2">COUNTIFS($B2:$B42, FALSE, C2:C42, TRUE)</f>
        <v>2</v>
      </c>
      <c r="D47">
        <f t="shared" si="2"/>
        <v>1</v>
      </c>
      <c r="E47">
        <f t="shared" si="2"/>
        <v>1</v>
      </c>
      <c r="F47">
        <f>COUNTIFS($B2:$B42, FALSE, F2:F42, TRUE)</f>
        <v>1</v>
      </c>
      <c r="G47">
        <f t="shared" si="2"/>
        <v>1</v>
      </c>
      <c r="H47">
        <f t="shared" si="2"/>
        <v>3</v>
      </c>
      <c r="I47">
        <f t="shared" si="2"/>
        <v>2</v>
      </c>
      <c r="J47">
        <f t="shared" si="2"/>
        <v>1</v>
      </c>
      <c r="K47">
        <f t="shared" si="2"/>
        <v>1</v>
      </c>
      <c r="L47">
        <f t="shared" si="2"/>
        <v>4</v>
      </c>
      <c r="M47">
        <f t="shared" si="2"/>
        <v>1</v>
      </c>
      <c r="N47">
        <f t="shared" si="2"/>
        <v>1</v>
      </c>
      <c r="O47">
        <f t="shared" si="2"/>
        <v>3</v>
      </c>
      <c r="P47">
        <f t="shared" si="2"/>
        <v>1</v>
      </c>
      <c r="Q47">
        <f t="shared" si="2"/>
        <v>2</v>
      </c>
      <c r="R47">
        <f t="shared" si="2"/>
        <v>0</v>
      </c>
      <c r="S47">
        <f t="shared" si="2"/>
        <v>1</v>
      </c>
      <c r="T47">
        <f t="shared" si="2"/>
        <v>0</v>
      </c>
      <c r="U47">
        <f t="shared" si="2"/>
        <v>0</v>
      </c>
      <c r="V47">
        <f t="shared" si="2"/>
        <v>1</v>
      </c>
      <c r="W47">
        <f t="shared" si="2"/>
        <v>0</v>
      </c>
      <c r="X47">
        <f t="shared" si="2"/>
        <v>0</v>
      </c>
    </row>
    <row r="48" spans="1:32" ht="13.2" x14ac:dyDescent="0.25">
      <c r="B48" s="3" t="s">
        <v>47</v>
      </c>
      <c r="C48">
        <f t="shared" ref="C48:X48" si="3">COUNTIFS($B2:$B42, TRUE, C2:C42, FALSE)</f>
        <v>1</v>
      </c>
      <c r="D48">
        <f t="shared" si="3"/>
        <v>3</v>
      </c>
      <c r="E48">
        <f t="shared" si="3"/>
        <v>0</v>
      </c>
      <c r="F48">
        <f t="shared" si="3"/>
        <v>2</v>
      </c>
      <c r="G48">
        <f t="shared" si="3"/>
        <v>2</v>
      </c>
      <c r="H48">
        <f t="shared" si="3"/>
        <v>2</v>
      </c>
      <c r="I48">
        <f t="shared" si="3"/>
        <v>0</v>
      </c>
      <c r="J48">
        <f t="shared" si="3"/>
        <v>2</v>
      </c>
      <c r="K48">
        <f t="shared" si="3"/>
        <v>2</v>
      </c>
      <c r="L48">
        <f t="shared" si="3"/>
        <v>2</v>
      </c>
      <c r="M48">
        <f t="shared" si="3"/>
        <v>2</v>
      </c>
      <c r="N48">
        <f t="shared" si="3"/>
        <v>0</v>
      </c>
      <c r="O48">
        <f t="shared" si="3"/>
        <v>1</v>
      </c>
      <c r="P48">
        <f t="shared" si="3"/>
        <v>0</v>
      </c>
      <c r="Q48">
        <f t="shared" si="3"/>
        <v>0</v>
      </c>
      <c r="R48">
        <f t="shared" si="3"/>
        <v>3</v>
      </c>
      <c r="S48">
        <f t="shared" si="3"/>
        <v>2</v>
      </c>
      <c r="T48">
        <f t="shared" si="3"/>
        <v>2</v>
      </c>
      <c r="U48">
        <f t="shared" si="3"/>
        <v>1</v>
      </c>
      <c r="V48">
        <f t="shared" si="3"/>
        <v>2</v>
      </c>
      <c r="W48">
        <f t="shared" si="3"/>
        <v>1</v>
      </c>
      <c r="X48">
        <f t="shared" si="3"/>
        <v>10</v>
      </c>
    </row>
    <row r="49" spans="1:24" ht="13.2" x14ac:dyDescent="0.25">
      <c r="B49" s="3" t="s">
        <v>48</v>
      </c>
      <c r="C49">
        <f t="shared" ref="C49:X49" si="4">C45/(C45+C47)</f>
        <v>0.90476190476190477</v>
      </c>
      <c r="D49">
        <f t="shared" si="4"/>
        <v>0.94444444444444442</v>
      </c>
      <c r="E49">
        <f t="shared" si="4"/>
        <v>0.95238095238095233</v>
      </c>
      <c r="F49">
        <f t="shared" si="4"/>
        <v>0.94736842105263153</v>
      </c>
      <c r="G49">
        <f t="shared" si="4"/>
        <v>0.94736842105263153</v>
      </c>
      <c r="H49">
        <f t="shared" si="4"/>
        <v>0.8571428571428571</v>
      </c>
      <c r="I49">
        <f t="shared" si="4"/>
        <v>0.90909090909090906</v>
      </c>
      <c r="J49">
        <f t="shared" si="4"/>
        <v>0.94736842105263153</v>
      </c>
      <c r="K49">
        <f t="shared" si="4"/>
        <v>0.94736842105263153</v>
      </c>
      <c r="L49">
        <f t="shared" si="4"/>
        <v>0.81818181818181823</v>
      </c>
      <c r="M49">
        <f t="shared" si="4"/>
        <v>0.94736842105263153</v>
      </c>
      <c r="N49">
        <f t="shared" si="4"/>
        <v>0.95238095238095233</v>
      </c>
      <c r="O49">
        <f t="shared" si="4"/>
        <v>0.86363636363636365</v>
      </c>
      <c r="P49">
        <f t="shared" si="4"/>
        <v>0.95238095238095233</v>
      </c>
      <c r="Q49">
        <f t="shared" si="4"/>
        <v>0.90909090909090906</v>
      </c>
      <c r="R49">
        <f t="shared" si="4"/>
        <v>1</v>
      </c>
      <c r="S49">
        <f t="shared" si="4"/>
        <v>0.94736842105263153</v>
      </c>
      <c r="T49">
        <f t="shared" si="4"/>
        <v>1</v>
      </c>
      <c r="U49">
        <f t="shared" si="4"/>
        <v>1</v>
      </c>
      <c r="V49">
        <f t="shared" si="4"/>
        <v>0.94736842105263153</v>
      </c>
      <c r="W49">
        <f t="shared" si="4"/>
        <v>1</v>
      </c>
      <c r="X49">
        <f t="shared" si="4"/>
        <v>1</v>
      </c>
    </row>
    <row r="50" spans="1:24" ht="13.2" x14ac:dyDescent="0.25">
      <c r="B50" s="3" t="s">
        <v>49</v>
      </c>
      <c r="C50">
        <f t="shared" ref="C50:X50" si="5">C45/(C45+C48)</f>
        <v>0.95</v>
      </c>
      <c r="D50">
        <f t="shared" si="5"/>
        <v>0.85</v>
      </c>
      <c r="E50">
        <f t="shared" si="5"/>
        <v>1</v>
      </c>
      <c r="F50">
        <f t="shared" si="5"/>
        <v>0.9</v>
      </c>
      <c r="G50">
        <f t="shared" si="5"/>
        <v>0.9</v>
      </c>
      <c r="H50">
        <f t="shared" si="5"/>
        <v>0.9</v>
      </c>
      <c r="I50">
        <f t="shared" si="5"/>
        <v>1</v>
      </c>
      <c r="J50">
        <f t="shared" si="5"/>
        <v>0.9</v>
      </c>
      <c r="K50">
        <f t="shared" si="5"/>
        <v>0.9</v>
      </c>
      <c r="L50">
        <f t="shared" si="5"/>
        <v>0.9</v>
      </c>
      <c r="M50">
        <f t="shared" si="5"/>
        <v>0.9</v>
      </c>
      <c r="N50">
        <f t="shared" si="5"/>
        <v>1</v>
      </c>
      <c r="O50">
        <f t="shared" si="5"/>
        <v>0.95</v>
      </c>
      <c r="P50">
        <f t="shared" si="5"/>
        <v>1</v>
      </c>
      <c r="Q50">
        <f t="shared" si="5"/>
        <v>1</v>
      </c>
      <c r="R50">
        <f t="shared" si="5"/>
        <v>0.85</v>
      </c>
      <c r="S50">
        <f t="shared" si="5"/>
        <v>0.9</v>
      </c>
      <c r="T50">
        <f t="shared" si="5"/>
        <v>0.9</v>
      </c>
      <c r="U50">
        <f t="shared" si="5"/>
        <v>0.95</v>
      </c>
      <c r="V50">
        <f t="shared" si="5"/>
        <v>0.9</v>
      </c>
      <c r="W50">
        <f t="shared" si="5"/>
        <v>0.95</v>
      </c>
      <c r="X50">
        <f t="shared" si="5"/>
        <v>0.5</v>
      </c>
    </row>
    <row r="51" spans="1:24" ht="13.2" x14ac:dyDescent="0.25">
      <c r="B51" s="3" t="s">
        <v>50</v>
      </c>
      <c r="C51">
        <f t="shared" ref="C51:X51" si="6">2*C49*C50/(C49+C50)</f>
        <v>0.92682926829268286</v>
      </c>
      <c r="D51">
        <f t="shared" si="6"/>
        <v>0.89473684210526316</v>
      </c>
      <c r="E51">
        <f t="shared" si="6"/>
        <v>0.97560975609756095</v>
      </c>
      <c r="F51">
        <f t="shared" si="6"/>
        <v>0.92307692307692313</v>
      </c>
      <c r="G51">
        <f t="shared" si="6"/>
        <v>0.92307692307692313</v>
      </c>
      <c r="H51">
        <f t="shared" si="6"/>
        <v>0.87804878048780477</v>
      </c>
      <c r="I51">
        <f t="shared" si="6"/>
        <v>0.95238095238095233</v>
      </c>
      <c r="J51">
        <f t="shared" si="6"/>
        <v>0.92307692307692313</v>
      </c>
      <c r="K51">
        <f t="shared" si="6"/>
        <v>0.92307692307692313</v>
      </c>
      <c r="L51">
        <f t="shared" si="6"/>
        <v>0.85714285714285721</v>
      </c>
      <c r="M51">
        <f t="shared" si="6"/>
        <v>0.92307692307692313</v>
      </c>
      <c r="N51">
        <f t="shared" si="6"/>
        <v>0.97560975609756095</v>
      </c>
      <c r="O51">
        <f t="shared" si="6"/>
        <v>0.90476190476190477</v>
      </c>
      <c r="P51">
        <f t="shared" si="6"/>
        <v>0.97560975609756095</v>
      </c>
      <c r="Q51">
        <f t="shared" si="6"/>
        <v>0.95238095238095233</v>
      </c>
      <c r="R51">
        <f t="shared" si="6"/>
        <v>0.91891891891891886</v>
      </c>
      <c r="S51">
        <f t="shared" si="6"/>
        <v>0.92307692307692313</v>
      </c>
      <c r="T51">
        <f t="shared" si="6"/>
        <v>0.94736842105263164</v>
      </c>
      <c r="U51">
        <f t="shared" si="6"/>
        <v>0.97435897435897434</v>
      </c>
      <c r="V51">
        <f t="shared" si="6"/>
        <v>0.92307692307692313</v>
      </c>
      <c r="W51">
        <f t="shared" si="6"/>
        <v>0.97435897435897434</v>
      </c>
      <c r="X51">
        <f t="shared" si="6"/>
        <v>0.66666666666666663</v>
      </c>
    </row>
    <row r="52" spans="1:24" ht="13.2" x14ac:dyDescent="0.25">
      <c r="B52" s="3" t="s">
        <v>51</v>
      </c>
      <c r="C52">
        <f t="shared" ref="C52:X52" si="7">(C45+C46)/(C45+C46+C47+C48)</f>
        <v>0.92682926829268297</v>
      </c>
      <c r="D52">
        <f t="shared" si="7"/>
        <v>0.90243902439024393</v>
      </c>
      <c r="E52">
        <f t="shared" si="7"/>
        <v>0.97560975609756095</v>
      </c>
      <c r="F52">
        <f t="shared" si="7"/>
        <v>0.92682926829268297</v>
      </c>
      <c r="G52">
        <f t="shared" si="7"/>
        <v>0.92682926829268297</v>
      </c>
      <c r="H52">
        <f t="shared" si="7"/>
        <v>0.87804878048780488</v>
      </c>
      <c r="I52">
        <f t="shared" si="7"/>
        <v>0.95121951219512191</v>
      </c>
      <c r="J52">
        <f t="shared" si="7"/>
        <v>0.92682926829268297</v>
      </c>
      <c r="K52">
        <f t="shared" si="7"/>
        <v>0.92682926829268297</v>
      </c>
      <c r="L52">
        <f t="shared" si="7"/>
        <v>0.85365853658536583</v>
      </c>
      <c r="M52">
        <f t="shared" si="7"/>
        <v>0.92682926829268297</v>
      </c>
      <c r="N52">
        <f t="shared" si="7"/>
        <v>0.97560975609756095</v>
      </c>
      <c r="O52">
        <f t="shared" si="7"/>
        <v>0.90243902439024393</v>
      </c>
      <c r="P52">
        <f t="shared" si="7"/>
        <v>0.97560975609756095</v>
      </c>
      <c r="Q52">
        <f t="shared" si="7"/>
        <v>0.95121951219512191</v>
      </c>
      <c r="R52">
        <f t="shared" si="7"/>
        <v>0.92682926829268297</v>
      </c>
      <c r="S52">
        <f t="shared" si="7"/>
        <v>0.92682926829268297</v>
      </c>
      <c r="T52">
        <f t="shared" si="7"/>
        <v>0.95121951219512191</v>
      </c>
      <c r="U52">
        <f t="shared" si="7"/>
        <v>0.97560975609756095</v>
      </c>
      <c r="V52">
        <f t="shared" si="7"/>
        <v>0.92682926829268297</v>
      </c>
      <c r="W52">
        <f t="shared" si="7"/>
        <v>0.97560975609756095</v>
      </c>
      <c r="X52">
        <f t="shared" si="7"/>
        <v>0.75609756097560976</v>
      </c>
    </row>
    <row r="53" spans="1:24" ht="13.2" x14ac:dyDescent="0.25">
      <c r="B53" s="3" t="s">
        <v>52</v>
      </c>
      <c r="W53">
        <v>5</v>
      </c>
    </row>
    <row r="54" spans="1:24" ht="13.2" x14ac:dyDescent="0.25">
      <c r="A54" s="3"/>
      <c r="B54" s="3" t="s">
        <v>69</v>
      </c>
      <c r="C54" t="s">
        <v>53</v>
      </c>
      <c r="D54" t="s">
        <v>53</v>
      </c>
      <c r="E54" t="s">
        <v>53</v>
      </c>
      <c r="F54" t="s">
        <v>54</v>
      </c>
      <c r="G54" t="s">
        <v>54</v>
      </c>
      <c r="H54" t="s">
        <v>54</v>
      </c>
      <c r="I54" t="s">
        <v>55</v>
      </c>
      <c r="J54" t="s">
        <v>55</v>
      </c>
      <c r="K54" t="s">
        <v>55</v>
      </c>
      <c r="L54" t="s">
        <v>56</v>
      </c>
      <c r="M54" t="s">
        <v>56</v>
      </c>
      <c r="N54" t="s">
        <v>56</v>
      </c>
      <c r="O54" t="s">
        <v>57</v>
      </c>
      <c r="P54" t="s">
        <v>57</v>
      </c>
      <c r="Q54" t="s">
        <v>57</v>
      </c>
      <c r="R54" t="s">
        <v>58</v>
      </c>
      <c r="S54" t="s">
        <v>58</v>
      </c>
      <c r="T54" t="s">
        <v>58</v>
      </c>
      <c r="U54" t="s">
        <v>59</v>
      </c>
      <c r="V54" t="s">
        <v>59</v>
      </c>
      <c r="W54" t="s">
        <v>59</v>
      </c>
      <c r="X54" t="s">
        <v>60</v>
      </c>
    </row>
    <row r="55" spans="1:24" ht="14.25" customHeight="1" x14ac:dyDescent="0.3">
      <c r="A55" s="2"/>
      <c r="B55" s="7" t="s">
        <v>61</v>
      </c>
      <c r="C55">
        <f t="shared" ref="C55:C58" si="8">AVERAGE(C49:E49)</f>
        <v>0.93386243386243384</v>
      </c>
      <c r="F55">
        <f t="shared" ref="F55:F58" si="9">AVERAGE(F49:H49)</f>
        <v>0.91729323308270672</v>
      </c>
      <c r="I55">
        <f t="shared" ref="I55:I58" si="10">AVERAGE(I49:K49)</f>
        <v>0.934609250398724</v>
      </c>
      <c r="L55">
        <f t="shared" ref="L55:L58" si="11">AVERAGE(L49:N49)</f>
        <v>0.90597706387180066</v>
      </c>
      <c r="O55">
        <f t="shared" ref="O55:O58" si="12">AVERAGE(O49:Q49)</f>
        <v>0.90836940836940838</v>
      </c>
      <c r="R55">
        <f t="shared" ref="R55:R58" si="13">AVERAGE(R49:T49)</f>
        <v>0.98245614035087714</v>
      </c>
      <c r="U55">
        <f t="shared" ref="U55:U58" si="14">AVERAGE(U49:W49)</f>
        <v>0.98245614035087714</v>
      </c>
    </row>
    <row r="56" spans="1:24" ht="13.2" x14ac:dyDescent="0.25">
      <c r="A56" s="1"/>
      <c r="B56" s="3" t="s">
        <v>62</v>
      </c>
      <c r="C56">
        <f t="shared" si="8"/>
        <v>0.93333333333333324</v>
      </c>
      <c r="F56">
        <f t="shared" si="9"/>
        <v>0.9</v>
      </c>
      <c r="I56">
        <f t="shared" si="10"/>
        <v>0.93333333333333324</v>
      </c>
      <c r="L56">
        <f t="shared" si="11"/>
        <v>0.93333333333333324</v>
      </c>
      <c r="O56">
        <f t="shared" si="12"/>
        <v>0.98333333333333339</v>
      </c>
      <c r="R56">
        <f t="shared" si="13"/>
        <v>0.8833333333333333</v>
      </c>
      <c r="U56">
        <f t="shared" si="14"/>
        <v>0.93333333333333324</v>
      </c>
    </row>
    <row r="57" spans="1:24" ht="13.2" x14ac:dyDescent="0.25">
      <c r="A57" s="1"/>
      <c r="B57" s="3" t="s">
        <v>63</v>
      </c>
      <c r="C57">
        <f t="shared" si="8"/>
        <v>0.9323919554985024</v>
      </c>
      <c r="F57">
        <f t="shared" si="9"/>
        <v>0.90806754221388364</v>
      </c>
      <c r="I57">
        <f t="shared" si="10"/>
        <v>0.93284493284493275</v>
      </c>
      <c r="L57">
        <f t="shared" si="11"/>
        <v>0.91860984543911373</v>
      </c>
      <c r="O57">
        <f t="shared" si="12"/>
        <v>0.94425087108013928</v>
      </c>
      <c r="R57">
        <f t="shared" si="13"/>
        <v>0.9297880876828245</v>
      </c>
      <c r="U57">
        <f t="shared" si="14"/>
        <v>0.95726495726495731</v>
      </c>
    </row>
    <row r="58" spans="1:24" ht="13.2" x14ac:dyDescent="0.25">
      <c r="A58" s="1"/>
      <c r="B58" s="3" t="s">
        <v>64</v>
      </c>
      <c r="C58">
        <f t="shared" si="8"/>
        <v>0.93495934959349591</v>
      </c>
      <c r="F58">
        <f t="shared" si="9"/>
        <v>0.91056910569105698</v>
      </c>
      <c r="I58">
        <f t="shared" si="10"/>
        <v>0.93495934959349591</v>
      </c>
      <c r="L58">
        <f t="shared" si="11"/>
        <v>0.91869918699186981</v>
      </c>
      <c r="O58">
        <f t="shared" si="12"/>
        <v>0.94308943089430886</v>
      </c>
      <c r="R58">
        <f t="shared" si="13"/>
        <v>0.93495934959349591</v>
      </c>
      <c r="U58">
        <f t="shared" si="14"/>
        <v>0.95934959349593496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D618F-D76A-4186-ACD2-67B488258F78}">
  <sheetPr>
    <outlinePr summaryBelow="0" summaryRight="0"/>
  </sheetPr>
  <dimension ref="A1:S38"/>
  <sheetViews>
    <sheetView workbookViewId="0">
      <pane xSplit="2" ySplit="1" topLeftCell="C1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12.6640625" defaultRowHeight="15.75" customHeight="1" x14ac:dyDescent="0.25"/>
  <cols>
    <col min="1" max="1" width="11" bestFit="1" customWidth="1"/>
    <col min="2" max="2" width="13.109375" bestFit="1" customWidth="1"/>
  </cols>
  <sheetData>
    <row r="1" spans="1:19" ht="13.2" x14ac:dyDescent="0.25">
      <c r="A1" s="3" t="s">
        <v>70</v>
      </c>
      <c r="B1" s="3" t="s">
        <v>29</v>
      </c>
      <c r="C1" s="4" t="s">
        <v>89</v>
      </c>
      <c r="D1" s="4" t="s">
        <v>90</v>
      </c>
      <c r="E1" s="4" t="s">
        <v>91</v>
      </c>
      <c r="F1" s="4" t="s">
        <v>30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ht="13.2" x14ac:dyDescent="0.25">
      <c r="A2" s="1">
        <v>20</v>
      </c>
      <c r="B2" s="1" t="b">
        <v>0</v>
      </c>
      <c r="D2" s="1" t="b">
        <v>0</v>
      </c>
      <c r="F2" s="1" t="b">
        <v>0</v>
      </c>
    </row>
    <row r="3" spans="1:19" ht="13.2" x14ac:dyDescent="0.25">
      <c r="A3" s="1">
        <v>250</v>
      </c>
      <c r="B3" s="1" t="b">
        <v>0</v>
      </c>
      <c r="D3" s="1" t="b">
        <v>0</v>
      </c>
      <c r="F3" s="1" t="b">
        <v>0</v>
      </c>
    </row>
    <row r="4" spans="1:19" ht="13.2" x14ac:dyDescent="0.25">
      <c r="A4" s="1">
        <v>256</v>
      </c>
      <c r="B4" s="1" t="b">
        <v>0</v>
      </c>
      <c r="D4" s="1" t="b">
        <v>0</v>
      </c>
      <c r="F4" s="1" t="b">
        <v>1</v>
      </c>
    </row>
    <row r="5" spans="1:19" ht="13.2" x14ac:dyDescent="0.25">
      <c r="A5" s="1">
        <v>258</v>
      </c>
      <c r="B5" s="1" t="b">
        <v>1</v>
      </c>
      <c r="D5" s="1" t="b">
        <v>1</v>
      </c>
      <c r="F5" s="1" t="b">
        <v>1</v>
      </c>
    </row>
    <row r="6" spans="1:19" ht="13.2" x14ac:dyDescent="0.25">
      <c r="A6" s="1">
        <v>260</v>
      </c>
      <c r="B6" s="1" t="b">
        <v>0</v>
      </c>
      <c r="D6" s="1" t="b">
        <v>0</v>
      </c>
      <c r="F6" s="1" t="b">
        <v>0</v>
      </c>
    </row>
    <row r="7" spans="1:19" ht="13.2" x14ac:dyDescent="0.25">
      <c r="A7" s="1">
        <v>262</v>
      </c>
      <c r="B7" s="1" t="b">
        <v>1</v>
      </c>
      <c r="D7" s="1" t="b">
        <v>1</v>
      </c>
      <c r="F7" s="1" t="b">
        <v>1</v>
      </c>
    </row>
    <row r="8" spans="1:19" ht="13.2" x14ac:dyDescent="0.25">
      <c r="A8" s="1">
        <v>268</v>
      </c>
      <c r="B8" s="1" t="b">
        <v>0</v>
      </c>
      <c r="D8" s="1" t="b">
        <v>1</v>
      </c>
      <c r="F8" s="1" t="b">
        <v>1</v>
      </c>
    </row>
    <row r="9" spans="1:19" ht="13.2" x14ac:dyDescent="0.25">
      <c r="A9" s="1">
        <v>269</v>
      </c>
      <c r="B9" s="1" t="b">
        <v>0</v>
      </c>
      <c r="D9" s="1" t="b">
        <v>1</v>
      </c>
      <c r="F9" s="1" t="b">
        <v>1</v>
      </c>
    </row>
    <row r="10" spans="1:19" ht="13.2" x14ac:dyDescent="0.25">
      <c r="A10" s="1">
        <v>276</v>
      </c>
      <c r="B10" s="1" t="b">
        <v>1</v>
      </c>
      <c r="D10" s="1" t="b">
        <v>1</v>
      </c>
      <c r="F10" s="1" t="b">
        <v>1</v>
      </c>
    </row>
    <row r="11" spans="1:19" ht="13.2" x14ac:dyDescent="0.25">
      <c r="A11" s="1">
        <v>282</v>
      </c>
      <c r="B11" s="1" t="b">
        <v>0</v>
      </c>
      <c r="D11" s="1" t="b">
        <v>1</v>
      </c>
      <c r="F11" s="1" t="b">
        <v>1</v>
      </c>
    </row>
    <row r="12" spans="1:19" ht="13.2" x14ac:dyDescent="0.25">
      <c r="A12" s="1">
        <v>283</v>
      </c>
      <c r="B12" s="1" t="b">
        <v>0</v>
      </c>
      <c r="D12" s="1" t="b">
        <v>1</v>
      </c>
      <c r="F12" s="1" t="b">
        <v>1</v>
      </c>
    </row>
    <row r="13" spans="1:19" ht="13.2" x14ac:dyDescent="0.25">
      <c r="A13" s="1">
        <v>284</v>
      </c>
      <c r="B13" s="1" t="b">
        <v>1</v>
      </c>
      <c r="D13" s="1" t="b">
        <v>1</v>
      </c>
      <c r="F13" s="1" t="b">
        <v>1</v>
      </c>
    </row>
    <row r="14" spans="1:19" ht="13.2" x14ac:dyDescent="0.25">
      <c r="A14" s="1">
        <v>287</v>
      </c>
      <c r="B14" s="1" t="b">
        <v>0</v>
      </c>
      <c r="D14" s="1" t="b">
        <v>0</v>
      </c>
      <c r="F14" s="1" t="b">
        <v>0</v>
      </c>
    </row>
    <row r="15" spans="1:19" ht="13.2" x14ac:dyDescent="0.25">
      <c r="A15" s="1">
        <v>291</v>
      </c>
      <c r="B15" s="1" t="b">
        <v>0</v>
      </c>
      <c r="D15" s="1" t="b">
        <v>0</v>
      </c>
      <c r="F15" s="1" t="b">
        <v>0</v>
      </c>
    </row>
    <row r="16" spans="1:19" ht="13.2" x14ac:dyDescent="0.25">
      <c r="A16" s="1">
        <v>307</v>
      </c>
      <c r="B16" s="1" t="b">
        <v>1</v>
      </c>
      <c r="D16" s="1" t="b">
        <v>1</v>
      </c>
      <c r="F16" s="1" t="b">
        <v>1</v>
      </c>
    </row>
    <row r="17" spans="1:6" ht="13.2" x14ac:dyDescent="0.25">
      <c r="A17" s="1">
        <v>308</v>
      </c>
      <c r="B17" s="1" t="b">
        <v>0</v>
      </c>
      <c r="D17" s="1" t="b">
        <v>0</v>
      </c>
      <c r="F17" s="1" t="b">
        <v>1</v>
      </c>
    </row>
    <row r="18" spans="1:6" ht="13.2" x14ac:dyDescent="0.25">
      <c r="A18" s="1">
        <v>311</v>
      </c>
      <c r="B18" s="1" t="b">
        <v>0</v>
      </c>
      <c r="D18" s="1" t="b">
        <v>0</v>
      </c>
      <c r="F18" s="1" t="b">
        <v>1</v>
      </c>
    </row>
    <row r="19" spans="1:6" ht="13.2" x14ac:dyDescent="0.25">
      <c r="A19" s="1">
        <v>312</v>
      </c>
      <c r="B19" s="1" t="b">
        <v>0</v>
      </c>
      <c r="D19" s="1" t="b">
        <v>0</v>
      </c>
      <c r="F19" s="1" t="b">
        <v>0</v>
      </c>
    </row>
    <row r="20" spans="1:6" ht="13.2" x14ac:dyDescent="0.25">
      <c r="A20" s="1">
        <v>317</v>
      </c>
      <c r="B20" s="1" t="b">
        <v>0</v>
      </c>
      <c r="D20" s="1" t="b">
        <v>0</v>
      </c>
      <c r="F20" s="1" t="b">
        <v>0</v>
      </c>
    </row>
    <row r="21" spans="1:6" ht="13.2" x14ac:dyDescent="0.25">
      <c r="A21" s="1">
        <v>319</v>
      </c>
      <c r="B21" s="1" t="b">
        <v>0</v>
      </c>
      <c r="D21" s="1" t="b">
        <v>0</v>
      </c>
      <c r="F21" s="1" t="b">
        <v>0</v>
      </c>
    </row>
    <row r="22" spans="1:6" ht="13.2" x14ac:dyDescent="0.25">
      <c r="A22" s="1">
        <v>434</v>
      </c>
      <c r="B22" s="1" t="b">
        <v>1</v>
      </c>
      <c r="D22" s="1" t="b">
        <v>1</v>
      </c>
      <c r="F22" s="1" t="b">
        <v>0</v>
      </c>
    </row>
    <row r="23" spans="1:6" ht="13.2" x14ac:dyDescent="0.25">
      <c r="A23" s="1">
        <v>521</v>
      </c>
      <c r="B23" s="1" t="b">
        <v>1</v>
      </c>
      <c r="D23" s="1" t="b">
        <v>1</v>
      </c>
      <c r="F23" s="1" t="b">
        <v>1</v>
      </c>
    </row>
    <row r="24" spans="1:6" ht="13.2" x14ac:dyDescent="0.25">
      <c r="A24" s="1">
        <v>532</v>
      </c>
      <c r="B24" s="1" t="b">
        <v>0</v>
      </c>
      <c r="D24" s="1" t="b">
        <v>0</v>
      </c>
      <c r="F24" s="1" t="b">
        <v>0</v>
      </c>
    </row>
    <row r="25" spans="1:6" ht="13.2" x14ac:dyDescent="0.25">
      <c r="A25" s="1">
        <v>613</v>
      </c>
      <c r="B25" s="1" t="b">
        <v>0</v>
      </c>
      <c r="D25" s="1" t="b">
        <v>1</v>
      </c>
      <c r="F25" s="1" t="b">
        <v>1</v>
      </c>
    </row>
    <row r="26" spans="1:6" ht="13.2" x14ac:dyDescent="0.25">
      <c r="A26" s="1">
        <v>620</v>
      </c>
      <c r="B26" s="1" t="b">
        <v>0</v>
      </c>
      <c r="D26" s="1" t="b">
        <v>0</v>
      </c>
      <c r="F26" s="1" t="b">
        <v>0</v>
      </c>
    </row>
    <row r="27" spans="1:6" ht="13.2" x14ac:dyDescent="0.25">
      <c r="A27" s="1">
        <v>640</v>
      </c>
      <c r="B27" s="1" t="b">
        <v>0</v>
      </c>
      <c r="D27" s="1" t="b">
        <v>0</v>
      </c>
      <c r="F27" s="1" t="b">
        <v>0</v>
      </c>
    </row>
    <row r="28" spans="1:6" ht="13.2" x14ac:dyDescent="0.25">
      <c r="A28" s="1">
        <v>671</v>
      </c>
      <c r="B28" s="1" t="b">
        <v>0</v>
      </c>
      <c r="D28" s="1" t="b">
        <v>1</v>
      </c>
      <c r="F28" s="1" t="b">
        <v>1</v>
      </c>
    </row>
    <row r="29" spans="1:6" ht="13.2" x14ac:dyDescent="0.25">
      <c r="A29" s="1">
        <v>778</v>
      </c>
      <c r="B29" s="1" t="b">
        <v>0</v>
      </c>
      <c r="D29" s="1" t="b">
        <v>0</v>
      </c>
      <c r="F29" s="1" t="b">
        <v>0</v>
      </c>
    </row>
    <row r="30" spans="1:6" ht="13.2" x14ac:dyDescent="0.25">
      <c r="A30" s="1">
        <v>779</v>
      </c>
      <c r="B30" s="1" t="b">
        <v>1</v>
      </c>
      <c r="D30" s="1" t="b">
        <v>1</v>
      </c>
      <c r="F30" s="1" t="b">
        <v>1</v>
      </c>
    </row>
    <row r="31" spans="1:6" ht="13.2" x14ac:dyDescent="0.25">
      <c r="B31" s="3" t="s">
        <v>44</v>
      </c>
      <c r="C31" s="1">
        <f t="shared" ref="C31:F31" si="0">COUNTIFS($B2:$B30, TRUE, C2:C30, TRUE)</f>
        <v>0</v>
      </c>
      <c r="D31" s="1">
        <f t="shared" si="0"/>
        <v>8</v>
      </c>
      <c r="E31" s="1">
        <f t="shared" si="0"/>
        <v>0</v>
      </c>
      <c r="F31" s="1">
        <f t="shared" si="0"/>
        <v>7</v>
      </c>
    </row>
    <row r="32" spans="1:6" ht="13.2" x14ac:dyDescent="0.25">
      <c r="B32" s="3" t="s">
        <v>45</v>
      </c>
      <c r="C32" s="1">
        <f t="shared" ref="C32:F32" si="1">COUNTIFS($B2:$B30, FALSE, C2:C30, FALSE)</f>
        <v>0</v>
      </c>
      <c r="D32" s="1">
        <f t="shared" si="1"/>
        <v>15</v>
      </c>
      <c r="E32" s="1">
        <f t="shared" si="1"/>
        <v>0</v>
      </c>
      <c r="F32" s="1">
        <f t="shared" si="1"/>
        <v>12</v>
      </c>
    </row>
    <row r="33" spans="2:6" ht="13.2" x14ac:dyDescent="0.25">
      <c r="B33" s="3" t="s">
        <v>46</v>
      </c>
      <c r="C33" s="1">
        <f t="shared" ref="C33:F33" si="2">COUNTIFS($B2:$B30, FALSE, C2:C30, TRUE)</f>
        <v>0</v>
      </c>
      <c r="D33" s="1">
        <f t="shared" si="2"/>
        <v>6</v>
      </c>
      <c r="E33" s="1">
        <f t="shared" si="2"/>
        <v>0</v>
      </c>
      <c r="F33" s="1">
        <f t="shared" si="2"/>
        <v>9</v>
      </c>
    </row>
    <row r="34" spans="2:6" ht="13.2" x14ac:dyDescent="0.25">
      <c r="B34" s="6" t="s">
        <v>47</v>
      </c>
      <c r="C34" s="9">
        <f t="shared" ref="C34:F34" si="3">COUNTIFS($B2:$B30, TRUE, C2:C30, FALSE)</f>
        <v>0</v>
      </c>
      <c r="D34" s="9">
        <f t="shared" si="3"/>
        <v>0</v>
      </c>
      <c r="E34" s="9">
        <f t="shared" si="3"/>
        <v>0</v>
      </c>
      <c r="F34" s="9">
        <f t="shared" si="3"/>
        <v>1</v>
      </c>
    </row>
    <row r="35" spans="2:6" ht="13.2" x14ac:dyDescent="0.25">
      <c r="B35" s="3" t="s">
        <v>48</v>
      </c>
      <c r="C35" s="1" t="e">
        <f t="shared" ref="C35:F35" si="4">C31/(C31+C33)</f>
        <v>#DIV/0!</v>
      </c>
      <c r="D35" s="8">
        <f>D31/(D31+D33)</f>
        <v>0.5714285714285714</v>
      </c>
      <c r="E35" s="1" t="e">
        <f t="shared" si="4"/>
        <v>#DIV/0!</v>
      </c>
      <c r="F35" s="8">
        <f t="shared" si="4"/>
        <v>0.4375</v>
      </c>
    </row>
    <row r="36" spans="2:6" ht="13.2" x14ac:dyDescent="0.25">
      <c r="B36" s="3" t="s">
        <v>49</v>
      </c>
      <c r="C36" s="1" t="e">
        <f t="shared" ref="C36:F36" si="5">C31/(C31+C34)</f>
        <v>#DIV/0!</v>
      </c>
      <c r="D36" s="8">
        <f>D31/(D31+D34)</f>
        <v>1</v>
      </c>
      <c r="E36" s="1" t="e">
        <f t="shared" si="5"/>
        <v>#DIV/0!</v>
      </c>
      <c r="F36" s="8">
        <f t="shared" si="5"/>
        <v>0.875</v>
      </c>
    </row>
    <row r="37" spans="2:6" ht="13.2" x14ac:dyDescent="0.25">
      <c r="B37" s="3" t="s">
        <v>50</v>
      </c>
      <c r="C37" s="1" t="e">
        <f t="shared" ref="C37:F37" si="6">2*C35*C36/(C35+C36)</f>
        <v>#DIV/0!</v>
      </c>
      <c r="D37" s="8">
        <f t="shared" si="6"/>
        <v>0.72727272727272729</v>
      </c>
      <c r="E37" s="1" t="e">
        <f t="shared" si="6"/>
        <v>#DIV/0!</v>
      </c>
      <c r="F37" s="8">
        <f t="shared" si="6"/>
        <v>0.58333333333333337</v>
      </c>
    </row>
    <row r="38" spans="2:6" ht="13.2" x14ac:dyDescent="0.25">
      <c r="B38" s="3" t="s">
        <v>51</v>
      </c>
      <c r="C38" s="1" t="e">
        <f t="shared" ref="C38:F38" si="7">(C31+C32)/(C31+C32+C33+C34)</f>
        <v>#DIV/0!</v>
      </c>
      <c r="D38" s="8">
        <f t="shared" si="7"/>
        <v>0.7931034482758621</v>
      </c>
      <c r="E38" s="1" t="e">
        <f t="shared" si="7"/>
        <v>#DIV/0!</v>
      </c>
      <c r="F38" s="8">
        <f t="shared" si="7"/>
        <v>0.65517241379310343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CB370-D710-4028-B724-8FC9769837AA}">
  <sheetPr>
    <outlinePr summaryBelow="0" summaryRight="0"/>
  </sheetPr>
  <dimension ref="A1:T38"/>
  <sheetViews>
    <sheetView workbookViewId="0">
      <pane xSplit="2" ySplit="1" topLeftCell="C26" activePane="bottomRight" state="frozen"/>
      <selection pane="topRight" activeCell="C1" sqref="C1"/>
      <selection pane="bottomLeft" activeCell="A2" sqref="A2"/>
      <selection pane="bottomRight"/>
    </sheetView>
  </sheetViews>
  <sheetFormatPr defaultColWidth="12.6640625" defaultRowHeight="15.75" customHeight="1" x14ac:dyDescent="0.25"/>
  <cols>
    <col min="1" max="1" width="11" bestFit="1" customWidth="1"/>
  </cols>
  <sheetData>
    <row r="1" spans="1:20" ht="13.2" x14ac:dyDescent="0.25">
      <c r="A1" s="3" t="s">
        <v>70</v>
      </c>
      <c r="B1" s="3" t="s">
        <v>65</v>
      </c>
      <c r="C1" s="4" t="s">
        <v>89</v>
      </c>
      <c r="D1" s="4" t="s">
        <v>90</v>
      </c>
      <c r="E1" s="4" t="s">
        <v>91</v>
      </c>
      <c r="F1" s="4" t="s">
        <v>30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13.2" x14ac:dyDescent="0.25">
      <c r="A2" s="1">
        <v>20</v>
      </c>
      <c r="B2" s="1" t="b">
        <v>0</v>
      </c>
      <c r="D2" s="1" t="b">
        <v>0</v>
      </c>
      <c r="F2" s="1" t="b">
        <v>1</v>
      </c>
    </row>
    <row r="3" spans="1:20" ht="13.2" x14ac:dyDescent="0.25">
      <c r="A3" s="1">
        <v>250</v>
      </c>
      <c r="B3" s="1" t="b">
        <v>0</v>
      </c>
      <c r="D3" s="1" t="b">
        <v>0</v>
      </c>
      <c r="F3" s="1" t="b">
        <v>0</v>
      </c>
    </row>
    <row r="4" spans="1:20" ht="13.2" x14ac:dyDescent="0.25">
      <c r="A4" s="1">
        <v>256</v>
      </c>
      <c r="B4" s="1" t="b">
        <v>0</v>
      </c>
      <c r="D4" s="1" t="b">
        <v>0</v>
      </c>
      <c r="F4" s="1" t="b">
        <v>0</v>
      </c>
    </row>
    <row r="5" spans="1:20" ht="13.2" x14ac:dyDescent="0.25">
      <c r="A5" s="1">
        <v>258</v>
      </c>
      <c r="B5" s="1" t="b">
        <v>1</v>
      </c>
      <c r="D5" s="1" t="b">
        <v>1</v>
      </c>
      <c r="F5" s="1" t="b">
        <v>1</v>
      </c>
    </row>
    <row r="6" spans="1:20" ht="13.2" x14ac:dyDescent="0.25">
      <c r="A6" s="1">
        <v>260</v>
      </c>
      <c r="B6" s="1" t="b">
        <v>0</v>
      </c>
      <c r="D6" s="1" t="b">
        <v>0</v>
      </c>
      <c r="F6" s="1" t="b">
        <v>0</v>
      </c>
    </row>
    <row r="7" spans="1:20" ht="13.2" x14ac:dyDescent="0.25">
      <c r="A7" s="1">
        <v>262</v>
      </c>
      <c r="B7" s="1" t="b">
        <v>1</v>
      </c>
      <c r="D7" s="1" t="b">
        <v>1</v>
      </c>
      <c r="F7" s="1" t="b">
        <v>1</v>
      </c>
    </row>
    <row r="8" spans="1:20" ht="13.2" x14ac:dyDescent="0.25">
      <c r="A8" s="1">
        <v>268</v>
      </c>
      <c r="B8" s="1" t="b">
        <v>1</v>
      </c>
      <c r="D8" s="1" t="b">
        <v>1</v>
      </c>
      <c r="F8" s="1" t="b">
        <v>1</v>
      </c>
    </row>
    <row r="9" spans="1:20" ht="13.2" x14ac:dyDescent="0.25">
      <c r="A9" s="1">
        <v>269</v>
      </c>
      <c r="B9" s="1" t="b">
        <v>1</v>
      </c>
      <c r="D9" s="1" t="b">
        <v>1</v>
      </c>
      <c r="F9" s="1" t="b">
        <v>1</v>
      </c>
    </row>
    <row r="10" spans="1:20" ht="13.2" x14ac:dyDescent="0.25">
      <c r="A10" s="1">
        <v>276</v>
      </c>
      <c r="B10" s="1" t="b">
        <v>0</v>
      </c>
      <c r="D10" s="1" t="b">
        <v>1</v>
      </c>
      <c r="F10" s="1" t="b">
        <v>1</v>
      </c>
    </row>
    <row r="11" spans="1:20" ht="13.2" x14ac:dyDescent="0.25">
      <c r="A11" s="1">
        <v>282</v>
      </c>
      <c r="B11" s="1" t="b">
        <v>1</v>
      </c>
      <c r="D11" s="1" t="b">
        <v>1</v>
      </c>
      <c r="F11" s="1" t="b">
        <v>1</v>
      </c>
    </row>
    <row r="12" spans="1:20" ht="13.2" x14ac:dyDescent="0.25">
      <c r="A12" s="1">
        <v>283</v>
      </c>
      <c r="B12" s="1" t="b">
        <v>1</v>
      </c>
      <c r="D12" s="1" t="b">
        <v>1</v>
      </c>
      <c r="F12" s="1" t="b">
        <v>1</v>
      </c>
    </row>
    <row r="13" spans="1:20" ht="13.2" x14ac:dyDescent="0.25">
      <c r="A13" s="1">
        <v>284</v>
      </c>
      <c r="B13" s="1" t="b">
        <v>1</v>
      </c>
      <c r="D13" s="1" t="b">
        <v>1</v>
      </c>
      <c r="F13" s="1" t="b">
        <v>1</v>
      </c>
    </row>
    <row r="14" spans="1:20" ht="13.2" x14ac:dyDescent="0.25">
      <c r="A14" s="1">
        <v>287</v>
      </c>
      <c r="B14" s="1" t="b">
        <v>0</v>
      </c>
      <c r="D14" s="1" t="b">
        <v>0</v>
      </c>
      <c r="F14" s="1" t="b">
        <v>0</v>
      </c>
    </row>
    <row r="15" spans="1:20" ht="13.2" x14ac:dyDescent="0.25">
      <c r="A15" s="1">
        <v>291</v>
      </c>
      <c r="B15" s="1" t="b">
        <v>0</v>
      </c>
      <c r="D15" s="1" t="b">
        <v>0</v>
      </c>
      <c r="F15" s="1" t="b">
        <v>0</v>
      </c>
    </row>
    <row r="16" spans="1:20" ht="13.2" x14ac:dyDescent="0.25">
      <c r="A16" s="1">
        <v>307</v>
      </c>
      <c r="B16" s="1" t="b">
        <v>0</v>
      </c>
      <c r="D16" s="1" t="b">
        <v>0</v>
      </c>
      <c r="F16" s="1" t="b">
        <v>0</v>
      </c>
    </row>
    <row r="17" spans="1:6" ht="13.2" x14ac:dyDescent="0.25">
      <c r="A17" s="1">
        <v>308</v>
      </c>
      <c r="B17" s="1" t="b">
        <v>0</v>
      </c>
      <c r="D17" s="1" t="b">
        <v>0</v>
      </c>
      <c r="F17" s="1" t="b">
        <v>1</v>
      </c>
    </row>
    <row r="18" spans="1:6" ht="13.2" x14ac:dyDescent="0.25">
      <c r="A18" s="1">
        <v>311</v>
      </c>
      <c r="B18" s="1" t="b">
        <v>0</v>
      </c>
      <c r="D18" s="1" t="b">
        <v>0</v>
      </c>
      <c r="F18" s="1" t="b">
        <v>0</v>
      </c>
    </row>
    <row r="19" spans="1:6" ht="13.2" x14ac:dyDescent="0.25">
      <c r="A19" s="1">
        <v>312</v>
      </c>
      <c r="B19" s="1" t="b">
        <v>0</v>
      </c>
      <c r="D19" s="1" t="b">
        <v>0</v>
      </c>
      <c r="F19" s="1" t="b">
        <v>0</v>
      </c>
    </row>
    <row r="20" spans="1:6" ht="13.2" x14ac:dyDescent="0.25">
      <c r="A20" s="1">
        <v>317</v>
      </c>
      <c r="B20" s="1" t="b">
        <v>0</v>
      </c>
      <c r="D20" s="1" t="b">
        <v>0</v>
      </c>
      <c r="F20" s="1" t="b">
        <v>0</v>
      </c>
    </row>
    <row r="21" spans="1:6" ht="13.2" x14ac:dyDescent="0.25">
      <c r="A21" s="1">
        <v>319</v>
      </c>
      <c r="B21" s="1" t="b">
        <v>0</v>
      </c>
      <c r="D21" s="1" t="b">
        <v>0</v>
      </c>
      <c r="F21" s="1" t="b">
        <v>0</v>
      </c>
    </row>
    <row r="22" spans="1:6" ht="13.2" x14ac:dyDescent="0.25">
      <c r="A22" s="1">
        <v>434</v>
      </c>
      <c r="B22" s="1" t="b">
        <v>0</v>
      </c>
      <c r="D22" s="1" t="b">
        <v>0</v>
      </c>
      <c r="F22" s="1" t="b">
        <v>1</v>
      </c>
    </row>
    <row r="23" spans="1:6" ht="13.2" x14ac:dyDescent="0.25">
      <c r="A23" s="1">
        <v>521</v>
      </c>
      <c r="B23" s="1" t="b">
        <v>1</v>
      </c>
      <c r="D23" s="1" t="b">
        <v>1</v>
      </c>
      <c r="F23" s="1" t="b">
        <v>1</v>
      </c>
    </row>
    <row r="24" spans="1:6" ht="13.2" x14ac:dyDescent="0.25">
      <c r="A24" s="1">
        <v>532</v>
      </c>
      <c r="B24" s="1" t="b">
        <v>0</v>
      </c>
      <c r="D24" s="1" t="b">
        <v>0</v>
      </c>
      <c r="F24" s="1" t="b">
        <v>0</v>
      </c>
    </row>
    <row r="25" spans="1:6" ht="13.2" x14ac:dyDescent="0.25">
      <c r="A25" s="1">
        <v>613</v>
      </c>
      <c r="B25" s="1" t="b">
        <v>0</v>
      </c>
      <c r="D25" s="1" t="b">
        <v>0</v>
      </c>
      <c r="F25" s="1" t="b">
        <v>1</v>
      </c>
    </row>
    <row r="26" spans="1:6" ht="13.2" x14ac:dyDescent="0.25">
      <c r="A26" s="1">
        <v>620</v>
      </c>
      <c r="B26" s="1" t="b">
        <v>1</v>
      </c>
      <c r="D26" s="1" t="b">
        <v>1</v>
      </c>
      <c r="F26" s="1" t="b">
        <v>1</v>
      </c>
    </row>
    <row r="27" spans="1:6" ht="13.2" x14ac:dyDescent="0.25">
      <c r="A27" s="1">
        <v>640</v>
      </c>
      <c r="B27" s="1" t="b">
        <v>1</v>
      </c>
      <c r="D27" s="1" t="b">
        <v>1</v>
      </c>
      <c r="F27" s="1" t="b">
        <v>1</v>
      </c>
    </row>
    <row r="28" spans="1:6" ht="13.2" x14ac:dyDescent="0.25">
      <c r="A28" s="1">
        <v>671</v>
      </c>
      <c r="B28" s="1" t="b">
        <v>0</v>
      </c>
      <c r="D28" s="1" t="b">
        <v>0</v>
      </c>
      <c r="F28" s="1" t="b">
        <v>1</v>
      </c>
    </row>
    <row r="29" spans="1:6" ht="13.2" x14ac:dyDescent="0.25">
      <c r="A29" s="1">
        <v>778</v>
      </c>
      <c r="B29" s="1" t="b">
        <v>0</v>
      </c>
      <c r="D29" s="1" t="b">
        <v>0</v>
      </c>
      <c r="F29" s="1" t="b">
        <v>0</v>
      </c>
    </row>
    <row r="30" spans="1:6" ht="13.2" x14ac:dyDescent="0.25">
      <c r="A30" s="1">
        <v>779</v>
      </c>
      <c r="B30" s="1" t="b">
        <v>1</v>
      </c>
      <c r="D30" s="1" t="b">
        <v>1</v>
      </c>
      <c r="F30" s="1" t="b">
        <v>1</v>
      </c>
    </row>
    <row r="31" spans="1:6" ht="13.2" x14ac:dyDescent="0.25">
      <c r="B31" s="3" t="s">
        <v>44</v>
      </c>
      <c r="C31" s="1">
        <f t="shared" ref="C31:F31" si="0">COUNTIFS($B2:$B30, TRUE, C2:C30, TRUE)</f>
        <v>0</v>
      </c>
      <c r="D31" s="1">
        <f t="shared" si="0"/>
        <v>11</v>
      </c>
      <c r="E31" s="1">
        <f t="shared" si="0"/>
        <v>0</v>
      </c>
      <c r="F31" s="1">
        <f t="shared" si="0"/>
        <v>11</v>
      </c>
    </row>
    <row r="32" spans="1:6" ht="13.2" x14ac:dyDescent="0.25">
      <c r="B32" s="3" t="s">
        <v>45</v>
      </c>
      <c r="C32" s="1">
        <f t="shared" ref="C32:F32" si="1">COUNTIFS($B2:$B30, FALSE, C2:C30, FALSE)</f>
        <v>0</v>
      </c>
      <c r="D32" s="1">
        <f t="shared" si="1"/>
        <v>17</v>
      </c>
      <c r="E32" s="1">
        <f t="shared" si="1"/>
        <v>0</v>
      </c>
      <c r="F32" s="1">
        <f t="shared" si="1"/>
        <v>12</v>
      </c>
    </row>
    <row r="33" spans="2:6" ht="13.2" x14ac:dyDescent="0.25">
      <c r="B33" s="3" t="s">
        <v>46</v>
      </c>
      <c r="C33" s="1">
        <f t="shared" ref="C33:F33" si="2">COUNTIFS($B2:$B30, FALSE, C2:C30, TRUE)</f>
        <v>0</v>
      </c>
      <c r="D33" s="1">
        <f t="shared" si="2"/>
        <v>1</v>
      </c>
      <c r="E33" s="1">
        <f t="shared" si="2"/>
        <v>0</v>
      </c>
      <c r="F33" s="1">
        <f t="shared" si="2"/>
        <v>6</v>
      </c>
    </row>
    <row r="34" spans="2:6" ht="13.2" x14ac:dyDescent="0.25">
      <c r="B34" s="6" t="s">
        <v>47</v>
      </c>
      <c r="C34" s="9">
        <f t="shared" ref="C34:F34" si="3">COUNTIFS($B2:$B30, TRUE, C2:C30, FALSE)</f>
        <v>0</v>
      </c>
      <c r="D34" s="9">
        <f t="shared" si="3"/>
        <v>0</v>
      </c>
      <c r="E34" s="9">
        <f t="shared" si="3"/>
        <v>0</v>
      </c>
      <c r="F34" s="9">
        <f t="shared" si="3"/>
        <v>0</v>
      </c>
    </row>
    <row r="35" spans="2:6" ht="13.2" x14ac:dyDescent="0.25">
      <c r="B35" s="3" t="s">
        <v>48</v>
      </c>
      <c r="C35" s="1" t="e">
        <f t="shared" ref="C35:F35" si="4">C31/(C31+C33)</f>
        <v>#DIV/0!</v>
      </c>
      <c r="D35" s="8">
        <f t="shared" si="4"/>
        <v>0.91666666666666663</v>
      </c>
      <c r="E35" s="1" t="e">
        <f t="shared" si="4"/>
        <v>#DIV/0!</v>
      </c>
      <c r="F35" s="8">
        <f t="shared" si="4"/>
        <v>0.6470588235294118</v>
      </c>
    </row>
    <row r="36" spans="2:6" ht="13.2" x14ac:dyDescent="0.25">
      <c r="B36" s="3" t="s">
        <v>49</v>
      </c>
      <c r="C36" s="1" t="e">
        <f t="shared" ref="C36:F36" si="5">C31/(C31+C34)</f>
        <v>#DIV/0!</v>
      </c>
      <c r="D36" s="8">
        <f t="shared" si="5"/>
        <v>1</v>
      </c>
      <c r="E36" s="1" t="e">
        <f t="shared" si="5"/>
        <v>#DIV/0!</v>
      </c>
      <c r="F36" s="8">
        <f t="shared" si="5"/>
        <v>1</v>
      </c>
    </row>
    <row r="37" spans="2:6" ht="13.2" x14ac:dyDescent="0.25">
      <c r="B37" s="3" t="s">
        <v>50</v>
      </c>
      <c r="C37" s="1" t="e">
        <f t="shared" ref="C37:F37" si="6">2*C35*C36/(C35+C36)</f>
        <v>#DIV/0!</v>
      </c>
      <c r="D37" s="8">
        <f t="shared" si="6"/>
        <v>0.95652173913043481</v>
      </c>
      <c r="E37" s="1" t="e">
        <f t="shared" si="6"/>
        <v>#DIV/0!</v>
      </c>
      <c r="F37" s="8">
        <f t="shared" si="6"/>
        <v>0.78571428571428581</v>
      </c>
    </row>
    <row r="38" spans="2:6" ht="13.2" x14ac:dyDescent="0.25">
      <c r="B38" s="3" t="s">
        <v>51</v>
      </c>
      <c r="C38" s="1" t="e">
        <f t="shared" ref="C38:F38" si="7">(C31+C32)/(C31+C32+C33+C34)</f>
        <v>#DIV/0!</v>
      </c>
      <c r="D38" s="8">
        <f t="shared" si="7"/>
        <v>0.96551724137931039</v>
      </c>
      <c r="E38" s="1" t="e">
        <f t="shared" si="7"/>
        <v>#DIV/0!</v>
      </c>
      <c r="F38" s="8">
        <f t="shared" si="7"/>
        <v>0.7931034482758621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DB695-D987-4D2A-AC68-B916DC9F986E}">
  <sheetPr>
    <outlinePr summaryBelow="0" summaryRight="0"/>
  </sheetPr>
  <dimension ref="A1:S38"/>
  <sheetViews>
    <sheetView workbookViewId="0">
      <pane xSplit="2" ySplit="1" topLeftCell="C29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defaultColWidth="12.6640625" defaultRowHeight="15.75" customHeight="1" x14ac:dyDescent="0.25"/>
  <cols>
    <col min="1" max="1" width="11" bestFit="1" customWidth="1"/>
  </cols>
  <sheetData>
    <row r="1" spans="1:19" ht="13.2" x14ac:dyDescent="0.25">
      <c r="A1" s="3" t="s">
        <v>70</v>
      </c>
      <c r="B1" s="3" t="s">
        <v>66</v>
      </c>
      <c r="C1" s="4" t="s">
        <v>89</v>
      </c>
      <c r="D1" s="4" t="s">
        <v>90</v>
      </c>
      <c r="E1" s="4" t="s">
        <v>91</v>
      </c>
      <c r="F1" s="4" t="s">
        <v>30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ht="13.2" x14ac:dyDescent="0.25">
      <c r="A2" s="1">
        <v>20</v>
      </c>
      <c r="B2" s="1" t="b">
        <v>1</v>
      </c>
      <c r="E2" s="1" t="b">
        <v>0</v>
      </c>
      <c r="F2" s="1" t="b">
        <v>0</v>
      </c>
    </row>
    <row r="3" spans="1:19" ht="13.2" x14ac:dyDescent="0.25">
      <c r="A3" s="1">
        <v>250</v>
      </c>
      <c r="B3" s="1" t="b">
        <v>0</v>
      </c>
      <c r="E3" s="1" t="b">
        <v>0</v>
      </c>
      <c r="F3" s="1" t="b">
        <v>1</v>
      </c>
    </row>
    <row r="4" spans="1:19" ht="13.2" x14ac:dyDescent="0.25">
      <c r="A4" s="1">
        <v>256</v>
      </c>
      <c r="B4" s="1" t="b">
        <v>0</v>
      </c>
      <c r="E4" s="1" t="b">
        <v>0</v>
      </c>
      <c r="F4" s="1" t="b">
        <v>0</v>
      </c>
    </row>
    <row r="5" spans="1:19" ht="13.2" x14ac:dyDescent="0.25">
      <c r="A5" s="1">
        <v>258</v>
      </c>
      <c r="B5" s="1" t="b">
        <v>1</v>
      </c>
      <c r="E5" s="1" t="b">
        <v>0</v>
      </c>
      <c r="F5" s="1" t="b">
        <v>1</v>
      </c>
    </row>
    <row r="6" spans="1:19" ht="13.2" x14ac:dyDescent="0.25">
      <c r="A6" s="1">
        <v>260</v>
      </c>
      <c r="B6" s="1" t="b">
        <v>0</v>
      </c>
      <c r="E6" s="1" t="b">
        <v>0</v>
      </c>
      <c r="F6" s="1" t="b">
        <v>0</v>
      </c>
    </row>
    <row r="7" spans="1:19" ht="13.2" x14ac:dyDescent="0.25">
      <c r="A7" s="1">
        <v>262</v>
      </c>
      <c r="B7" s="1" t="b">
        <v>1</v>
      </c>
      <c r="E7" s="1" t="b">
        <v>1</v>
      </c>
      <c r="F7" s="1" t="b">
        <v>1</v>
      </c>
    </row>
    <row r="8" spans="1:19" ht="13.2" x14ac:dyDescent="0.25">
      <c r="A8" s="1">
        <v>268</v>
      </c>
      <c r="B8" s="1" t="b">
        <v>0</v>
      </c>
      <c r="E8" s="1" t="b">
        <v>0</v>
      </c>
      <c r="F8" s="1" t="b">
        <v>1</v>
      </c>
    </row>
    <row r="9" spans="1:19" ht="13.2" x14ac:dyDescent="0.25">
      <c r="A9" s="1">
        <v>269</v>
      </c>
      <c r="B9" s="1" t="b">
        <v>0</v>
      </c>
      <c r="E9" s="1" t="b">
        <v>0</v>
      </c>
      <c r="F9" s="1" t="b">
        <v>1</v>
      </c>
    </row>
    <row r="10" spans="1:19" ht="13.2" x14ac:dyDescent="0.25">
      <c r="A10" s="1">
        <v>276</v>
      </c>
      <c r="B10" s="1" t="b">
        <v>0</v>
      </c>
      <c r="E10" s="1" t="b">
        <v>0</v>
      </c>
      <c r="F10" s="1" t="b">
        <v>1</v>
      </c>
    </row>
    <row r="11" spans="1:19" ht="13.2" x14ac:dyDescent="0.25">
      <c r="A11" s="1">
        <v>282</v>
      </c>
      <c r="B11" s="1" t="b">
        <v>0</v>
      </c>
      <c r="E11" s="1" t="b">
        <v>0</v>
      </c>
      <c r="F11" s="1" t="b">
        <v>1</v>
      </c>
    </row>
    <row r="12" spans="1:19" ht="13.2" x14ac:dyDescent="0.25">
      <c r="A12" s="1">
        <v>283</v>
      </c>
      <c r="B12" s="1" t="b">
        <v>0</v>
      </c>
      <c r="E12" s="1" t="b">
        <v>0</v>
      </c>
      <c r="F12" s="1" t="b">
        <v>1</v>
      </c>
    </row>
    <row r="13" spans="1:19" ht="13.2" x14ac:dyDescent="0.25">
      <c r="A13" s="1">
        <v>284</v>
      </c>
      <c r="B13" s="1" t="b">
        <v>0</v>
      </c>
      <c r="E13" s="1" t="b">
        <v>0</v>
      </c>
      <c r="F13" s="1" t="b">
        <v>1</v>
      </c>
    </row>
    <row r="14" spans="1:19" ht="13.2" x14ac:dyDescent="0.25">
      <c r="A14" s="1">
        <v>287</v>
      </c>
      <c r="B14" s="1" t="b">
        <v>0</v>
      </c>
      <c r="E14" s="1" t="b">
        <v>0</v>
      </c>
      <c r="F14" s="1" t="b">
        <v>0</v>
      </c>
    </row>
    <row r="15" spans="1:19" ht="13.2" x14ac:dyDescent="0.25">
      <c r="A15" s="1">
        <v>291</v>
      </c>
      <c r="B15" s="1" t="b">
        <v>0</v>
      </c>
      <c r="E15" s="1" t="b">
        <v>0</v>
      </c>
      <c r="F15" s="1" t="b">
        <v>0</v>
      </c>
    </row>
    <row r="16" spans="1:19" ht="13.2" x14ac:dyDescent="0.25">
      <c r="A16" s="1">
        <v>307</v>
      </c>
      <c r="B16" s="1" t="b">
        <v>1</v>
      </c>
      <c r="E16" s="1" t="b">
        <v>1</v>
      </c>
      <c r="F16" s="1" t="b">
        <v>0</v>
      </c>
    </row>
    <row r="17" spans="1:6" ht="13.2" x14ac:dyDescent="0.25">
      <c r="A17" s="1">
        <v>308</v>
      </c>
      <c r="B17" s="1" t="b">
        <v>0</v>
      </c>
      <c r="E17" s="1" t="b">
        <v>0</v>
      </c>
      <c r="F17" s="1" t="b">
        <v>1</v>
      </c>
    </row>
    <row r="18" spans="1:6" ht="13.2" x14ac:dyDescent="0.25">
      <c r="A18" s="1">
        <v>311</v>
      </c>
      <c r="B18" s="1" t="b">
        <v>0</v>
      </c>
      <c r="E18" s="1" t="b">
        <v>0</v>
      </c>
      <c r="F18" s="1" t="b">
        <v>0</v>
      </c>
    </row>
    <row r="19" spans="1:6" ht="13.2" x14ac:dyDescent="0.25">
      <c r="A19" s="1">
        <v>312</v>
      </c>
      <c r="B19" s="1" t="b">
        <v>0</v>
      </c>
      <c r="E19" s="1" t="b">
        <v>0</v>
      </c>
      <c r="F19" s="1" t="b">
        <v>0</v>
      </c>
    </row>
    <row r="20" spans="1:6" ht="13.2" x14ac:dyDescent="0.25">
      <c r="A20" s="1">
        <v>317</v>
      </c>
      <c r="B20" s="1" t="b">
        <v>0</v>
      </c>
      <c r="E20" s="1" t="b">
        <v>0</v>
      </c>
      <c r="F20" s="1" t="b">
        <v>0</v>
      </c>
    </row>
    <row r="21" spans="1:6" ht="13.2" x14ac:dyDescent="0.25">
      <c r="A21" s="1">
        <v>319</v>
      </c>
      <c r="B21" s="1" t="b">
        <v>0</v>
      </c>
      <c r="E21" s="1" t="b">
        <v>0</v>
      </c>
      <c r="F21" s="1" t="b">
        <v>0</v>
      </c>
    </row>
    <row r="22" spans="1:6" ht="13.2" x14ac:dyDescent="0.25">
      <c r="A22" s="1">
        <v>434</v>
      </c>
      <c r="B22" s="1" t="b">
        <v>0</v>
      </c>
      <c r="E22" s="1" t="b">
        <v>0</v>
      </c>
      <c r="F22" s="1" t="b">
        <v>0</v>
      </c>
    </row>
    <row r="23" spans="1:6" ht="13.2" x14ac:dyDescent="0.25">
      <c r="A23" s="1">
        <v>521</v>
      </c>
      <c r="B23" s="1" t="b">
        <v>1</v>
      </c>
      <c r="E23" s="1" t="b">
        <v>1</v>
      </c>
      <c r="F23" s="1" t="b">
        <v>1</v>
      </c>
    </row>
    <row r="24" spans="1:6" ht="13.2" x14ac:dyDescent="0.25">
      <c r="A24" s="1">
        <v>532</v>
      </c>
      <c r="B24" s="1" t="b">
        <v>0</v>
      </c>
      <c r="E24" s="1" t="b">
        <v>0</v>
      </c>
      <c r="F24" s="1" t="b">
        <v>1</v>
      </c>
    </row>
    <row r="25" spans="1:6" ht="13.2" x14ac:dyDescent="0.25">
      <c r="A25" s="1">
        <v>613</v>
      </c>
      <c r="B25" s="1" t="b">
        <v>0</v>
      </c>
      <c r="E25" s="1" t="b">
        <v>0</v>
      </c>
      <c r="F25" s="1" t="b">
        <v>1</v>
      </c>
    </row>
    <row r="26" spans="1:6" ht="13.2" x14ac:dyDescent="0.25">
      <c r="A26" s="1">
        <v>620</v>
      </c>
      <c r="B26" s="1" t="b">
        <v>0</v>
      </c>
      <c r="E26" s="1" t="b">
        <v>0</v>
      </c>
      <c r="F26" s="1" t="b">
        <v>0</v>
      </c>
    </row>
    <row r="27" spans="1:6" ht="13.2" x14ac:dyDescent="0.25">
      <c r="A27" s="1">
        <v>640</v>
      </c>
      <c r="B27" s="1" t="b">
        <v>0</v>
      </c>
      <c r="E27" s="1" t="b">
        <v>0</v>
      </c>
      <c r="F27" s="1" t="b">
        <v>0</v>
      </c>
    </row>
    <row r="28" spans="1:6" ht="13.2" x14ac:dyDescent="0.25">
      <c r="A28" s="1">
        <v>671</v>
      </c>
      <c r="B28" s="1" t="b">
        <v>0</v>
      </c>
      <c r="E28" s="1" t="b">
        <v>1</v>
      </c>
      <c r="F28" s="1" t="b">
        <v>1</v>
      </c>
    </row>
    <row r="29" spans="1:6" ht="13.2" x14ac:dyDescent="0.25">
      <c r="A29" s="1">
        <v>778</v>
      </c>
      <c r="B29" s="1" t="b">
        <v>0</v>
      </c>
      <c r="E29" s="1" t="b">
        <v>0</v>
      </c>
      <c r="F29" s="1" t="b">
        <v>0</v>
      </c>
    </row>
    <row r="30" spans="1:6" ht="13.2" x14ac:dyDescent="0.25">
      <c r="A30" s="1">
        <v>779</v>
      </c>
      <c r="B30" s="1" t="b">
        <v>1</v>
      </c>
      <c r="E30" s="1" t="b">
        <v>1</v>
      </c>
      <c r="F30" s="1" t="b">
        <v>1</v>
      </c>
    </row>
    <row r="31" spans="1:6" ht="13.2" x14ac:dyDescent="0.25">
      <c r="B31" s="3" t="s">
        <v>44</v>
      </c>
      <c r="C31" s="1">
        <f t="shared" ref="C31:F31" si="0">COUNTIFS($B2:$B30, TRUE, C2:C30, TRUE)</f>
        <v>0</v>
      </c>
      <c r="D31" s="1">
        <f t="shared" si="0"/>
        <v>0</v>
      </c>
      <c r="E31" s="1">
        <f t="shared" si="0"/>
        <v>4</v>
      </c>
      <c r="F31" s="1">
        <f t="shared" si="0"/>
        <v>4</v>
      </c>
    </row>
    <row r="32" spans="1:6" ht="13.2" x14ac:dyDescent="0.25">
      <c r="B32" s="3" t="s">
        <v>45</v>
      </c>
      <c r="C32" s="1">
        <f t="shared" ref="C32:F32" si="1">COUNTIFS($B2:$B30, FALSE, C2:C30, FALSE)</f>
        <v>0</v>
      </c>
      <c r="D32" s="1">
        <f t="shared" si="1"/>
        <v>0</v>
      </c>
      <c r="E32" s="1">
        <f t="shared" si="1"/>
        <v>22</v>
      </c>
      <c r="F32" s="1">
        <f t="shared" si="1"/>
        <v>12</v>
      </c>
    </row>
    <row r="33" spans="2:6" ht="13.2" x14ac:dyDescent="0.25">
      <c r="B33" s="3" t="s">
        <v>46</v>
      </c>
      <c r="C33" s="1">
        <f t="shared" ref="C33:F33" si="2">COUNTIFS($B2:$B30, FALSE, C2:C30, TRUE)</f>
        <v>0</v>
      </c>
      <c r="D33" s="1">
        <f t="shared" si="2"/>
        <v>0</v>
      </c>
      <c r="E33" s="1">
        <f t="shared" si="2"/>
        <v>1</v>
      </c>
      <c r="F33" s="1">
        <f t="shared" si="2"/>
        <v>11</v>
      </c>
    </row>
    <row r="34" spans="2:6" ht="13.2" x14ac:dyDescent="0.25">
      <c r="B34" s="6" t="s">
        <v>47</v>
      </c>
      <c r="C34" s="9">
        <f t="shared" ref="C34:F34" si="3">COUNTIFS($B2:$B30, TRUE, C2:C30, FALSE)</f>
        <v>0</v>
      </c>
      <c r="D34" s="9">
        <f t="shared" si="3"/>
        <v>0</v>
      </c>
      <c r="E34" s="9">
        <f t="shared" si="3"/>
        <v>2</v>
      </c>
      <c r="F34" s="9">
        <f t="shared" si="3"/>
        <v>2</v>
      </c>
    </row>
    <row r="35" spans="2:6" ht="13.2" x14ac:dyDescent="0.25">
      <c r="B35" s="3" t="s">
        <v>48</v>
      </c>
      <c r="C35" s="1" t="e">
        <f t="shared" ref="C35:F35" si="4">C31/(C31+C33)</f>
        <v>#DIV/0!</v>
      </c>
      <c r="D35" s="1" t="e">
        <f t="shared" si="4"/>
        <v>#DIV/0!</v>
      </c>
      <c r="E35" s="8">
        <f t="shared" si="4"/>
        <v>0.8</v>
      </c>
      <c r="F35" s="8">
        <f t="shared" si="4"/>
        <v>0.26666666666666666</v>
      </c>
    </row>
    <row r="36" spans="2:6" ht="13.2" x14ac:dyDescent="0.25">
      <c r="B36" s="3" t="s">
        <v>49</v>
      </c>
      <c r="C36" s="1" t="e">
        <f t="shared" ref="C36:F36" si="5">C31/(C31+C34)</f>
        <v>#DIV/0!</v>
      </c>
      <c r="D36" s="1" t="e">
        <f t="shared" si="5"/>
        <v>#DIV/0!</v>
      </c>
      <c r="E36" s="8">
        <f t="shared" si="5"/>
        <v>0.66666666666666663</v>
      </c>
      <c r="F36" s="8">
        <f t="shared" si="5"/>
        <v>0.66666666666666663</v>
      </c>
    </row>
    <row r="37" spans="2:6" ht="13.2" x14ac:dyDescent="0.25">
      <c r="B37" s="3" t="s">
        <v>50</v>
      </c>
      <c r="C37" s="1" t="e">
        <f t="shared" ref="C37:F37" si="6">2*C35*C36/(C35+C36)</f>
        <v>#DIV/0!</v>
      </c>
      <c r="D37" s="1" t="e">
        <f t="shared" si="6"/>
        <v>#DIV/0!</v>
      </c>
      <c r="E37" s="8">
        <f t="shared" si="6"/>
        <v>0.72727272727272718</v>
      </c>
      <c r="F37" s="8">
        <f t="shared" si="6"/>
        <v>0.38095238095238088</v>
      </c>
    </row>
    <row r="38" spans="2:6" ht="13.2" x14ac:dyDescent="0.25">
      <c r="B38" s="3" t="s">
        <v>51</v>
      </c>
      <c r="C38" s="1" t="e">
        <f t="shared" ref="C38:F38" si="7">(C31+C32)/(C31+C32+C33+C34)</f>
        <v>#DIV/0!</v>
      </c>
      <c r="D38" s="1" t="e">
        <f t="shared" si="7"/>
        <v>#DIV/0!</v>
      </c>
      <c r="E38" s="8">
        <f t="shared" si="7"/>
        <v>0.89655172413793105</v>
      </c>
      <c r="F38" s="8">
        <f t="shared" si="7"/>
        <v>0.55172413793103448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93692-A9B2-4CB3-B4F4-398957D0B082}">
  <sheetPr>
    <outlinePr summaryBelow="0" summaryRight="0"/>
  </sheetPr>
  <dimension ref="A1:R38"/>
  <sheetViews>
    <sheetView workbookViewId="0">
      <pane xSplit="2" ySplit="1" topLeftCell="C26" activePane="bottomRight" state="frozen"/>
      <selection pane="topRight" activeCell="C1" sqref="C1"/>
      <selection pane="bottomLeft" activeCell="A2" sqref="A2"/>
      <selection pane="bottomRight" activeCell="B20" sqref="B20"/>
    </sheetView>
  </sheetViews>
  <sheetFormatPr defaultColWidth="12.6640625" defaultRowHeight="15.75" customHeight="1" x14ac:dyDescent="0.25"/>
  <cols>
    <col min="1" max="1" width="11" bestFit="1" customWidth="1"/>
  </cols>
  <sheetData>
    <row r="1" spans="1:18" ht="13.2" x14ac:dyDescent="0.25">
      <c r="A1" s="3" t="s">
        <v>70</v>
      </c>
      <c r="B1" s="3" t="s">
        <v>67</v>
      </c>
      <c r="C1" s="4" t="s">
        <v>89</v>
      </c>
      <c r="D1" s="4" t="s">
        <v>90</v>
      </c>
      <c r="E1" s="4" t="s">
        <v>91</v>
      </c>
      <c r="F1" s="4" t="s">
        <v>30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3.2" x14ac:dyDescent="0.25">
      <c r="A2" s="1">
        <v>20</v>
      </c>
      <c r="B2" s="1" t="b">
        <v>0</v>
      </c>
      <c r="C2" s="1" t="b">
        <v>0</v>
      </c>
      <c r="F2" s="1" t="b">
        <v>0</v>
      </c>
    </row>
    <row r="3" spans="1:18" ht="13.2" x14ac:dyDescent="0.25">
      <c r="A3" s="1">
        <v>250</v>
      </c>
      <c r="B3" s="1" t="b">
        <v>0</v>
      </c>
      <c r="C3" s="1" t="b">
        <v>0</v>
      </c>
      <c r="F3" s="1" t="b">
        <v>0</v>
      </c>
    </row>
    <row r="4" spans="1:18" ht="13.2" x14ac:dyDescent="0.25">
      <c r="A4" s="1">
        <v>256</v>
      </c>
      <c r="B4" s="1" t="b">
        <v>0</v>
      </c>
      <c r="C4" s="1" t="b">
        <v>0</v>
      </c>
      <c r="F4" s="1" t="b">
        <v>1</v>
      </c>
    </row>
    <row r="5" spans="1:18" ht="13.2" x14ac:dyDescent="0.25">
      <c r="A5" s="1">
        <v>258</v>
      </c>
      <c r="B5" s="1" t="b">
        <v>0</v>
      </c>
      <c r="C5" s="1" t="b">
        <v>0</v>
      </c>
      <c r="F5" s="1" t="b">
        <v>0</v>
      </c>
    </row>
    <row r="6" spans="1:18" ht="13.2" x14ac:dyDescent="0.25">
      <c r="A6" s="1">
        <v>260</v>
      </c>
      <c r="B6" s="1" t="b">
        <v>0</v>
      </c>
      <c r="C6" s="1" t="b">
        <v>0</v>
      </c>
      <c r="F6" s="1" t="b">
        <v>0</v>
      </c>
    </row>
    <row r="7" spans="1:18" ht="13.2" x14ac:dyDescent="0.25">
      <c r="A7" s="1">
        <v>262</v>
      </c>
      <c r="B7" s="1" t="b">
        <v>1</v>
      </c>
      <c r="C7" s="1" t="b">
        <v>1</v>
      </c>
      <c r="F7" s="1" t="b">
        <v>1</v>
      </c>
    </row>
    <row r="8" spans="1:18" ht="13.2" x14ac:dyDescent="0.25">
      <c r="A8" s="1">
        <v>268</v>
      </c>
      <c r="B8" s="1" t="b">
        <v>0</v>
      </c>
      <c r="C8" s="1" t="b">
        <v>1</v>
      </c>
      <c r="F8" s="1" t="b">
        <v>1</v>
      </c>
    </row>
    <row r="9" spans="1:18" ht="13.2" x14ac:dyDescent="0.25">
      <c r="A9" s="1">
        <v>269</v>
      </c>
      <c r="B9" s="1" t="b">
        <v>0</v>
      </c>
      <c r="C9" s="1" t="b">
        <v>1</v>
      </c>
      <c r="F9" s="1" t="b">
        <v>1</v>
      </c>
    </row>
    <row r="10" spans="1:18" ht="13.2" x14ac:dyDescent="0.25">
      <c r="A10" s="1">
        <v>276</v>
      </c>
      <c r="B10" s="1" t="b">
        <v>0</v>
      </c>
      <c r="C10" s="1" t="b">
        <v>1</v>
      </c>
      <c r="F10" s="1" t="b">
        <v>1</v>
      </c>
    </row>
    <row r="11" spans="1:18" ht="13.2" x14ac:dyDescent="0.25">
      <c r="A11" s="1">
        <v>282</v>
      </c>
      <c r="B11" s="1" t="b">
        <v>0</v>
      </c>
      <c r="C11" s="1" t="b">
        <v>1</v>
      </c>
      <c r="F11" s="1" t="b">
        <v>1</v>
      </c>
    </row>
    <row r="12" spans="1:18" ht="13.2" x14ac:dyDescent="0.25">
      <c r="A12" s="1">
        <v>283</v>
      </c>
      <c r="B12" s="1" t="b">
        <v>0</v>
      </c>
      <c r="C12" s="1" t="b">
        <v>1</v>
      </c>
      <c r="F12" s="1" t="b">
        <v>1</v>
      </c>
    </row>
    <row r="13" spans="1:18" ht="13.2" x14ac:dyDescent="0.25">
      <c r="A13" s="1">
        <v>284</v>
      </c>
      <c r="B13" s="1" t="b">
        <v>0</v>
      </c>
      <c r="C13" s="1" t="b">
        <v>1</v>
      </c>
      <c r="F13" s="1" t="b">
        <v>1</v>
      </c>
    </row>
    <row r="14" spans="1:18" ht="13.2" x14ac:dyDescent="0.25">
      <c r="A14" s="1">
        <v>287</v>
      </c>
      <c r="B14" s="1" t="b">
        <v>0</v>
      </c>
      <c r="C14" s="1" t="b">
        <v>0</v>
      </c>
      <c r="F14" s="1" t="b">
        <v>0</v>
      </c>
    </row>
    <row r="15" spans="1:18" ht="13.2" x14ac:dyDescent="0.25">
      <c r="A15" s="1">
        <v>291</v>
      </c>
      <c r="B15" s="1" t="b">
        <v>0</v>
      </c>
      <c r="C15" s="1" t="b">
        <v>0</v>
      </c>
      <c r="F15" s="1" t="b">
        <v>0</v>
      </c>
    </row>
    <row r="16" spans="1:18" ht="13.2" x14ac:dyDescent="0.25">
      <c r="A16" s="1">
        <v>307</v>
      </c>
      <c r="B16" s="1" t="b">
        <v>0</v>
      </c>
      <c r="C16" s="1" t="b">
        <v>0</v>
      </c>
      <c r="F16" s="1" t="b">
        <v>0</v>
      </c>
    </row>
    <row r="17" spans="1:6" ht="13.2" x14ac:dyDescent="0.25">
      <c r="A17" s="1">
        <v>308</v>
      </c>
      <c r="B17" s="1" t="b">
        <v>0</v>
      </c>
      <c r="C17" s="1" t="b">
        <v>0</v>
      </c>
      <c r="F17" s="1" t="b">
        <v>0</v>
      </c>
    </row>
    <row r="18" spans="1:6" ht="13.2" x14ac:dyDescent="0.25">
      <c r="A18" s="1">
        <v>311</v>
      </c>
      <c r="B18" s="1" t="b">
        <v>0</v>
      </c>
      <c r="C18" s="1" t="b">
        <v>0</v>
      </c>
      <c r="F18" s="1" t="b">
        <v>1</v>
      </c>
    </row>
    <row r="19" spans="1:6" ht="13.2" x14ac:dyDescent="0.25">
      <c r="A19" s="1">
        <v>312</v>
      </c>
      <c r="B19" s="1" t="b">
        <v>0</v>
      </c>
      <c r="C19" s="1" t="b">
        <v>0</v>
      </c>
      <c r="F19" s="1" t="b">
        <v>0</v>
      </c>
    </row>
    <row r="20" spans="1:6" ht="13.2" x14ac:dyDescent="0.25">
      <c r="A20" s="1">
        <v>317</v>
      </c>
      <c r="B20" s="1" t="b">
        <v>0</v>
      </c>
      <c r="C20" s="1" t="b">
        <v>0</v>
      </c>
      <c r="F20" s="1" t="b">
        <v>0</v>
      </c>
    </row>
    <row r="21" spans="1:6" ht="13.2" x14ac:dyDescent="0.25">
      <c r="A21" s="1">
        <v>319</v>
      </c>
      <c r="B21" s="1" t="b">
        <v>0</v>
      </c>
      <c r="C21" s="1" t="b">
        <v>0</v>
      </c>
      <c r="F21" s="1" t="b">
        <v>0</v>
      </c>
    </row>
    <row r="22" spans="1:6" ht="13.2" x14ac:dyDescent="0.25">
      <c r="A22" s="1">
        <v>434</v>
      </c>
      <c r="B22" s="1" t="b">
        <v>1</v>
      </c>
      <c r="C22" s="1" t="b">
        <v>0</v>
      </c>
      <c r="F22" s="1" t="b">
        <v>0</v>
      </c>
    </row>
    <row r="23" spans="1:6" ht="13.2" x14ac:dyDescent="0.25">
      <c r="A23" s="1">
        <v>521</v>
      </c>
      <c r="B23" s="1" t="b">
        <v>1</v>
      </c>
      <c r="C23" s="1" t="b">
        <v>1</v>
      </c>
      <c r="F23" s="1" t="b">
        <v>1</v>
      </c>
    </row>
    <row r="24" spans="1:6" ht="13.2" x14ac:dyDescent="0.25">
      <c r="A24" s="1">
        <v>532</v>
      </c>
      <c r="B24" s="1" t="b">
        <v>0</v>
      </c>
      <c r="C24" s="1" t="b">
        <v>0</v>
      </c>
      <c r="F24" s="1" t="b">
        <v>0</v>
      </c>
    </row>
    <row r="25" spans="1:6" ht="13.2" x14ac:dyDescent="0.25">
      <c r="A25" s="1">
        <v>613</v>
      </c>
      <c r="B25" s="1" t="b">
        <v>0</v>
      </c>
      <c r="C25" s="1" t="b">
        <v>0</v>
      </c>
      <c r="F25" s="1" t="b">
        <v>1</v>
      </c>
    </row>
    <row r="26" spans="1:6" ht="13.2" x14ac:dyDescent="0.25">
      <c r="A26" s="1">
        <v>620</v>
      </c>
      <c r="B26" s="1" t="b">
        <v>1</v>
      </c>
      <c r="C26" s="1" t="b">
        <v>1</v>
      </c>
      <c r="F26" s="1" t="b">
        <v>1</v>
      </c>
    </row>
    <row r="27" spans="1:6" ht="13.2" x14ac:dyDescent="0.25">
      <c r="A27" s="1">
        <v>640</v>
      </c>
      <c r="B27" s="1" t="b">
        <v>0</v>
      </c>
      <c r="C27" s="1" t="b">
        <v>1</v>
      </c>
      <c r="F27" s="1" t="b">
        <v>0</v>
      </c>
    </row>
    <row r="28" spans="1:6" ht="13.2" x14ac:dyDescent="0.25">
      <c r="A28" s="1">
        <v>671</v>
      </c>
      <c r="B28" s="1" t="b">
        <v>1</v>
      </c>
      <c r="C28" s="1" t="b">
        <v>1</v>
      </c>
      <c r="F28" s="1" t="b">
        <v>1</v>
      </c>
    </row>
    <row r="29" spans="1:6" ht="13.2" x14ac:dyDescent="0.25">
      <c r="A29" s="1">
        <v>778</v>
      </c>
      <c r="B29" s="1" t="b">
        <v>0</v>
      </c>
      <c r="C29" s="1" t="b">
        <v>0</v>
      </c>
      <c r="F29" s="1" t="b">
        <v>0</v>
      </c>
    </row>
    <row r="30" spans="1:6" ht="13.2" x14ac:dyDescent="0.25">
      <c r="A30" s="1">
        <v>779</v>
      </c>
      <c r="B30" s="1" t="b">
        <v>1</v>
      </c>
      <c r="C30" s="1" t="b">
        <v>1</v>
      </c>
      <c r="F30" s="1" t="b">
        <v>1</v>
      </c>
    </row>
    <row r="31" spans="1:6" ht="13.2" x14ac:dyDescent="0.25">
      <c r="B31" s="3" t="s">
        <v>44</v>
      </c>
      <c r="C31" s="1">
        <f>COUNTIFS($B2:$B30, TRUE, C2:C30, TRUE)</f>
        <v>5</v>
      </c>
      <c r="D31" s="1">
        <f>COUNTIFS($B2:$B30, TRUE, D2:D30, TRUE)</f>
        <v>0</v>
      </c>
      <c r="E31" s="1">
        <f>COUNTIFS($B2:$B30, TRUE, E2:E30, TRUE)</f>
        <v>0</v>
      </c>
      <c r="F31" s="1">
        <f>COUNTIFS($B2:$B30, TRUE, F2:F30, TRUE)</f>
        <v>5</v>
      </c>
    </row>
    <row r="32" spans="1:6" ht="13.2" x14ac:dyDescent="0.25">
      <c r="B32" s="3" t="s">
        <v>45</v>
      </c>
      <c r="C32" s="1">
        <f>COUNTIFS($B2:$B30, FALSE, C2:C30, FALSE)</f>
        <v>16</v>
      </c>
      <c r="D32" s="1">
        <f>COUNTIFS($B2:$B30, FALSE, D2:D30, FALSE)</f>
        <v>0</v>
      </c>
      <c r="E32" s="1">
        <f>COUNTIFS($B2:$B30, FALSE, E2:E30, FALSE)</f>
        <v>0</v>
      </c>
      <c r="F32" s="1">
        <f>COUNTIFS($B2:$B30, FALSE, F2:F30, FALSE)</f>
        <v>14</v>
      </c>
    </row>
    <row r="33" spans="2:6" ht="13.2" x14ac:dyDescent="0.25">
      <c r="B33" s="3" t="s">
        <v>46</v>
      </c>
      <c r="C33" s="1">
        <f>COUNTIFS($B2:$B30, FALSE, C2:C30, TRUE)</f>
        <v>7</v>
      </c>
      <c r="D33" s="1">
        <f>COUNTIFS($B2:$B30, FALSE, D2:D30, TRUE)</f>
        <v>0</v>
      </c>
      <c r="E33" s="1">
        <f>COUNTIFS($B2:$B30, FALSE, E2:E30, TRUE)</f>
        <v>0</v>
      </c>
      <c r="F33" s="1">
        <f>COUNTIFS($B2:$B30, FALSE, F2:F30, TRUE)</f>
        <v>9</v>
      </c>
    </row>
    <row r="34" spans="2:6" ht="13.2" x14ac:dyDescent="0.25">
      <c r="B34" s="6" t="s">
        <v>47</v>
      </c>
      <c r="C34" s="9">
        <f>COUNTIFS($B2:$B30, TRUE, C2:C30, FALSE)</f>
        <v>1</v>
      </c>
      <c r="D34" s="9">
        <f>COUNTIFS($B2:$B30, TRUE, D2:D30, FALSE)</f>
        <v>0</v>
      </c>
      <c r="E34" s="9">
        <f>COUNTIFS($B2:$B30, TRUE, E2:E30, FALSE)</f>
        <v>0</v>
      </c>
      <c r="F34" s="9">
        <f>COUNTIFS($B2:$B30, TRUE, F2:F30, FALSE)</f>
        <v>1</v>
      </c>
    </row>
    <row r="35" spans="2:6" ht="13.2" x14ac:dyDescent="0.25">
      <c r="B35" s="3" t="s">
        <v>48</v>
      </c>
      <c r="C35" s="8">
        <f t="shared" ref="C35:F35" si="0">C31/(C31+C33)</f>
        <v>0.41666666666666669</v>
      </c>
      <c r="D35" s="1" t="e">
        <f t="shared" si="0"/>
        <v>#DIV/0!</v>
      </c>
      <c r="E35" s="1" t="e">
        <f t="shared" si="0"/>
        <v>#DIV/0!</v>
      </c>
      <c r="F35" s="8">
        <f t="shared" si="0"/>
        <v>0.35714285714285715</v>
      </c>
    </row>
    <row r="36" spans="2:6" ht="13.2" x14ac:dyDescent="0.25">
      <c r="B36" s="3" t="s">
        <v>49</v>
      </c>
      <c r="C36" s="8">
        <f t="shared" ref="C36:F36" si="1">C31/(C31+C34)</f>
        <v>0.83333333333333337</v>
      </c>
      <c r="D36" s="1" t="e">
        <f t="shared" si="1"/>
        <v>#DIV/0!</v>
      </c>
      <c r="E36" s="1" t="e">
        <f t="shared" si="1"/>
        <v>#DIV/0!</v>
      </c>
      <c r="F36" s="8">
        <f t="shared" si="1"/>
        <v>0.83333333333333337</v>
      </c>
    </row>
    <row r="37" spans="2:6" ht="13.2" x14ac:dyDescent="0.25">
      <c r="B37" s="3" t="s">
        <v>50</v>
      </c>
      <c r="C37" s="8">
        <f t="shared" ref="C37:F37" si="2">2*C35*C36/(C35+C36)</f>
        <v>0.55555555555555558</v>
      </c>
      <c r="D37" s="1" t="e">
        <f t="shared" si="2"/>
        <v>#DIV/0!</v>
      </c>
      <c r="E37" s="1" t="e">
        <f t="shared" si="2"/>
        <v>#DIV/0!</v>
      </c>
      <c r="F37" s="8">
        <f t="shared" si="2"/>
        <v>0.5</v>
      </c>
    </row>
    <row r="38" spans="2:6" ht="13.2" x14ac:dyDescent="0.25">
      <c r="B38" s="3" t="s">
        <v>51</v>
      </c>
      <c r="C38" s="8">
        <f t="shared" ref="C38:F38" si="3">(C31+C32)/(C31+C32+C33+C34)</f>
        <v>0.72413793103448276</v>
      </c>
      <c r="D38" s="1" t="e">
        <f t="shared" si="3"/>
        <v>#DIV/0!</v>
      </c>
      <c r="E38" s="1" t="e">
        <f t="shared" si="3"/>
        <v>#DIV/0!</v>
      </c>
      <c r="F38" s="8">
        <f t="shared" si="3"/>
        <v>0.65517241379310343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formalization-JCC</vt:lpstr>
      <vt:lpstr>formalization-A4L</vt:lpstr>
      <vt:lpstr>formalization-MSPS</vt:lpstr>
      <vt:lpstr>formalization-VHCURES</vt:lpstr>
      <vt:lpstr>formalization-CCMS</vt:lpstr>
      <vt:lpstr>CWE-JCC</vt:lpstr>
      <vt:lpstr>CWE-A4L</vt:lpstr>
      <vt:lpstr>CWE-MSPS</vt:lpstr>
      <vt:lpstr>CWE-VHCURES</vt:lpstr>
      <vt:lpstr>CWE-CCMS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Koscinski,Viktoria</cp:lastModifiedBy>
  <dcterms:created xsi:type="dcterms:W3CDTF">2025-10-22T23:49:04Z</dcterms:created>
  <dcterms:modified xsi:type="dcterms:W3CDTF">2025-10-23T00:31:09Z</dcterms:modified>
</cp:coreProperties>
</file>