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Qwetu Petroleum Ltd\Documents\Rubis Energy Zambia\Quotations\2023\"/>
    </mc:Choice>
  </mc:AlternateContent>
  <xr:revisionPtr revIDLastSave="0" documentId="13_ncr:1_{DC59F0DE-A22D-49BA-9EED-3D3829D255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Sheet1!$A$1:$N$68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37" i="1"/>
  <c r="K37" i="1" s="1"/>
  <c r="J23" i="1" l="1"/>
  <c r="K23" i="1" s="1"/>
  <c r="K38" i="1" s="1"/>
</calcChain>
</file>

<file path=xl/sharedStrings.xml><?xml version="1.0" encoding="utf-8"?>
<sst xmlns="http://schemas.openxmlformats.org/spreadsheetml/2006/main" count="60" uniqueCount="57">
  <si>
    <t>S/NO</t>
  </si>
  <si>
    <t>DESCRIPTION</t>
  </si>
  <si>
    <t>QTY</t>
  </si>
  <si>
    <t>PD ROTARY VANE METER</t>
  </si>
  <si>
    <t>Model:  4-B-0-1-2-0</t>
  </si>
  <si>
    <t>4:  Prime 4</t>
  </si>
  <si>
    <t>B:  Size:  4" ANSI Class 150</t>
  </si>
  <si>
    <t>0:  Elastomers Buna-N</t>
  </si>
  <si>
    <t>1:  Sensor Type:  Dual Output Signal</t>
  </si>
  <si>
    <t>2:  Arrangement: Vertical Flow, Nozzles Left</t>
  </si>
  <si>
    <t>0:  Approval: UL/CUL</t>
  </si>
  <si>
    <t>Max. Flow Rate:  2,850 LPM</t>
  </si>
  <si>
    <t>Standard Meter Clearances for Temp. Up to 65 deg C</t>
  </si>
  <si>
    <t>Pressure Rating:  285 psi</t>
  </si>
  <si>
    <t>Viscosity:  Standard up tp 100 mPa's.  Seals: Buna-N</t>
  </si>
  <si>
    <t>Certificates:</t>
  </si>
  <si>
    <t>FICI-Factory Test Results</t>
  </si>
  <si>
    <t>Standard Pump Model SNT 125 - 315</t>
  </si>
  <si>
    <t>Application:  Fuel Transfer</t>
  </si>
  <si>
    <r>
      <t>Capacity 240m</t>
    </r>
    <r>
      <rPr>
        <sz val="12"/>
        <color theme="1"/>
        <rFont val="Calibri"/>
        <family val="2"/>
      </rPr>
      <t>³/</t>
    </r>
    <r>
      <rPr>
        <sz val="12"/>
        <color theme="1"/>
        <rFont val="Book Antiqua"/>
        <family val="1"/>
      </rPr>
      <t>hr at 24 m head</t>
    </r>
  </si>
  <si>
    <t>Volute casing and rear cover in GSC25</t>
  </si>
  <si>
    <t>(Cast steel), Impeller GGG40Shaft AISI 304</t>
  </si>
  <si>
    <t>mechanical seal, SKF/FAG, self-lubricating bearings,</t>
  </si>
  <si>
    <t>explosion proof motor as per Exx-d II BT4 standards,</t>
  </si>
  <si>
    <t>18.5 Kw 380V 50Hz Baseframe, Coupling and Protective</t>
  </si>
  <si>
    <t>guard Suction/Discharge 125mm/100mm (6"/5")</t>
  </si>
  <si>
    <t>LEADTIME</t>
  </si>
  <si>
    <t>ITEM PRICE</t>
  </si>
  <si>
    <t>UNIT PRICE</t>
  </si>
  <si>
    <t>CURRENCY</t>
  </si>
  <si>
    <t>NET PRICE</t>
  </si>
  <si>
    <t>USD</t>
  </si>
  <si>
    <t xml:space="preserve">Total </t>
  </si>
  <si>
    <t>QUOTATION</t>
  </si>
  <si>
    <t>For and on behalf of;</t>
  </si>
  <si>
    <t xml:space="preserve">Qwetu Petroleum Limited </t>
  </si>
  <si>
    <t>Lots</t>
  </si>
  <si>
    <t>UoM</t>
  </si>
  <si>
    <t>No</t>
  </si>
  <si>
    <t>Joy Kinyangi</t>
  </si>
  <si>
    <t>Procurement &amp; Administration</t>
  </si>
  <si>
    <r>
      <rPr>
        <b/>
        <sz val="16"/>
        <color theme="1"/>
        <rFont val="Myriad pro sg"/>
      </rPr>
      <t>PIN:</t>
    </r>
    <r>
      <rPr>
        <sz val="16"/>
        <color theme="1"/>
        <rFont val="Myriad pro sg"/>
      </rPr>
      <t xml:space="preserve"> P051693104Y</t>
    </r>
  </si>
  <si>
    <r>
      <rPr>
        <b/>
        <sz val="16"/>
        <color theme="1"/>
        <rFont val="Myriad pro sg"/>
      </rPr>
      <t>Validity:</t>
    </r>
    <r>
      <rPr>
        <sz val="16"/>
        <color theme="1"/>
        <rFont val="Myriad pro sg"/>
      </rPr>
      <t xml:space="preserve"> 30 days</t>
    </r>
  </si>
  <si>
    <r>
      <rPr>
        <b/>
        <sz val="16"/>
        <color theme="1"/>
        <rFont val="Myriad pro sg"/>
      </rPr>
      <t>Warranty:</t>
    </r>
    <r>
      <rPr>
        <sz val="16"/>
        <color theme="1"/>
        <rFont val="Myriad pro sg"/>
      </rPr>
      <t xml:space="preserve"> 12 Months from date of Delivery</t>
    </r>
  </si>
  <si>
    <t>15-17 Weeks</t>
  </si>
  <si>
    <r>
      <rPr>
        <b/>
        <sz val="16"/>
        <color theme="1"/>
        <rFont val="Myriad pro sg"/>
      </rPr>
      <t>Attn</t>
    </r>
    <r>
      <rPr>
        <sz val="16"/>
        <color theme="1"/>
        <rFont val="Myriad pro sg"/>
      </rPr>
      <t>: Levy Chinkoni</t>
    </r>
  </si>
  <si>
    <r>
      <rPr>
        <b/>
        <sz val="16"/>
        <color theme="1"/>
        <rFont val="Myriad pro sg"/>
      </rPr>
      <t>Company:</t>
    </r>
    <r>
      <rPr>
        <sz val="16"/>
        <color theme="1"/>
        <rFont val="Myriad pro sg"/>
      </rPr>
      <t xml:space="preserve"> Rubis Energy Zambia</t>
    </r>
  </si>
  <si>
    <r>
      <rPr>
        <b/>
        <sz val="16"/>
        <color theme="1"/>
        <rFont val="Myriad pro sg"/>
      </rPr>
      <t>Site:</t>
    </r>
    <r>
      <rPr>
        <sz val="16"/>
        <color theme="1"/>
        <rFont val="Myriad pro sg"/>
      </rPr>
      <t xml:space="preserve"> Lusaka Terminal</t>
    </r>
  </si>
  <si>
    <t xml:space="preserve">PVoC, SF, CIF Lusaka Zambia </t>
  </si>
  <si>
    <r>
      <rPr>
        <b/>
        <sz val="16"/>
        <color theme="1"/>
        <rFont val="Myriad pro sg"/>
      </rPr>
      <t>Delivery:</t>
    </r>
    <r>
      <rPr>
        <sz val="16"/>
        <color theme="1"/>
        <rFont val="Myriad pro sg"/>
      </rPr>
      <t xml:space="preserve"> INCOTERM CIF, Lusaka, Zambia</t>
    </r>
  </si>
  <si>
    <r>
      <rPr>
        <b/>
        <sz val="16"/>
        <color theme="1"/>
        <rFont val="Myriad pro sg"/>
      </rPr>
      <t>Qtn No:</t>
    </r>
    <r>
      <rPr>
        <sz val="16"/>
        <color theme="1"/>
        <rFont val="Myriad pro sg"/>
      </rPr>
      <t xml:space="preserve"> QPL/282/REZ</t>
    </r>
  </si>
  <si>
    <r>
      <rPr>
        <b/>
        <sz val="16"/>
        <color theme="1"/>
        <rFont val="Myriad pro sg"/>
      </rPr>
      <t>Date:</t>
    </r>
    <r>
      <rPr>
        <sz val="16"/>
        <color theme="1"/>
        <rFont val="Myriad pro sg"/>
      </rPr>
      <t xml:space="preserve"> 02.02.2023</t>
    </r>
  </si>
  <si>
    <t xml:space="preserve">1). 50% by order </t>
  </si>
  <si>
    <t>3). 10% On Delivery</t>
  </si>
  <si>
    <t>2). 40% Pre-Shipment</t>
  </si>
  <si>
    <r>
      <rPr>
        <b/>
        <sz val="16"/>
        <color theme="1"/>
        <rFont val="Myriad pro sg"/>
      </rPr>
      <t>Payment Terms:</t>
    </r>
    <r>
      <rPr>
        <sz val="16"/>
        <color theme="1"/>
        <rFont val="Myriad pro sg"/>
      </rPr>
      <t xml:space="preserve">  </t>
    </r>
  </si>
  <si>
    <t>DISC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</si>
</sst>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6"/>
      <color theme="1"/>
      <name val="Myriad pro sg"/>
    </font>
    <font>
      <b/>
      <sz val="16"/>
      <color theme="1"/>
      <name val="Myriad pro sg"/>
    </font>
    <font>
      <sz val="16"/>
      <color rgb="FFFF0000"/>
      <name val="Myriad pro sg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/>
    <xf numFmtId="0" fontId="5" fillId="0" borderId="0" xfId="0" applyFont="1"/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5" fillId="0" borderId="13" xfId="0" applyFont="1" applyBorder="1"/>
    <xf numFmtId="0" fontId="5" fillId="0" borderId="14" xfId="0" applyFont="1" applyBorder="1"/>
    <xf numFmtId="9" fontId="5" fillId="0" borderId="0" xfId="0" applyNumberFormat="1" applyFont="1"/>
    <xf numFmtId="0" fontId="6" fillId="0" borderId="18" xfId="0" applyFont="1" applyBorder="1" applyAlignment="1">
      <alignment horizontal="center"/>
    </xf>
    <xf numFmtId="0" fontId="5" fillId="0" borderId="15" xfId="0" applyFont="1" applyBorder="1"/>
    <xf numFmtId="43" fontId="5" fillId="0" borderId="0" xfId="1" applyFont="1"/>
    <xf numFmtId="43" fontId="6" fillId="0" borderId="10" xfId="0" applyNumberFormat="1" applyFont="1" applyBorder="1"/>
    <xf numFmtId="43" fontId="5" fillId="0" borderId="0" xfId="0" applyNumberFormat="1" applyFont="1"/>
    <xf numFmtId="43" fontId="6" fillId="0" borderId="0" xfId="1" applyFont="1"/>
    <xf numFmtId="43" fontId="7" fillId="0" borderId="0" xfId="0" applyNumberFormat="1" applyFont="1"/>
    <xf numFmtId="0" fontId="5" fillId="0" borderId="15" xfId="0" applyFont="1" applyBorder="1" applyAlignment="1">
      <alignment horizontal="center"/>
    </xf>
    <xf numFmtId="43" fontId="5" fillId="0" borderId="15" xfId="1" applyFont="1" applyBorder="1" applyAlignment="1">
      <alignment horizontal="center"/>
    </xf>
    <xf numFmtId="0" fontId="5" fillId="0" borderId="23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43" fontId="5" fillId="0" borderId="13" xfId="1" applyFont="1" applyBorder="1" applyAlignment="1">
      <alignment horizontal="center"/>
    </xf>
    <xf numFmtId="43" fontId="5" fillId="0" borderId="14" xfId="1" applyFont="1" applyBorder="1" applyAlignment="1">
      <alignment horizontal="center"/>
    </xf>
    <xf numFmtId="43" fontId="5" fillId="0" borderId="23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1:N58"/>
  <sheetViews>
    <sheetView tabSelected="1" topLeftCell="E34" zoomScaleNormal="100" workbookViewId="0">
      <selection activeCell="M45" sqref="M45"/>
    </sheetView>
  </sheetViews>
  <sheetFormatPr defaultRowHeight="20.25"/>
  <cols>
    <col min="1" max="2" width="9.140625" style="10"/>
    <col min="3" max="3" width="8.7109375" style="10" bestFit="1" customWidth="1"/>
    <col min="4" max="4" width="91.5703125" style="10" bestFit="1" customWidth="1"/>
    <col min="5" max="5" width="10" style="10" bestFit="1" customWidth="1"/>
    <col min="6" max="6" width="7.85546875" style="10" bestFit="1" customWidth="1"/>
    <col min="7" max="7" width="18.42578125" style="10" customWidth="1"/>
    <col min="8" max="8" width="19.42578125" style="10" bestFit="1" customWidth="1"/>
    <col min="9" max="9" width="15.42578125" style="10" bestFit="1" customWidth="1"/>
    <col min="10" max="10" width="19.42578125" style="10" bestFit="1" customWidth="1"/>
    <col min="11" max="11" width="17.85546875" style="10" bestFit="1" customWidth="1"/>
    <col min="12" max="12" width="18.85546875" style="10" bestFit="1" customWidth="1"/>
    <col min="13" max="13" width="12.7109375" style="10" bestFit="1" customWidth="1"/>
    <col min="14" max="14" width="10.42578125" style="10" bestFit="1" customWidth="1"/>
    <col min="15" max="16384" width="9.140625" style="10"/>
  </cols>
  <sheetData>
    <row r="11" spans="3:12">
      <c r="K11" s="32" t="s">
        <v>41</v>
      </c>
      <c r="L11" s="32"/>
    </row>
    <row r="12" spans="3:12">
      <c r="C12" s="31" t="s">
        <v>33</v>
      </c>
      <c r="D12" s="31"/>
      <c r="E12" s="31"/>
      <c r="F12" s="31"/>
      <c r="G12" s="31"/>
      <c r="H12" s="31"/>
      <c r="I12" s="31"/>
      <c r="J12" s="31"/>
      <c r="K12" s="31"/>
      <c r="L12" s="31"/>
    </row>
    <row r="14" spans="3:12">
      <c r="C14" s="29" t="s">
        <v>45</v>
      </c>
      <c r="D14" s="29"/>
    </row>
    <row r="15" spans="3:12">
      <c r="C15" s="29" t="s">
        <v>46</v>
      </c>
      <c r="D15" s="29"/>
    </row>
    <row r="16" spans="3:12">
      <c r="C16" s="29" t="s">
        <v>47</v>
      </c>
      <c r="D16" s="29"/>
    </row>
    <row r="18" spans="3:12">
      <c r="C18" s="29" t="s">
        <v>51</v>
      </c>
      <c r="D18" s="29"/>
    </row>
    <row r="20" spans="3:12">
      <c r="C20" s="29" t="s">
        <v>50</v>
      </c>
      <c r="D20" s="29"/>
    </row>
    <row r="21" spans="3:12" ht="21" thickBot="1"/>
    <row r="22" spans="3:12" ht="33" customHeight="1" thickBot="1">
      <c r="C22" s="11" t="s">
        <v>0</v>
      </c>
      <c r="D22" s="12" t="s">
        <v>1</v>
      </c>
      <c r="E22" s="13" t="s">
        <v>37</v>
      </c>
      <c r="F22" s="12" t="s">
        <v>2</v>
      </c>
      <c r="G22" s="14" t="s">
        <v>26</v>
      </c>
      <c r="H22" s="15" t="s">
        <v>27</v>
      </c>
      <c r="I22" s="14" t="s">
        <v>56</v>
      </c>
      <c r="J22" s="15" t="s">
        <v>28</v>
      </c>
      <c r="K22" s="14" t="s">
        <v>30</v>
      </c>
      <c r="L22" s="14" t="s">
        <v>29</v>
      </c>
    </row>
    <row r="23" spans="3:12">
      <c r="C23" s="36">
        <v>1</v>
      </c>
      <c r="D23" s="16" t="s">
        <v>3</v>
      </c>
      <c r="E23" s="39" t="s">
        <v>38</v>
      </c>
      <c r="F23" s="42">
        <v>2</v>
      </c>
      <c r="G23" s="39" t="s">
        <v>44</v>
      </c>
      <c r="H23" s="45">
        <v>14900</v>
      </c>
      <c r="I23" s="45">
        <f>H23*0.04</f>
        <v>596</v>
      </c>
      <c r="J23" s="45">
        <f>H23-I23</f>
        <v>14304</v>
      </c>
      <c r="K23" s="45">
        <f>F23*J23</f>
        <v>28608</v>
      </c>
      <c r="L23" s="50" t="s">
        <v>31</v>
      </c>
    </row>
    <row r="24" spans="3:12">
      <c r="C24" s="37"/>
      <c r="D24" s="17" t="s">
        <v>4</v>
      </c>
      <c r="E24" s="40"/>
      <c r="F24" s="43"/>
      <c r="G24" s="40"/>
      <c r="H24" s="46"/>
      <c r="I24" s="46"/>
      <c r="J24" s="46"/>
      <c r="K24" s="46"/>
      <c r="L24" s="51"/>
    </row>
    <row r="25" spans="3:12">
      <c r="C25" s="37"/>
      <c r="D25" s="17" t="s">
        <v>5</v>
      </c>
      <c r="E25" s="40"/>
      <c r="F25" s="43"/>
      <c r="G25" s="40"/>
      <c r="H25" s="46"/>
      <c r="I25" s="46"/>
      <c r="J25" s="46"/>
      <c r="K25" s="46"/>
      <c r="L25" s="51"/>
    </row>
    <row r="26" spans="3:12">
      <c r="C26" s="37"/>
      <c r="D26" s="17" t="s">
        <v>6</v>
      </c>
      <c r="E26" s="40"/>
      <c r="F26" s="43"/>
      <c r="G26" s="40"/>
      <c r="H26" s="46"/>
      <c r="I26" s="46"/>
      <c r="J26" s="46"/>
      <c r="K26" s="46"/>
      <c r="L26" s="51"/>
    </row>
    <row r="27" spans="3:12">
      <c r="C27" s="37"/>
      <c r="D27" s="17" t="s">
        <v>7</v>
      </c>
      <c r="E27" s="40"/>
      <c r="F27" s="43"/>
      <c r="G27" s="40"/>
      <c r="H27" s="46"/>
      <c r="I27" s="46"/>
      <c r="J27" s="46"/>
      <c r="K27" s="46"/>
      <c r="L27" s="51"/>
    </row>
    <row r="28" spans="3:12">
      <c r="C28" s="37"/>
      <c r="D28" s="17" t="s">
        <v>8</v>
      </c>
      <c r="E28" s="40"/>
      <c r="F28" s="43"/>
      <c r="G28" s="40"/>
      <c r="H28" s="46"/>
      <c r="I28" s="46"/>
      <c r="J28" s="46"/>
      <c r="K28" s="46"/>
      <c r="L28" s="51"/>
    </row>
    <row r="29" spans="3:12">
      <c r="C29" s="37"/>
      <c r="D29" s="17" t="s">
        <v>9</v>
      </c>
      <c r="E29" s="40"/>
      <c r="F29" s="43"/>
      <c r="G29" s="40"/>
      <c r="H29" s="46"/>
      <c r="I29" s="46"/>
      <c r="J29" s="46"/>
      <c r="K29" s="46"/>
      <c r="L29" s="51"/>
    </row>
    <row r="30" spans="3:12">
      <c r="C30" s="37"/>
      <c r="D30" s="17" t="s">
        <v>10</v>
      </c>
      <c r="E30" s="40"/>
      <c r="F30" s="43"/>
      <c r="G30" s="40"/>
      <c r="H30" s="46"/>
      <c r="I30" s="46"/>
      <c r="J30" s="46"/>
      <c r="K30" s="46"/>
      <c r="L30" s="51"/>
    </row>
    <row r="31" spans="3:12">
      <c r="C31" s="37"/>
      <c r="D31" s="17" t="s">
        <v>11</v>
      </c>
      <c r="E31" s="40"/>
      <c r="F31" s="43"/>
      <c r="G31" s="40"/>
      <c r="H31" s="46"/>
      <c r="I31" s="46"/>
      <c r="J31" s="46"/>
      <c r="K31" s="46"/>
      <c r="L31" s="51"/>
    </row>
    <row r="32" spans="3:12">
      <c r="C32" s="37"/>
      <c r="D32" s="17" t="s">
        <v>12</v>
      </c>
      <c r="E32" s="40"/>
      <c r="F32" s="43"/>
      <c r="G32" s="40"/>
      <c r="H32" s="46"/>
      <c r="I32" s="46"/>
      <c r="J32" s="46"/>
      <c r="K32" s="46"/>
      <c r="L32" s="51"/>
    </row>
    <row r="33" spans="3:14">
      <c r="C33" s="37"/>
      <c r="D33" s="17" t="s">
        <v>13</v>
      </c>
      <c r="E33" s="40"/>
      <c r="F33" s="43"/>
      <c r="G33" s="40"/>
      <c r="H33" s="46"/>
      <c r="I33" s="46"/>
      <c r="J33" s="46"/>
      <c r="K33" s="46"/>
      <c r="L33" s="51"/>
    </row>
    <row r="34" spans="3:14">
      <c r="C34" s="37"/>
      <c r="D34" s="17" t="s">
        <v>14</v>
      </c>
      <c r="E34" s="40"/>
      <c r="F34" s="43"/>
      <c r="G34" s="40"/>
      <c r="H34" s="46"/>
      <c r="I34" s="46"/>
      <c r="J34" s="46"/>
      <c r="K34" s="46"/>
      <c r="L34" s="51"/>
    </row>
    <row r="35" spans="3:14">
      <c r="C35" s="37"/>
      <c r="D35" s="17" t="s">
        <v>15</v>
      </c>
      <c r="E35" s="40"/>
      <c r="F35" s="43"/>
      <c r="G35" s="40"/>
      <c r="H35" s="46"/>
      <c r="I35" s="46"/>
      <c r="J35" s="46"/>
      <c r="K35" s="46"/>
      <c r="L35" s="51"/>
      <c r="N35" s="18"/>
    </row>
    <row r="36" spans="3:14">
      <c r="C36" s="38"/>
      <c r="D36" s="28" t="s">
        <v>16</v>
      </c>
      <c r="E36" s="41"/>
      <c r="F36" s="44"/>
      <c r="G36" s="40"/>
      <c r="H36" s="47"/>
      <c r="I36" s="47"/>
      <c r="J36" s="47"/>
      <c r="K36" s="47"/>
      <c r="L36" s="51"/>
      <c r="M36" s="21"/>
      <c r="N36" s="21"/>
    </row>
    <row r="37" spans="3:14" ht="21" thickBot="1">
      <c r="C37" s="19">
        <v>2</v>
      </c>
      <c r="D37" s="20" t="s">
        <v>48</v>
      </c>
      <c r="E37" s="26" t="s">
        <v>36</v>
      </c>
      <c r="F37" s="26">
        <v>1</v>
      </c>
      <c r="G37" s="49"/>
      <c r="H37" s="27">
        <v>4892</v>
      </c>
      <c r="I37" s="27">
        <v>0</v>
      </c>
      <c r="J37" s="27">
        <f>H37-I37</f>
        <v>4892</v>
      </c>
      <c r="K37" s="27">
        <f>F37*J37</f>
        <v>4892</v>
      </c>
      <c r="L37" s="51"/>
      <c r="M37" s="21"/>
      <c r="N37" s="21"/>
    </row>
    <row r="38" spans="3:14" ht="21" thickBot="1">
      <c r="C38" s="33" t="s">
        <v>32</v>
      </c>
      <c r="D38" s="34"/>
      <c r="E38" s="34"/>
      <c r="F38" s="34"/>
      <c r="G38" s="34"/>
      <c r="H38" s="34"/>
      <c r="I38" s="34"/>
      <c r="J38" s="35"/>
      <c r="K38" s="22">
        <f>K23+K37</f>
        <v>33500</v>
      </c>
      <c r="L38" s="52"/>
    </row>
    <row r="39" spans="3:14">
      <c r="K39" s="23"/>
    </row>
    <row r="40" spans="3:14">
      <c r="K40" s="23"/>
    </row>
    <row r="41" spans="3:14">
      <c r="K41" s="24"/>
    </row>
    <row r="42" spans="3:14">
      <c r="C42" s="29" t="s">
        <v>42</v>
      </c>
      <c r="D42" s="29"/>
    </row>
    <row r="43" spans="3:14">
      <c r="C43" s="29" t="s">
        <v>43</v>
      </c>
      <c r="D43" s="29"/>
      <c r="K43" s="25"/>
    </row>
    <row r="44" spans="3:14">
      <c r="C44" s="29" t="s">
        <v>55</v>
      </c>
      <c r="D44" s="29"/>
      <c r="J44" s="18"/>
      <c r="K44" s="23"/>
    </row>
    <row r="45" spans="3:14">
      <c r="C45" s="29" t="s">
        <v>52</v>
      </c>
      <c r="D45" s="29"/>
      <c r="J45" s="18"/>
      <c r="K45" s="23"/>
    </row>
    <row r="46" spans="3:14">
      <c r="C46" s="29" t="s">
        <v>54</v>
      </c>
      <c r="D46" s="29"/>
      <c r="J46" s="18"/>
      <c r="K46" s="23"/>
    </row>
    <row r="47" spans="3:14">
      <c r="C47" s="29" t="s">
        <v>53</v>
      </c>
      <c r="D47" s="29"/>
      <c r="J47" s="18"/>
      <c r="K47" s="23"/>
    </row>
    <row r="48" spans="3:14">
      <c r="C48" s="48"/>
      <c r="D48" s="48"/>
      <c r="J48" s="18"/>
      <c r="K48" s="23"/>
    </row>
    <row r="49" spans="3:11">
      <c r="C49" s="29" t="s">
        <v>49</v>
      </c>
      <c r="D49" s="29"/>
      <c r="J49" s="18"/>
      <c r="K49" s="23"/>
    </row>
    <row r="52" spans="3:11">
      <c r="C52" s="29" t="s">
        <v>34</v>
      </c>
      <c r="D52" s="29"/>
    </row>
    <row r="53" spans="3:11">
      <c r="C53" s="30" t="s">
        <v>35</v>
      </c>
      <c r="D53" s="30"/>
    </row>
    <row r="54" spans="3:11">
      <c r="C54" s="31"/>
      <c r="D54" s="31"/>
    </row>
    <row r="55" spans="3:11">
      <c r="C55" s="31"/>
      <c r="D55" s="31"/>
    </row>
    <row r="56" spans="3:11">
      <c r="C56" s="31"/>
      <c r="D56" s="31"/>
    </row>
    <row r="57" spans="3:11">
      <c r="C57" s="29" t="s">
        <v>39</v>
      </c>
      <c r="D57" s="29"/>
    </row>
    <row r="58" spans="3:11">
      <c r="C58" s="30" t="s">
        <v>40</v>
      </c>
      <c r="D58" s="30"/>
    </row>
  </sheetData>
  <mergeCells count="30">
    <mergeCell ref="I23:I36"/>
    <mergeCell ref="G23:G37"/>
    <mergeCell ref="L23:L38"/>
    <mergeCell ref="C47:D47"/>
    <mergeCell ref="C14:D14"/>
    <mergeCell ref="C12:L12"/>
    <mergeCell ref="K11:L11"/>
    <mergeCell ref="C42:D42"/>
    <mergeCell ref="C43:D43"/>
    <mergeCell ref="C38:J38"/>
    <mergeCell ref="C20:D20"/>
    <mergeCell ref="C18:D18"/>
    <mergeCell ref="C16:D16"/>
    <mergeCell ref="C15:D15"/>
    <mergeCell ref="C23:C36"/>
    <mergeCell ref="E23:E36"/>
    <mergeCell ref="F23:F36"/>
    <mergeCell ref="H23:H36"/>
    <mergeCell ref="J23:J36"/>
    <mergeCell ref="K23:K36"/>
    <mergeCell ref="C57:D57"/>
    <mergeCell ref="C58:D58"/>
    <mergeCell ref="C44:D44"/>
    <mergeCell ref="C49:D49"/>
    <mergeCell ref="C52:D52"/>
    <mergeCell ref="C53:D53"/>
    <mergeCell ref="C54:D56"/>
    <mergeCell ref="C45:D45"/>
    <mergeCell ref="C48:D48"/>
    <mergeCell ref="C46:D46"/>
  </mergeCells>
  <pageMargins left="0.7" right="0.7" top="0.75" bottom="0.75" header="0.3" footer="0.3"/>
  <pageSetup scale="31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4" sqref="C14"/>
    </sheetView>
  </sheetViews>
  <sheetFormatPr defaultRowHeight="15"/>
  <cols>
    <col min="1" max="1" width="7.28515625" customWidth="1"/>
    <col min="2" max="2" width="58.7109375" customWidth="1"/>
    <col min="3" max="3" width="13.42578125" customWidth="1"/>
  </cols>
  <sheetData>
    <row r="1" spans="1:3" ht="33.75" customHeight="1" thickBot="1">
      <c r="A1" s="6" t="s">
        <v>0</v>
      </c>
      <c r="B1" s="7" t="s">
        <v>1</v>
      </c>
      <c r="C1" s="8" t="s">
        <v>2</v>
      </c>
    </row>
    <row r="2" spans="1:3" ht="16.5">
      <c r="A2" s="2"/>
      <c r="B2" s="1" t="s">
        <v>17</v>
      </c>
      <c r="C2" s="3"/>
    </row>
    <row r="3" spans="1:3" ht="16.5">
      <c r="A3" s="2"/>
      <c r="B3" s="1" t="s">
        <v>18</v>
      </c>
      <c r="C3" s="3"/>
    </row>
    <row r="4" spans="1:3" ht="16.5">
      <c r="A4" s="2"/>
      <c r="B4" s="1" t="s">
        <v>19</v>
      </c>
      <c r="C4" s="3"/>
    </row>
    <row r="5" spans="1:3" ht="16.5">
      <c r="A5" s="2"/>
      <c r="B5" s="1" t="s">
        <v>20</v>
      </c>
      <c r="C5" s="3"/>
    </row>
    <row r="6" spans="1:3" ht="16.5">
      <c r="A6" s="2">
        <v>1</v>
      </c>
      <c r="B6" s="1" t="s">
        <v>21</v>
      </c>
      <c r="C6" s="3">
        <v>4</v>
      </c>
    </row>
    <row r="7" spans="1:3" ht="16.5">
      <c r="A7" s="2"/>
      <c r="B7" s="1" t="s">
        <v>22</v>
      </c>
      <c r="C7" s="3"/>
    </row>
    <row r="8" spans="1:3" ht="16.5">
      <c r="A8" s="2"/>
      <c r="B8" s="1" t="s">
        <v>23</v>
      </c>
      <c r="C8" s="3"/>
    </row>
    <row r="9" spans="1:3" ht="16.5">
      <c r="A9" s="2"/>
      <c r="B9" s="1" t="s">
        <v>24</v>
      </c>
      <c r="C9" s="3"/>
    </row>
    <row r="10" spans="1:3" ht="17.25" thickBot="1">
      <c r="A10" s="4"/>
      <c r="B10" s="9" t="s">
        <v>25</v>
      </c>
      <c r="C10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Qwetu Petroleum Ltd</cp:lastModifiedBy>
  <cp:lastPrinted>2023-02-02T09:51:30Z</cp:lastPrinted>
  <dcterms:created xsi:type="dcterms:W3CDTF">2021-05-18T07:16:26Z</dcterms:created>
  <dcterms:modified xsi:type="dcterms:W3CDTF">2023-02-02T14:20:18Z</dcterms:modified>
</cp:coreProperties>
</file>