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首页" sheetId="17" r:id="rId1"/>
    <sheet name="工资发放明细表" sheetId="1" r:id="rId2"/>
    <sheet name="部门工资汇总表" sheetId="12" r:id="rId3"/>
    <sheet name="年度汇总表" sheetId="16" r:id="rId4"/>
    <sheet name="新进员工" sheetId="13" r:id="rId5"/>
    <sheet name="离职员工" sheetId="14" r:id="rId6"/>
    <sheet name="调薪记录" sheetId="15" r:id="rId7"/>
  </sheets>
  <definedNames>
    <definedName name="_xlnm.Print_Titles" localSheetId="2">部门工资汇总表!$1:$2</definedName>
    <definedName name="_xlnm.Print_Titles" localSheetId="1">工资发放明细表!$1:$2</definedName>
  </definedNames>
  <calcPr calcId="144525" fullCalcOnLoad="1"/>
</workbook>
</file>

<file path=xl/sharedStrings.xml><?xml version="1.0" encoding="utf-8"?>
<sst xmlns="http://schemas.openxmlformats.org/spreadsheetml/2006/main" count="207" uniqueCount="103">
  <si>
    <t>工资管理系统</t>
  </si>
  <si>
    <t>工资明细</t>
  </si>
  <si>
    <t>部门工资</t>
  </si>
  <si>
    <t>年度汇总</t>
  </si>
  <si>
    <t>新进人员</t>
  </si>
  <si>
    <t>离职人员</t>
  </si>
  <si>
    <t>调薪记录</t>
  </si>
  <si>
    <t>xxx年x月工资发放明细表</t>
  </si>
  <si>
    <t>首页</t>
  </si>
  <si>
    <t>公司：</t>
  </si>
  <si>
    <t>填报日期：      年    月    日</t>
  </si>
  <si>
    <t>序号</t>
  </si>
  <si>
    <t>部门</t>
  </si>
  <si>
    <t>姓名</t>
  </si>
  <si>
    <t>工资卡号</t>
  </si>
  <si>
    <t>月工资标准</t>
  </si>
  <si>
    <t>应发工资</t>
  </si>
  <si>
    <t>扣除</t>
  </si>
  <si>
    <t>实发工资</t>
  </si>
  <si>
    <t>备注</t>
  </si>
  <si>
    <t>岗位工资</t>
  </si>
  <si>
    <t>绩效工资</t>
  </si>
  <si>
    <t>工龄补贴</t>
  </si>
  <si>
    <t>全勤奖</t>
  </si>
  <si>
    <t>中餐补贴</t>
  </si>
  <si>
    <t>职称补贴</t>
  </si>
  <si>
    <t>岗位补贴</t>
  </si>
  <si>
    <t>加班工资</t>
  </si>
  <si>
    <t>补发</t>
  </si>
  <si>
    <t>补扣</t>
  </si>
  <si>
    <t>其他</t>
  </si>
  <si>
    <t>合计</t>
  </si>
  <si>
    <t>迟到早退</t>
  </si>
  <si>
    <t>病事假</t>
  </si>
  <si>
    <t>旷工</t>
  </si>
  <si>
    <t>社保</t>
  </si>
  <si>
    <t>个税</t>
  </si>
  <si>
    <t>行政办</t>
  </si>
  <si>
    <t>王xx</t>
  </si>
  <si>
    <t>保安部</t>
  </si>
  <si>
    <t>李xx</t>
  </si>
  <si>
    <t>周xx</t>
  </si>
  <si>
    <t>餐饮部</t>
  </si>
  <si>
    <t>杨xx</t>
  </si>
  <si>
    <t>夏xx</t>
  </si>
  <si>
    <t>财务部</t>
  </si>
  <si>
    <t>宣xx</t>
  </si>
  <si>
    <t>工程部</t>
  </si>
  <si>
    <t>单位负责人：</t>
  </si>
  <si>
    <t>审核：</t>
  </si>
  <si>
    <t>制表：</t>
  </si>
  <si>
    <t>xxxx年x月部门工资汇总表</t>
  </si>
  <si>
    <t>本月应发总额：</t>
  </si>
  <si>
    <t>人数：</t>
  </si>
  <si>
    <t>人均工资：</t>
  </si>
  <si>
    <t>填报日期：    年  月  日</t>
  </si>
  <si>
    <t>人数</t>
  </si>
  <si>
    <t>小计</t>
  </si>
  <si>
    <t>领导班子</t>
  </si>
  <si>
    <t>总经办</t>
  </si>
  <si>
    <t>合计：</t>
  </si>
  <si>
    <t>总公司：</t>
  </si>
  <si>
    <t>xxxx年度工资汇总表</t>
  </si>
  <si>
    <t>月份</t>
  </si>
  <si>
    <t>人均工资</t>
  </si>
  <si>
    <t>1月</t>
  </si>
  <si>
    <t>2月</t>
  </si>
  <si>
    <t>3月</t>
  </si>
  <si>
    <t>4月</t>
  </si>
  <si>
    <t>5月</t>
  </si>
  <si>
    <t>6月</t>
  </si>
  <si>
    <t xml:space="preserve">   </t>
  </si>
  <si>
    <t>7月</t>
  </si>
  <si>
    <t>8月</t>
  </si>
  <si>
    <t>9月</t>
  </si>
  <si>
    <t>10月</t>
  </si>
  <si>
    <t>11月</t>
  </si>
  <si>
    <t>12月</t>
  </si>
  <si>
    <t>HR负责人审核：</t>
  </si>
  <si>
    <t>新进人员工资月报表</t>
  </si>
  <si>
    <t>填报日期：   年  月  日</t>
  </si>
  <si>
    <t>性别</t>
  </si>
  <si>
    <t>人员类别</t>
  </si>
  <si>
    <t>岗位</t>
  </si>
  <si>
    <t>入职日期</t>
  </si>
  <si>
    <t>职级</t>
  </si>
  <si>
    <t>工资档次</t>
  </si>
  <si>
    <t>学历</t>
  </si>
  <si>
    <t>职称/岗位补贴</t>
  </si>
  <si>
    <t>身份证号码</t>
  </si>
  <si>
    <t>例：</t>
  </si>
  <si>
    <t>人</t>
  </si>
  <si>
    <t>离职人员工资月报表</t>
  </si>
  <si>
    <t>离职日期</t>
  </si>
  <si>
    <t>月薪资标准</t>
  </si>
  <si>
    <t>离职类型</t>
  </si>
  <si>
    <t>离职原因</t>
  </si>
  <si>
    <t>员工薪资调整月报表</t>
  </si>
  <si>
    <t>上次调薪日期</t>
  </si>
  <si>
    <t>调整前薪资</t>
  </si>
  <si>
    <t>调整后薪资</t>
  </si>
  <si>
    <t>生效日期</t>
  </si>
  <si>
    <t>调整原因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</si>
</sst>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,##0.00;[Red]#,##0.00"/>
  </numFmts>
  <fonts count="32">
    <font>
      <sz val="11"/>
      <color indexed="8"/>
      <name val="宋体"/>
      <charset val="134"/>
    </font>
    <font>
      <sz val="11"/>
      <color theme="1"/>
      <name val="宋体"/>
      <charset val="134"/>
    </font>
    <font>
      <sz val="19"/>
      <color theme="1"/>
      <name val="宋体"/>
      <charset val="134"/>
    </font>
    <font>
      <sz val="11"/>
      <color theme="0"/>
      <name val="宋体"/>
      <charset val="134"/>
    </font>
    <font>
      <b/>
      <u/>
      <sz val="11"/>
      <color rgb="FF800080"/>
      <name val="宋体"/>
      <charset val="134"/>
    </font>
    <font>
      <b/>
      <sz val="11"/>
      <color theme="0"/>
      <name val="宋体"/>
      <charset val="134"/>
    </font>
    <font>
      <b/>
      <u/>
      <sz val="11"/>
      <color rgb="FF0000FF"/>
      <name val="宋体"/>
      <charset val="134"/>
    </font>
    <font>
      <b/>
      <sz val="19"/>
      <color theme="1"/>
      <name val="宋体"/>
      <charset val="134"/>
    </font>
    <font>
      <sz val="10"/>
      <color theme="1"/>
      <name val="宋体"/>
      <charset val="134"/>
    </font>
    <font>
      <b/>
      <sz val="20"/>
      <color theme="1"/>
      <name val="宋体"/>
      <charset val="134"/>
    </font>
    <font>
      <b/>
      <sz val="9"/>
      <color theme="0"/>
      <name val="宋体"/>
      <charset val="134"/>
    </font>
    <font>
      <sz val="9"/>
      <color theme="1"/>
      <name val="宋体"/>
      <charset val="134"/>
    </font>
    <font>
      <b/>
      <sz val="11"/>
      <color indexed="8"/>
      <name val="宋体"/>
      <charset val="134"/>
    </font>
    <font>
      <b/>
      <sz val="24"/>
      <color theme="0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gradientFill degree="90">
        <stop position="0">
          <color theme="1"/>
        </stop>
        <stop position="0.5">
          <color theme="4"/>
        </stop>
        <stop position="1">
          <color theme="1"/>
        </stop>
      </gradientFill>
    </fill>
    <fill>
      <gradientFill degree="90">
        <stop position="0">
          <color theme="1" tint="0.05"/>
        </stop>
        <stop position="0.5">
          <color theme="4" tint="-0.25"/>
        </stop>
        <stop position="1">
          <color theme="1" tint="0.05"/>
        </stop>
      </gradient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7">
    <border>
      <left/>
      <right/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14" borderId="23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7" fillId="15" borderId="24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7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4" fillId="2" borderId="0" xfId="1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3" fillId="3" borderId="4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2" borderId="0" xfId="1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7" fontId="5" fillId="3" borderId="8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2" borderId="3" xfId="0" applyFont="1" applyFill="1" applyBorder="1">
      <alignment vertical="center"/>
    </xf>
    <xf numFmtId="0" fontId="5" fillId="3" borderId="6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177" fontId="10" fillId="3" borderId="14" xfId="0" applyNumberFormat="1" applyFont="1" applyFill="1" applyBorder="1" applyAlignment="1">
      <alignment horizontal="center" vertical="center" wrapText="1"/>
    </xf>
    <xf numFmtId="176" fontId="11" fillId="0" borderId="15" xfId="0" applyNumberFormat="1" applyFont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800080"/>
      <color rgb="000000F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353060</xdr:colOff>
      <xdr:row>2</xdr:row>
      <xdr:rowOff>11430</xdr:rowOff>
    </xdr:from>
    <xdr:to>
      <xdr:col>7</xdr:col>
      <xdr:colOff>309245</xdr:colOff>
      <xdr:row>11</xdr:row>
      <xdr:rowOff>109855</xdr:rowOff>
    </xdr:to>
    <xdr:sp>
      <xdr:nvSpPr>
        <xdr:cNvPr id="2" name="矩形 2"/>
        <xdr:cNvSpPr/>
      </xdr:nvSpPr>
      <xdr:spPr>
        <a:xfrm>
          <a:off x="878205" y="354330"/>
          <a:ext cx="4738370" cy="2530475"/>
        </a:xfrm>
        <a:prstGeom prst="rect">
          <a:avLst/>
        </a:prstGeom>
        <a:noFill/>
        <a:ln w="38100">
          <a:solidFill>
            <a:srgbClr val="060128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/>
      </xdr:txBody>
    </xdr:sp>
    <xdr:clientData/>
  </xdr:twoCellAnchor>
  <xdr:twoCellAnchor>
    <xdr:from>
      <xdr:col>1</xdr:col>
      <xdr:colOff>405130</xdr:colOff>
      <xdr:row>4</xdr:row>
      <xdr:rowOff>156845</xdr:rowOff>
    </xdr:from>
    <xdr:to>
      <xdr:col>7</xdr:col>
      <xdr:colOff>219710</xdr:colOff>
      <xdr:row>4</xdr:row>
      <xdr:rowOff>156845</xdr:rowOff>
    </xdr:to>
    <xdr:cxnSp>
      <xdr:nvCxnSpPr>
        <xdr:cNvPr id="3" name="直接连接符 3"/>
        <xdr:cNvCxnSpPr/>
      </xdr:nvCxnSpPr>
      <xdr:spPr>
        <a:xfrm>
          <a:off x="930275" y="1306195"/>
          <a:ext cx="4596765" cy="0"/>
        </a:xfrm>
        <a:prstGeom prst="line">
          <a:avLst/>
        </a:prstGeom>
        <a:ln w="38100">
          <a:solidFill>
            <a:sysClr val="windowText" lastClr="000000"/>
          </a:solidFill>
          <a:prstDash val="dash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4"/>
  <sheetViews>
    <sheetView tabSelected="1" zoomScale="145" zoomScaleNormal="145" workbookViewId="0">
      <selection activeCell="J12" sqref="J12"/>
    </sheetView>
  </sheetViews>
  <sheetFormatPr defaultColWidth="8.88333333333333" defaultRowHeight="13.5" outlineLevelCol="6"/>
  <cols>
    <col min="1" max="1" width="6.89166666666667" style="70" customWidth="1"/>
    <col min="2" max="2" width="8.88333333333333" style="70"/>
    <col min="3" max="3" width="15.4416666666667" style="70" customWidth="1"/>
    <col min="4" max="4" width="3.775" style="70" customWidth="1"/>
    <col min="5" max="5" width="15.4416666666667" style="70" customWidth="1"/>
    <col min="6" max="6" width="3.775" style="70" customWidth="1"/>
    <col min="7" max="7" width="15.4416666666667" style="70" customWidth="1"/>
    <col min="8" max="16384" width="8.88333333333333" style="70"/>
  </cols>
  <sheetData>
    <row r="4" ht="50" customHeight="1" spans="3:7">
      <c r="C4" s="71" t="s">
        <v>0</v>
      </c>
      <c r="D4" s="71"/>
      <c r="E4" s="71"/>
      <c r="F4" s="71"/>
      <c r="G4" s="71"/>
    </row>
    <row r="6" spans="3:7">
      <c r="C6" s="72"/>
      <c r="D6" s="72"/>
      <c r="E6" s="73"/>
      <c r="F6" s="72"/>
      <c r="G6" s="72"/>
    </row>
    <row r="7" s="69" customFormat="1" ht="22" customHeight="1" spans="3:7">
      <c r="C7" s="74" t="s">
        <v>1</v>
      </c>
      <c r="D7" s="72"/>
      <c r="E7" s="74" t="s">
        <v>2</v>
      </c>
      <c r="F7" s="72"/>
      <c r="G7" s="74" t="s">
        <v>3</v>
      </c>
    </row>
    <row r="8" ht="30" customHeight="1" spans="3:7">
      <c r="C8" s="72"/>
      <c r="D8" s="72"/>
      <c r="E8" s="72"/>
      <c r="F8" s="72"/>
      <c r="G8" s="72"/>
    </row>
    <row r="9" s="69" customFormat="1" ht="22" customHeight="1" spans="3:7">
      <c r="C9" s="74" t="s">
        <v>4</v>
      </c>
      <c r="D9" s="72"/>
      <c r="E9" s="74" t="s">
        <v>5</v>
      </c>
      <c r="F9" s="72"/>
      <c r="G9" s="74" t="s">
        <v>6</v>
      </c>
    </row>
    <row r="14" spans="3:3">
      <c r="C14" s="75"/>
    </row>
  </sheetData>
  <mergeCells count="1">
    <mergeCell ref="C4:G4"/>
  </mergeCells>
  <hyperlinks>
    <hyperlink ref="C7" location="工资发放明细表!A1" display="工资明细"/>
    <hyperlink ref="E7" location="部门工资汇总表!A1" display="部门工资"/>
    <hyperlink ref="G7" location="年度汇总表!A1" display="年度汇总"/>
    <hyperlink ref="C9" location="新进员工!A1" display="新进人员"/>
    <hyperlink ref="E9" location="离职员工!A1" display="离职人员"/>
    <hyperlink ref="G9" location="调薪记录!A1" display="调薪记录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35"/>
  <sheetViews>
    <sheetView showGridLines="0" zoomScaleSheetLayoutView="60" workbookViewId="0">
      <selection activeCell="AE23" sqref="AE23"/>
    </sheetView>
  </sheetViews>
  <sheetFormatPr defaultColWidth="8.88333333333333" defaultRowHeight="12"/>
  <cols>
    <col min="1" max="1" width="4.775" style="47" customWidth="1"/>
    <col min="2" max="2" width="3.55833333333333" style="47" customWidth="1"/>
    <col min="3" max="3" width="8.775" style="47" customWidth="1"/>
    <col min="4" max="4" width="5.66666666666667" style="47" customWidth="1"/>
    <col min="5" max="5" width="14.5" style="47" hidden="1" customWidth="1"/>
    <col min="6" max="6" width="5.875" style="47" customWidth="1"/>
    <col min="7" max="8" width="5.75" style="47" customWidth="1"/>
    <col min="9" max="9" width="5.125" style="47" customWidth="1"/>
    <col min="10" max="10" width="5" style="47" customWidth="1"/>
    <col min="11" max="11" width="4.875" style="47" customWidth="1"/>
    <col min="12" max="12" width="4.75" style="47" customWidth="1"/>
    <col min="13" max="13" width="5.375" style="47" customWidth="1"/>
    <col min="14" max="17" width="5.25" style="47" customWidth="1"/>
    <col min="18" max="18" width="9.33333333333333" style="47" customWidth="1"/>
    <col min="19" max="24" width="5" style="46" customWidth="1"/>
    <col min="25" max="25" width="7.66666666666667" style="46" customWidth="1"/>
    <col min="26" max="26" width="8.75" style="46" customWidth="1"/>
    <col min="27" max="27" width="8.5" style="47" customWidth="1"/>
    <col min="28" max="16384" width="8.88333333333333" style="47"/>
  </cols>
  <sheetData>
    <row r="1" ht="30" customHeight="1" spans="2:29">
      <c r="B1" s="48" t="s">
        <v>7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C1" s="15" t="s">
        <v>8</v>
      </c>
    </row>
    <row r="2" s="44" customFormat="1" ht="19.5" customHeight="1" spans="2:27">
      <c r="B2" s="49" t="s">
        <v>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63" t="s">
        <v>10</v>
      </c>
      <c r="R2" s="63"/>
      <c r="S2" s="63"/>
      <c r="T2" s="63"/>
      <c r="U2" s="63"/>
      <c r="V2" s="63"/>
      <c r="W2" s="63"/>
      <c r="X2" s="63"/>
      <c r="Y2" s="63"/>
      <c r="Z2" s="63"/>
      <c r="AA2" s="63"/>
    </row>
    <row r="3" s="45" customFormat="1" ht="21" customHeight="1" spans="2:27">
      <c r="B3" s="50" t="s">
        <v>11</v>
      </c>
      <c r="C3" s="51" t="s">
        <v>12</v>
      </c>
      <c r="D3" s="51" t="s">
        <v>13</v>
      </c>
      <c r="E3" s="51" t="s">
        <v>14</v>
      </c>
      <c r="F3" s="51" t="s">
        <v>15</v>
      </c>
      <c r="G3" s="51" t="s">
        <v>16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 t="s">
        <v>17</v>
      </c>
      <c r="T3" s="51"/>
      <c r="U3" s="51"/>
      <c r="V3" s="51"/>
      <c r="W3" s="51"/>
      <c r="X3" s="51"/>
      <c r="Y3" s="51"/>
      <c r="Z3" s="51" t="s">
        <v>18</v>
      </c>
      <c r="AA3" s="66" t="s">
        <v>19</v>
      </c>
    </row>
    <row r="4" ht="36" customHeight="1" spans="2:27">
      <c r="B4" s="52"/>
      <c r="C4" s="53"/>
      <c r="D4" s="53"/>
      <c r="E4" s="53"/>
      <c r="F4" s="53"/>
      <c r="G4" s="53" t="s">
        <v>20</v>
      </c>
      <c r="H4" s="53" t="s">
        <v>21</v>
      </c>
      <c r="I4" s="53" t="s">
        <v>22</v>
      </c>
      <c r="J4" s="53" t="s">
        <v>23</v>
      </c>
      <c r="K4" s="53" t="s">
        <v>24</v>
      </c>
      <c r="L4" s="53" t="s">
        <v>25</v>
      </c>
      <c r="M4" s="53" t="s">
        <v>26</v>
      </c>
      <c r="N4" s="53" t="s">
        <v>27</v>
      </c>
      <c r="O4" s="53" t="s">
        <v>28</v>
      </c>
      <c r="P4" s="53" t="s">
        <v>29</v>
      </c>
      <c r="Q4" s="53" t="s">
        <v>30</v>
      </c>
      <c r="R4" s="53" t="s">
        <v>31</v>
      </c>
      <c r="S4" s="53" t="s">
        <v>32</v>
      </c>
      <c r="T4" s="53" t="s">
        <v>33</v>
      </c>
      <c r="U4" s="64" t="s">
        <v>34</v>
      </c>
      <c r="V4" s="64" t="s">
        <v>35</v>
      </c>
      <c r="W4" s="64" t="s">
        <v>36</v>
      </c>
      <c r="X4" s="64" t="s">
        <v>30</v>
      </c>
      <c r="Y4" s="67" t="s">
        <v>31</v>
      </c>
      <c r="Z4" s="53"/>
      <c r="AA4" s="68"/>
    </row>
    <row r="5" s="46" customFormat="1" ht="21" customHeight="1" spans="2:27">
      <c r="B5" s="54">
        <v>1</v>
      </c>
      <c r="C5" s="55" t="s">
        <v>37</v>
      </c>
      <c r="D5" s="55" t="s">
        <v>38</v>
      </c>
      <c r="E5" s="54"/>
      <c r="F5" s="54">
        <v>2500</v>
      </c>
      <c r="G5" s="54">
        <v>500</v>
      </c>
      <c r="H5" s="54">
        <v>300</v>
      </c>
      <c r="I5" s="54">
        <v>100</v>
      </c>
      <c r="J5" s="54">
        <v>100</v>
      </c>
      <c r="K5" s="54">
        <v>60</v>
      </c>
      <c r="L5" s="54">
        <v>300</v>
      </c>
      <c r="M5" s="54">
        <v>300</v>
      </c>
      <c r="N5" s="54">
        <v>140</v>
      </c>
      <c r="O5" s="54">
        <v>30</v>
      </c>
      <c r="P5" s="54"/>
      <c r="Q5" s="54"/>
      <c r="R5" s="65">
        <f>SUM(F5:Q5)</f>
        <v>4330</v>
      </c>
      <c r="S5" s="54">
        <v>50</v>
      </c>
      <c r="T5" s="54">
        <v>200</v>
      </c>
      <c r="U5" s="54"/>
      <c r="V5" s="54"/>
      <c r="W5" s="54"/>
      <c r="X5" s="54"/>
      <c r="Y5" s="65">
        <f>SUM(S5:X5)</f>
        <v>250</v>
      </c>
      <c r="Z5" s="65">
        <f>R5-Y5</f>
        <v>4080</v>
      </c>
      <c r="AA5" s="54"/>
    </row>
    <row r="6" s="46" customFormat="1" ht="21" customHeight="1" spans="2:27">
      <c r="B6" s="54">
        <v>2</v>
      </c>
      <c r="C6" s="55" t="s">
        <v>37</v>
      </c>
      <c r="D6" s="55" t="s">
        <v>38</v>
      </c>
      <c r="E6" s="54"/>
      <c r="F6" s="54">
        <v>2501</v>
      </c>
      <c r="G6" s="54">
        <v>501</v>
      </c>
      <c r="H6" s="54">
        <v>301</v>
      </c>
      <c r="I6" s="54">
        <v>101</v>
      </c>
      <c r="J6" s="54">
        <v>101</v>
      </c>
      <c r="K6" s="54">
        <v>61</v>
      </c>
      <c r="L6" s="54">
        <v>301</v>
      </c>
      <c r="M6" s="54">
        <v>301</v>
      </c>
      <c r="N6" s="54">
        <v>141</v>
      </c>
      <c r="O6" s="54">
        <v>31</v>
      </c>
      <c r="P6" s="54"/>
      <c r="Q6" s="54"/>
      <c r="R6" s="65">
        <f t="shared" ref="R6:R19" si="0">SUM(F6:Q6)</f>
        <v>4340</v>
      </c>
      <c r="S6" s="54">
        <v>51</v>
      </c>
      <c r="T6" s="54">
        <v>201</v>
      </c>
      <c r="U6" s="54"/>
      <c r="V6" s="54"/>
      <c r="W6" s="54"/>
      <c r="X6" s="54"/>
      <c r="Y6" s="65">
        <f t="shared" ref="Y6:Y19" si="1">SUM(S6:X6)</f>
        <v>252</v>
      </c>
      <c r="Z6" s="65">
        <f t="shared" ref="Z6:Z19" si="2">R6-Y6</f>
        <v>4088</v>
      </c>
      <c r="AA6" s="54"/>
    </row>
    <row r="7" s="46" customFormat="1" ht="21" customHeight="1" spans="2:27">
      <c r="B7" s="54">
        <v>9</v>
      </c>
      <c r="C7" s="55" t="s">
        <v>39</v>
      </c>
      <c r="D7" s="55" t="s">
        <v>40</v>
      </c>
      <c r="E7" s="54"/>
      <c r="F7" s="54">
        <v>2508</v>
      </c>
      <c r="G7" s="54">
        <v>508</v>
      </c>
      <c r="H7" s="54">
        <v>308</v>
      </c>
      <c r="I7" s="54">
        <v>108</v>
      </c>
      <c r="J7" s="54">
        <v>108</v>
      </c>
      <c r="K7" s="54">
        <v>68</v>
      </c>
      <c r="L7" s="54">
        <v>308</v>
      </c>
      <c r="M7" s="54">
        <v>308</v>
      </c>
      <c r="N7" s="54">
        <v>148</v>
      </c>
      <c r="O7" s="54">
        <v>38</v>
      </c>
      <c r="P7" s="54"/>
      <c r="Q7" s="54">
        <v>200</v>
      </c>
      <c r="R7" s="65">
        <f t="shared" si="0"/>
        <v>4610</v>
      </c>
      <c r="S7" s="54">
        <v>52</v>
      </c>
      <c r="T7" s="54">
        <v>202</v>
      </c>
      <c r="U7" s="54"/>
      <c r="V7" s="54"/>
      <c r="W7" s="54"/>
      <c r="X7" s="54"/>
      <c r="Y7" s="65">
        <f t="shared" si="1"/>
        <v>254</v>
      </c>
      <c r="Z7" s="65">
        <f t="shared" si="2"/>
        <v>4356</v>
      </c>
      <c r="AA7" s="54"/>
    </row>
    <row r="8" s="46" customFormat="1" ht="21" customHeight="1" spans="2:27">
      <c r="B8" s="54">
        <v>10</v>
      </c>
      <c r="C8" s="55" t="s">
        <v>39</v>
      </c>
      <c r="D8" s="55" t="s">
        <v>41</v>
      </c>
      <c r="E8" s="54"/>
      <c r="F8" s="54">
        <v>2509</v>
      </c>
      <c r="G8" s="54">
        <v>509</v>
      </c>
      <c r="H8" s="54">
        <v>309</v>
      </c>
      <c r="I8" s="54">
        <v>109</v>
      </c>
      <c r="J8" s="54">
        <v>109</v>
      </c>
      <c r="K8" s="54">
        <v>69</v>
      </c>
      <c r="L8" s="54">
        <v>309</v>
      </c>
      <c r="M8" s="54">
        <v>309</v>
      </c>
      <c r="N8" s="54">
        <v>149</v>
      </c>
      <c r="O8" s="54">
        <v>39</v>
      </c>
      <c r="P8" s="54"/>
      <c r="Q8" s="54"/>
      <c r="R8" s="65">
        <f t="shared" si="0"/>
        <v>4420</v>
      </c>
      <c r="S8" s="54">
        <v>53</v>
      </c>
      <c r="T8" s="54">
        <v>203</v>
      </c>
      <c r="U8" s="54"/>
      <c r="V8" s="54"/>
      <c r="W8" s="54"/>
      <c r="X8" s="54"/>
      <c r="Y8" s="65">
        <f t="shared" si="1"/>
        <v>256</v>
      </c>
      <c r="Z8" s="65">
        <f t="shared" si="2"/>
        <v>4164</v>
      </c>
      <c r="AA8" s="54"/>
    </row>
    <row r="9" s="46" customFormat="1" ht="21" customHeight="1" spans="2:27">
      <c r="B9" s="54">
        <v>5</v>
      </c>
      <c r="C9" s="55" t="s">
        <v>42</v>
      </c>
      <c r="D9" s="55" t="s">
        <v>43</v>
      </c>
      <c r="E9" s="54"/>
      <c r="F9" s="54">
        <v>2504</v>
      </c>
      <c r="G9" s="54">
        <v>504</v>
      </c>
      <c r="H9" s="54">
        <v>304</v>
      </c>
      <c r="I9" s="54">
        <v>104</v>
      </c>
      <c r="J9" s="54">
        <v>104</v>
      </c>
      <c r="K9" s="54">
        <v>64</v>
      </c>
      <c r="L9" s="54">
        <v>304</v>
      </c>
      <c r="M9" s="54">
        <v>304</v>
      </c>
      <c r="N9" s="54">
        <v>144</v>
      </c>
      <c r="O9" s="54">
        <v>34</v>
      </c>
      <c r="P9" s="54">
        <v>70</v>
      </c>
      <c r="Q9" s="54"/>
      <c r="R9" s="65">
        <f t="shared" si="0"/>
        <v>4440</v>
      </c>
      <c r="S9" s="54">
        <v>54</v>
      </c>
      <c r="T9" s="54">
        <v>204</v>
      </c>
      <c r="U9" s="54"/>
      <c r="V9" s="54"/>
      <c r="W9" s="54"/>
      <c r="X9" s="54"/>
      <c r="Y9" s="65">
        <f t="shared" si="1"/>
        <v>258</v>
      </c>
      <c r="Z9" s="65">
        <f t="shared" si="2"/>
        <v>4182</v>
      </c>
      <c r="AA9" s="54"/>
    </row>
    <row r="10" s="46" customFormat="1" ht="21" customHeight="1" spans="2:27">
      <c r="B10" s="54">
        <v>6</v>
      </c>
      <c r="C10" s="55" t="s">
        <v>42</v>
      </c>
      <c r="D10" s="55" t="s">
        <v>44</v>
      </c>
      <c r="E10" s="54"/>
      <c r="F10" s="54">
        <v>2505</v>
      </c>
      <c r="G10" s="54">
        <v>505</v>
      </c>
      <c r="H10" s="54">
        <v>305</v>
      </c>
      <c r="I10" s="54">
        <v>105</v>
      </c>
      <c r="J10" s="54">
        <v>105</v>
      </c>
      <c r="K10" s="54">
        <v>65</v>
      </c>
      <c r="L10" s="54">
        <v>305</v>
      </c>
      <c r="M10" s="54">
        <v>305</v>
      </c>
      <c r="N10" s="54">
        <v>145</v>
      </c>
      <c r="O10" s="54">
        <v>35</v>
      </c>
      <c r="P10" s="54"/>
      <c r="Q10" s="54"/>
      <c r="R10" s="65">
        <f t="shared" si="0"/>
        <v>4380</v>
      </c>
      <c r="S10" s="54">
        <v>55</v>
      </c>
      <c r="T10" s="54">
        <v>205</v>
      </c>
      <c r="U10" s="54"/>
      <c r="V10" s="54"/>
      <c r="W10" s="54"/>
      <c r="X10" s="54"/>
      <c r="Y10" s="65">
        <f t="shared" si="1"/>
        <v>260</v>
      </c>
      <c r="Z10" s="65">
        <f t="shared" si="2"/>
        <v>4120</v>
      </c>
      <c r="AA10" s="54"/>
    </row>
    <row r="11" s="46" customFormat="1" ht="21" customHeight="1" spans="2:27">
      <c r="B11" s="54">
        <v>7</v>
      </c>
      <c r="C11" s="55" t="s">
        <v>45</v>
      </c>
      <c r="D11" s="55" t="s">
        <v>46</v>
      </c>
      <c r="E11" s="54"/>
      <c r="F11" s="54">
        <v>2506</v>
      </c>
      <c r="G11" s="54">
        <v>506</v>
      </c>
      <c r="H11" s="54">
        <v>306</v>
      </c>
      <c r="I11" s="54">
        <v>106</v>
      </c>
      <c r="J11" s="54">
        <v>106</v>
      </c>
      <c r="K11" s="54">
        <v>66</v>
      </c>
      <c r="L11" s="54">
        <v>306</v>
      </c>
      <c r="M11" s="54">
        <v>306</v>
      </c>
      <c r="N11" s="54">
        <v>146</v>
      </c>
      <c r="O11" s="54">
        <v>36</v>
      </c>
      <c r="P11" s="54"/>
      <c r="Q11" s="54">
        <v>130</v>
      </c>
      <c r="R11" s="65">
        <f t="shared" si="0"/>
        <v>4520</v>
      </c>
      <c r="S11" s="54">
        <v>56</v>
      </c>
      <c r="T11" s="54">
        <v>206</v>
      </c>
      <c r="U11" s="54"/>
      <c r="V11" s="54"/>
      <c r="W11" s="54"/>
      <c r="X11" s="54"/>
      <c r="Y11" s="65">
        <f t="shared" si="1"/>
        <v>262</v>
      </c>
      <c r="Z11" s="65">
        <f t="shared" si="2"/>
        <v>4258</v>
      </c>
      <c r="AA11" s="54"/>
    </row>
    <row r="12" s="46" customFormat="1" ht="21" customHeight="1" spans="2:27">
      <c r="B12" s="54">
        <v>8</v>
      </c>
      <c r="C12" s="55" t="s">
        <v>47</v>
      </c>
      <c r="D12" s="55" t="s">
        <v>40</v>
      </c>
      <c r="E12" s="54"/>
      <c r="F12" s="54">
        <v>2507</v>
      </c>
      <c r="G12" s="54">
        <v>507</v>
      </c>
      <c r="H12" s="54">
        <v>307</v>
      </c>
      <c r="I12" s="54">
        <v>107</v>
      </c>
      <c r="J12" s="54">
        <v>107</v>
      </c>
      <c r="K12" s="54">
        <v>67</v>
      </c>
      <c r="L12" s="54">
        <v>307</v>
      </c>
      <c r="M12" s="54">
        <v>307</v>
      </c>
      <c r="N12" s="54">
        <v>147</v>
      </c>
      <c r="O12" s="54">
        <v>37</v>
      </c>
      <c r="P12" s="54"/>
      <c r="Q12" s="54"/>
      <c r="R12" s="65">
        <f t="shared" si="0"/>
        <v>4400</v>
      </c>
      <c r="S12" s="54">
        <v>57</v>
      </c>
      <c r="T12" s="54">
        <v>207</v>
      </c>
      <c r="U12" s="54"/>
      <c r="V12" s="54"/>
      <c r="W12" s="54"/>
      <c r="X12" s="54"/>
      <c r="Y12" s="65">
        <f t="shared" si="1"/>
        <v>264</v>
      </c>
      <c r="Z12" s="65">
        <f t="shared" si="2"/>
        <v>4136</v>
      </c>
      <c r="AA12" s="54"/>
    </row>
    <row r="13" s="46" customFormat="1" ht="21" customHeight="1" spans="2:27">
      <c r="B13" s="54">
        <v>9</v>
      </c>
      <c r="C13" s="55"/>
      <c r="D13" s="55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65">
        <f t="shared" ref="R13:R24" si="3">SUM(F13:Q13)</f>
        <v>0</v>
      </c>
      <c r="S13" s="54"/>
      <c r="T13" s="54"/>
      <c r="U13" s="54"/>
      <c r="V13" s="54"/>
      <c r="W13" s="54"/>
      <c r="X13" s="54"/>
      <c r="Y13" s="65">
        <f t="shared" ref="Y13:Y24" si="4">SUM(S13:X13)</f>
        <v>0</v>
      </c>
      <c r="Z13" s="65">
        <f t="shared" ref="Z13:Z24" si="5">R13-Y13</f>
        <v>0</v>
      </c>
      <c r="AA13" s="54"/>
    </row>
    <row r="14" s="46" customFormat="1" ht="21" customHeight="1" spans="2:27">
      <c r="B14" s="54">
        <v>10</v>
      </c>
      <c r="C14" s="55"/>
      <c r="D14" s="55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65">
        <f t="shared" si="3"/>
        <v>0</v>
      </c>
      <c r="S14" s="54"/>
      <c r="T14" s="54"/>
      <c r="U14" s="54"/>
      <c r="V14" s="54"/>
      <c r="W14" s="54"/>
      <c r="X14" s="54"/>
      <c r="Y14" s="65">
        <f t="shared" si="4"/>
        <v>0</v>
      </c>
      <c r="Z14" s="65">
        <f t="shared" si="5"/>
        <v>0</v>
      </c>
      <c r="AA14" s="54"/>
    </row>
    <row r="15" s="46" customFormat="1" ht="21" customHeight="1" spans="2:27">
      <c r="B15" s="54">
        <v>11</v>
      </c>
      <c r="C15" s="55"/>
      <c r="D15" s="55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65">
        <f t="shared" si="3"/>
        <v>0</v>
      </c>
      <c r="S15" s="54"/>
      <c r="T15" s="54"/>
      <c r="U15" s="54"/>
      <c r="V15" s="54"/>
      <c r="W15" s="54"/>
      <c r="X15" s="54"/>
      <c r="Y15" s="65">
        <f t="shared" si="4"/>
        <v>0</v>
      </c>
      <c r="Z15" s="65">
        <f t="shared" si="5"/>
        <v>0</v>
      </c>
      <c r="AA15" s="54"/>
    </row>
    <row r="16" s="46" customFormat="1" ht="21" customHeight="1" spans="2:27">
      <c r="B16" s="54">
        <v>12</v>
      </c>
      <c r="C16" s="55"/>
      <c r="D16" s="55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65">
        <f t="shared" si="3"/>
        <v>0</v>
      </c>
      <c r="S16" s="54"/>
      <c r="T16" s="54"/>
      <c r="U16" s="54"/>
      <c r="V16" s="54"/>
      <c r="W16" s="54"/>
      <c r="X16" s="54"/>
      <c r="Y16" s="65">
        <f t="shared" si="4"/>
        <v>0</v>
      </c>
      <c r="Z16" s="65">
        <f t="shared" si="5"/>
        <v>0</v>
      </c>
      <c r="AA16" s="54"/>
    </row>
    <row r="17" s="46" customFormat="1" ht="21" customHeight="1" spans="2:27">
      <c r="B17" s="54">
        <v>13</v>
      </c>
      <c r="C17" s="55"/>
      <c r="D17" s="55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65">
        <f t="shared" si="3"/>
        <v>0</v>
      </c>
      <c r="S17" s="54"/>
      <c r="T17" s="54"/>
      <c r="U17" s="54"/>
      <c r="V17" s="54"/>
      <c r="W17" s="54"/>
      <c r="X17" s="54"/>
      <c r="Y17" s="65">
        <f t="shared" si="4"/>
        <v>0</v>
      </c>
      <c r="Z17" s="65">
        <f t="shared" si="5"/>
        <v>0</v>
      </c>
      <c r="AA17" s="54"/>
    </row>
    <row r="18" s="46" customFormat="1" ht="21" customHeight="1" spans="2:27">
      <c r="B18" s="54">
        <v>14</v>
      </c>
      <c r="C18" s="55"/>
      <c r="D18" s="55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65">
        <f t="shared" si="3"/>
        <v>0</v>
      </c>
      <c r="S18" s="54"/>
      <c r="T18" s="54"/>
      <c r="U18" s="54"/>
      <c r="V18" s="54"/>
      <c r="W18" s="54"/>
      <c r="X18" s="54"/>
      <c r="Y18" s="65">
        <f t="shared" si="4"/>
        <v>0</v>
      </c>
      <c r="Z18" s="65">
        <f t="shared" si="5"/>
        <v>0</v>
      </c>
      <c r="AA18" s="54"/>
    </row>
    <row r="19" s="46" customFormat="1" ht="21" customHeight="1" spans="2:27">
      <c r="B19" s="54">
        <v>15</v>
      </c>
      <c r="C19" s="55"/>
      <c r="D19" s="55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65">
        <f t="shared" si="3"/>
        <v>0</v>
      </c>
      <c r="S19" s="54"/>
      <c r="T19" s="54"/>
      <c r="U19" s="54"/>
      <c r="V19" s="54"/>
      <c r="W19" s="54"/>
      <c r="X19" s="54"/>
      <c r="Y19" s="65">
        <f t="shared" si="4"/>
        <v>0</v>
      </c>
      <c r="Z19" s="65">
        <f t="shared" si="5"/>
        <v>0</v>
      </c>
      <c r="AA19" s="54"/>
    </row>
    <row r="20" s="46" customFormat="1" ht="21" customHeight="1" spans="2:27">
      <c r="B20" s="54">
        <v>16</v>
      </c>
      <c r="C20" s="55"/>
      <c r="D20" s="55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65">
        <f t="shared" si="3"/>
        <v>0</v>
      </c>
      <c r="S20" s="54"/>
      <c r="T20" s="54"/>
      <c r="U20" s="54"/>
      <c r="V20" s="54"/>
      <c r="W20" s="54"/>
      <c r="X20" s="54"/>
      <c r="Y20" s="65">
        <f t="shared" si="4"/>
        <v>0</v>
      </c>
      <c r="Z20" s="65">
        <f t="shared" si="5"/>
        <v>0</v>
      </c>
      <c r="AA20" s="54"/>
    </row>
    <row r="21" s="46" customFormat="1" ht="21" customHeight="1" spans="2:27">
      <c r="B21" s="54">
        <v>17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65">
        <f t="shared" si="3"/>
        <v>0</v>
      </c>
      <c r="S21" s="54"/>
      <c r="T21" s="54"/>
      <c r="U21" s="54"/>
      <c r="V21" s="54"/>
      <c r="W21" s="54"/>
      <c r="X21" s="54"/>
      <c r="Y21" s="65">
        <f t="shared" si="4"/>
        <v>0</v>
      </c>
      <c r="Z21" s="65">
        <f t="shared" si="5"/>
        <v>0</v>
      </c>
      <c r="AA21" s="54"/>
    </row>
    <row r="22" s="46" customFormat="1" ht="21" customHeight="1" spans="2:27">
      <c r="B22" s="54">
        <v>18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65">
        <f t="shared" si="3"/>
        <v>0</v>
      </c>
      <c r="S22" s="54"/>
      <c r="T22" s="54"/>
      <c r="U22" s="54"/>
      <c r="V22" s="54"/>
      <c r="W22" s="54"/>
      <c r="X22" s="54"/>
      <c r="Y22" s="65">
        <f t="shared" si="4"/>
        <v>0</v>
      </c>
      <c r="Z22" s="65">
        <f t="shared" si="5"/>
        <v>0</v>
      </c>
      <c r="AA22" s="54"/>
    </row>
    <row r="23" s="46" customFormat="1" ht="21" customHeight="1" spans="2:27">
      <c r="B23" s="54">
        <v>19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65">
        <f t="shared" si="3"/>
        <v>0</v>
      </c>
      <c r="S23" s="54"/>
      <c r="T23" s="54"/>
      <c r="U23" s="54"/>
      <c r="V23" s="54"/>
      <c r="W23" s="54"/>
      <c r="X23" s="54"/>
      <c r="Y23" s="65">
        <f t="shared" si="4"/>
        <v>0</v>
      </c>
      <c r="Z23" s="65">
        <f t="shared" si="5"/>
        <v>0</v>
      </c>
      <c r="AA23" s="54"/>
    </row>
    <row r="24" s="46" customFormat="1" ht="21" customHeight="1" spans="2:27">
      <c r="B24" s="54">
        <v>20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65">
        <f t="shared" si="3"/>
        <v>0</v>
      </c>
      <c r="S24" s="54"/>
      <c r="T24" s="54"/>
      <c r="U24" s="54"/>
      <c r="V24" s="54"/>
      <c r="W24" s="54"/>
      <c r="X24" s="54"/>
      <c r="Y24" s="65">
        <f t="shared" si="4"/>
        <v>0</v>
      </c>
      <c r="Z24" s="65">
        <f t="shared" si="5"/>
        <v>0</v>
      </c>
      <c r="AA24" s="54"/>
    </row>
    <row r="25" spans="2:27"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8"/>
      <c r="T25" s="58"/>
      <c r="U25" s="58"/>
      <c r="V25" s="58"/>
      <c r="W25" s="58"/>
      <c r="X25" s="58"/>
      <c r="Y25" s="58"/>
      <c r="Z25" s="58"/>
      <c r="AA25" s="56"/>
    </row>
    <row r="26" spans="2:28">
      <c r="B26" s="56"/>
      <c r="C26" s="57" t="s">
        <v>48</v>
      </c>
      <c r="D26" s="58"/>
      <c r="E26" s="58"/>
      <c r="F26" s="58"/>
      <c r="G26" s="58"/>
      <c r="H26" s="58"/>
      <c r="I26" s="58"/>
      <c r="J26" s="56"/>
      <c r="K26" s="56"/>
      <c r="L26" s="56"/>
      <c r="M26" s="57" t="s">
        <v>49</v>
      </c>
      <c r="N26" s="58"/>
      <c r="O26" s="58"/>
      <c r="P26" s="58"/>
      <c r="Q26" s="56"/>
      <c r="R26" s="56"/>
      <c r="S26" s="58"/>
      <c r="T26" s="58"/>
      <c r="U26" s="58"/>
      <c r="V26" s="58"/>
      <c r="W26" s="58"/>
      <c r="X26" s="58"/>
      <c r="Y26" s="58"/>
      <c r="Z26" s="59" t="s">
        <v>50</v>
      </c>
      <c r="AA26" s="58"/>
      <c r="AB26" s="46"/>
    </row>
    <row r="27" ht="26" customHeight="1" spans="2:27"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8"/>
      <c r="T27" s="58"/>
      <c r="U27" s="58"/>
      <c r="V27" s="58"/>
      <c r="W27" s="58"/>
      <c r="X27" s="58"/>
      <c r="Y27" s="58"/>
      <c r="Z27" s="58"/>
      <c r="AA27" s="56"/>
    </row>
    <row r="28" spans="2:27">
      <c r="B28" s="59"/>
      <c r="C28" s="59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9"/>
      <c r="T28" s="59"/>
      <c r="U28" s="59"/>
      <c r="V28" s="59"/>
      <c r="W28" s="59"/>
      <c r="X28" s="59"/>
      <c r="Y28" s="59"/>
      <c r="Z28" s="59"/>
      <c r="AA28" s="57"/>
    </row>
    <row r="29" spans="2:27">
      <c r="B29" s="60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spans="2:27">
      <c r="B30" s="60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ht="17.45" customHeight="1" spans="2:27">
      <c r="B31" s="61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</row>
    <row r="32" spans="2:27">
      <c r="B32" s="60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 spans="2:27">
      <c r="B33" s="60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spans="2:27">
      <c r="B34" s="60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 spans="2:27">
      <c r="B35" s="62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AA35" s="46"/>
    </row>
  </sheetData>
  <mergeCells count="23">
    <mergeCell ref="B1:AA1"/>
    <mergeCell ref="B2:P2"/>
    <mergeCell ref="Q2:AA2"/>
    <mergeCell ref="G3:R3"/>
    <mergeCell ref="S3:Y3"/>
    <mergeCell ref="D26:I26"/>
    <mergeCell ref="N26:P26"/>
    <mergeCell ref="Z26:AA26"/>
    <mergeCell ref="B28:C28"/>
    <mergeCell ref="C29:AA29"/>
    <mergeCell ref="C30:AA30"/>
    <mergeCell ref="C31:AA31"/>
    <mergeCell ref="C32:AA32"/>
    <mergeCell ref="C33:AA33"/>
    <mergeCell ref="C34:AA34"/>
    <mergeCell ref="C35:AA35"/>
    <mergeCell ref="B3:B4"/>
    <mergeCell ref="C3:C4"/>
    <mergeCell ref="D3:D4"/>
    <mergeCell ref="E3:E4"/>
    <mergeCell ref="F3:F4"/>
    <mergeCell ref="Z3:Z4"/>
    <mergeCell ref="AA3:AA4"/>
  </mergeCells>
  <hyperlinks>
    <hyperlink ref="AC1" location="首页!A1" display="首页"/>
  </hyperlinks>
  <printOptions horizontalCentered="1"/>
  <pageMargins left="0.2" right="0.2" top="0.55" bottom="0.35" header="0.31" footer="0.31"/>
  <pageSetup paperSize="9" orientation="landscape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24"/>
  <sheetViews>
    <sheetView zoomScaleSheetLayoutView="60" workbookViewId="0">
      <selection activeCell="AD30" sqref="AD30"/>
    </sheetView>
  </sheetViews>
  <sheetFormatPr defaultColWidth="8.88333333333333" defaultRowHeight="13.5"/>
  <cols>
    <col min="1" max="1" width="3.26666666666667" style="2" customWidth="1"/>
    <col min="2" max="2" width="3.875" style="2" customWidth="1"/>
    <col min="3" max="3" width="11.125" style="2" customWidth="1"/>
    <col min="4" max="4" width="3.75" style="2" customWidth="1"/>
    <col min="5" max="5" width="14.5" style="2" hidden="1" customWidth="1"/>
    <col min="6" max="6" width="5" style="2" hidden="1" customWidth="1"/>
    <col min="7" max="14" width="5.21666666666667" style="2" customWidth="1"/>
    <col min="15" max="17" width="4.75" style="2" customWidth="1"/>
    <col min="18" max="18" width="9.625" style="2" customWidth="1"/>
    <col min="19" max="24" width="5.21666666666667" style="36" customWidth="1"/>
    <col min="25" max="25" width="6.5" style="36" customWidth="1"/>
    <col min="26" max="26" width="7.5" style="36" hidden="1" customWidth="1"/>
    <col min="27" max="27" width="9.5" style="36" customWidth="1"/>
    <col min="28" max="28" width="8.5" style="2" customWidth="1"/>
    <col min="29" max="16384" width="8.88333333333333" style="2"/>
  </cols>
  <sheetData>
    <row r="1" ht="30" customHeight="1" spans="2:31">
      <c r="B1" s="19" t="s">
        <v>51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E1" s="15" t="s">
        <v>8</v>
      </c>
    </row>
    <row r="2" s="1" customFormat="1" ht="19.5" customHeight="1" spans="2:28">
      <c r="B2" s="27" t="s">
        <v>9</v>
      </c>
      <c r="C2" s="27"/>
      <c r="D2" s="27"/>
      <c r="E2" s="27"/>
      <c r="F2" s="27"/>
      <c r="G2" s="27"/>
      <c r="H2" s="28" t="s">
        <v>52</v>
      </c>
      <c r="I2" s="28"/>
      <c r="J2" s="28"/>
      <c r="K2" s="34">
        <f>R23</f>
        <v>0</v>
      </c>
      <c r="L2" s="34"/>
      <c r="M2" s="34"/>
      <c r="N2" s="28" t="s">
        <v>53</v>
      </c>
      <c r="O2" s="28"/>
      <c r="P2" s="27">
        <f>D23</f>
        <v>0</v>
      </c>
      <c r="R2" s="28" t="s">
        <v>54</v>
      </c>
      <c r="S2" s="28"/>
      <c r="T2" s="34">
        <f>IF(P7=0,0,K2/P2)</f>
        <v>0</v>
      </c>
      <c r="U2" s="34"/>
      <c r="V2" s="37"/>
      <c r="W2" s="37"/>
      <c r="X2" s="37"/>
      <c r="Y2" s="37"/>
      <c r="Z2" s="37"/>
      <c r="AA2" s="37"/>
      <c r="AB2" s="10" t="s">
        <v>55</v>
      </c>
    </row>
    <row r="3" s="26" customFormat="1" ht="21" customHeight="1" spans="2:28">
      <c r="B3" s="29" t="s">
        <v>11</v>
      </c>
      <c r="C3" s="30" t="s">
        <v>12</v>
      </c>
      <c r="D3" s="30" t="s">
        <v>56</v>
      </c>
      <c r="E3" s="30" t="s">
        <v>14</v>
      </c>
      <c r="F3" s="30" t="s">
        <v>15</v>
      </c>
      <c r="G3" s="30" t="s">
        <v>16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 t="s">
        <v>17</v>
      </c>
      <c r="T3" s="30"/>
      <c r="U3" s="30"/>
      <c r="V3" s="30"/>
      <c r="W3" s="30"/>
      <c r="X3" s="30"/>
      <c r="Y3" s="30"/>
      <c r="Z3" s="43"/>
      <c r="AA3" s="30" t="s">
        <v>18</v>
      </c>
      <c r="AB3" s="40" t="s">
        <v>19</v>
      </c>
    </row>
    <row r="4" ht="36" customHeight="1" spans="2:28">
      <c r="B4" s="31"/>
      <c r="C4" s="32"/>
      <c r="D4" s="32"/>
      <c r="E4" s="32"/>
      <c r="F4" s="32"/>
      <c r="G4" s="32" t="s">
        <v>20</v>
      </c>
      <c r="H4" s="32" t="s">
        <v>21</v>
      </c>
      <c r="I4" s="32" t="s">
        <v>22</v>
      </c>
      <c r="J4" s="32" t="s">
        <v>23</v>
      </c>
      <c r="K4" s="32" t="s">
        <v>24</v>
      </c>
      <c r="L4" s="32" t="s">
        <v>25</v>
      </c>
      <c r="M4" s="32" t="s">
        <v>26</v>
      </c>
      <c r="N4" s="32" t="s">
        <v>27</v>
      </c>
      <c r="O4" s="32" t="s">
        <v>28</v>
      </c>
      <c r="P4" s="32" t="s">
        <v>29</v>
      </c>
      <c r="Q4" s="35" t="s">
        <v>30</v>
      </c>
      <c r="R4" s="32" t="s">
        <v>31</v>
      </c>
      <c r="S4" s="32" t="s">
        <v>32</v>
      </c>
      <c r="T4" s="32" t="s">
        <v>33</v>
      </c>
      <c r="U4" s="38" t="s">
        <v>34</v>
      </c>
      <c r="V4" s="38" t="s">
        <v>35</v>
      </c>
      <c r="W4" s="38" t="s">
        <v>36</v>
      </c>
      <c r="X4" s="38" t="s">
        <v>30</v>
      </c>
      <c r="Y4" s="39" t="s">
        <v>31</v>
      </c>
      <c r="Z4" s="32" t="s">
        <v>57</v>
      </c>
      <c r="AA4" s="32"/>
      <c r="AB4" s="41"/>
    </row>
    <row r="5" s="36" customFormat="1" ht="21" customHeight="1" spans="2:28">
      <c r="B5" s="6"/>
      <c r="C5" s="7" t="s">
        <v>58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33">
        <f>G5+H5+I5+J5+K5+L5+M5+N5+O5+Q5-P5</f>
        <v>0</v>
      </c>
      <c r="S5" s="6"/>
      <c r="T5" s="6"/>
      <c r="U5" s="6"/>
      <c r="V5" s="6"/>
      <c r="W5" s="6"/>
      <c r="X5" s="6"/>
      <c r="Y5" s="33">
        <f>S5+T5+U5+V5+W5+X5</f>
        <v>0</v>
      </c>
      <c r="Z5" s="33">
        <f t="shared" ref="Z5:Z21" si="0">SUM(S5:Y5)</f>
        <v>0</v>
      </c>
      <c r="AA5" s="33">
        <f>R5-Y5</f>
        <v>0</v>
      </c>
      <c r="AB5" s="6"/>
    </row>
    <row r="6" s="36" customFormat="1" ht="21" customHeight="1" spans="2:28">
      <c r="B6" s="6"/>
      <c r="C6" s="7" t="s">
        <v>59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33">
        <f t="shared" ref="R6:R23" si="1">G6+H6+I6+J6+K6+L6+M6+N6+O6+Q6-P6</f>
        <v>0</v>
      </c>
      <c r="S6" s="6"/>
      <c r="T6" s="6"/>
      <c r="U6" s="6"/>
      <c r="V6" s="6"/>
      <c r="W6" s="6"/>
      <c r="X6" s="6"/>
      <c r="Y6" s="33">
        <f t="shared" ref="Y6:Y23" si="2">S6+T6+U6+V6+W6+X6</f>
        <v>0</v>
      </c>
      <c r="Z6" s="33">
        <f t="shared" si="0"/>
        <v>0</v>
      </c>
      <c r="AA6" s="33">
        <f t="shared" ref="AA6:AA23" si="3">R6-Y6</f>
        <v>0</v>
      </c>
      <c r="AB6" s="6"/>
    </row>
    <row r="7" s="36" customFormat="1" ht="21" customHeight="1" spans="2:28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33">
        <f t="shared" si="1"/>
        <v>0</v>
      </c>
      <c r="S7" s="6"/>
      <c r="T7" s="6"/>
      <c r="U7" s="6"/>
      <c r="V7" s="6"/>
      <c r="W7" s="6"/>
      <c r="X7" s="6"/>
      <c r="Y7" s="33">
        <f t="shared" si="2"/>
        <v>0</v>
      </c>
      <c r="Z7" s="33">
        <f t="shared" si="0"/>
        <v>0</v>
      </c>
      <c r="AA7" s="33">
        <f t="shared" si="3"/>
        <v>0</v>
      </c>
      <c r="AB7" s="6"/>
    </row>
    <row r="8" s="36" customFormat="1" ht="21" customHeight="1" spans="2:28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33">
        <f t="shared" si="1"/>
        <v>0</v>
      </c>
      <c r="S8" s="6"/>
      <c r="T8" s="6"/>
      <c r="U8" s="6"/>
      <c r="V8" s="6"/>
      <c r="W8" s="6"/>
      <c r="X8" s="6"/>
      <c r="Y8" s="33">
        <f t="shared" si="2"/>
        <v>0</v>
      </c>
      <c r="Z8" s="33">
        <f t="shared" si="0"/>
        <v>0</v>
      </c>
      <c r="AA8" s="33">
        <f t="shared" si="3"/>
        <v>0</v>
      </c>
      <c r="AB8" s="6"/>
    </row>
    <row r="9" s="36" customFormat="1" ht="21" customHeight="1" spans="2:28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33">
        <f t="shared" si="1"/>
        <v>0</v>
      </c>
      <c r="S9" s="6"/>
      <c r="T9" s="6"/>
      <c r="U9" s="6"/>
      <c r="V9" s="6"/>
      <c r="W9" s="6"/>
      <c r="X9" s="6"/>
      <c r="Y9" s="33">
        <f t="shared" si="2"/>
        <v>0</v>
      </c>
      <c r="Z9" s="33">
        <f t="shared" si="0"/>
        <v>0</v>
      </c>
      <c r="AA9" s="33">
        <f t="shared" si="3"/>
        <v>0</v>
      </c>
      <c r="AB9" s="6"/>
    </row>
    <row r="10" s="36" customFormat="1" ht="21" customHeight="1" spans="2:28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33">
        <f t="shared" si="1"/>
        <v>0</v>
      </c>
      <c r="S10" s="6"/>
      <c r="T10" s="6"/>
      <c r="U10" s="6"/>
      <c r="V10" s="6"/>
      <c r="W10" s="6"/>
      <c r="X10" s="6"/>
      <c r="Y10" s="33">
        <f t="shared" si="2"/>
        <v>0</v>
      </c>
      <c r="Z10" s="33">
        <f t="shared" si="0"/>
        <v>0</v>
      </c>
      <c r="AA10" s="33">
        <f t="shared" si="3"/>
        <v>0</v>
      </c>
      <c r="AB10" s="6"/>
    </row>
    <row r="11" s="36" customFormat="1" ht="21" customHeight="1" spans="2:28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33">
        <f t="shared" si="1"/>
        <v>0</v>
      </c>
      <c r="S11" s="6"/>
      <c r="T11" s="6"/>
      <c r="U11" s="6"/>
      <c r="V11" s="6"/>
      <c r="W11" s="6"/>
      <c r="X11" s="6"/>
      <c r="Y11" s="33">
        <f t="shared" si="2"/>
        <v>0</v>
      </c>
      <c r="Z11" s="33">
        <f t="shared" si="0"/>
        <v>0</v>
      </c>
      <c r="AA11" s="33">
        <f t="shared" si="3"/>
        <v>0</v>
      </c>
      <c r="AB11" s="6"/>
    </row>
    <row r="12" s="36" customFormat="1" ht="21" customHeight="1" spans="2:28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33">
        <f t="shared" si="1"/>
        <v>0</v>
      </c>
      <c r="S12" s="6"/>
      <c r="T12" s="6"/>
      <c r="U12" s="6"/>
      <c r="V12" s="6"/>
      <c r="W12" s="6"/>
      <c r="X12" s="6"/>
      <c r="Y12" s="33">
        <f t="shared" si="2"/>
        <v>0</v>
      </c>
      <c r="Z12" s="33">
        <f t="shared" si="0"/>
        <v>0</v>
      </c>
      <c r="AA12" s="33">
        <f t="shared" si="3"/>
        <v>0</v>
      </c>
      <c r="AB12" s="6"/>
    </row>
    <row r="13" s="36" customFormat="1" ht="21" customHeight="1" spans="2:28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33">
        <f t="shared" si="1"/>
        <v>0</v>
      </c>
      <c r="S13" s="6"/>
      <c r="T13" s="6"/>
      <c r="U13" s="6"/>
      <c r="V13" s="6"/>
      <c r="W13" s="6"/>
      <c r="X13" s="6"/>
      <c r="Y13" s="33">
        <f t="shared" si="2"/>
        <v>0</v>
      </c>
      <c r="Z13" s="33">
        <f t="shared" si="0"/>
        <v>0</v>
      </c>
      <c r="AA13" s="33">
        <f t="shared" si="3"/>
        <v>0</v>
      </c>
      <c r="AB13" s="6"/>
    </row>
    <row r="14" s="36" customFormat="1" ht="21" customHeight="1" spans="2:28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33">
        <f t="shared" si="1"/>
        <v>0</v>
      </c>
      <c r="S14" s="6"/>
      <c r="T14" s="6"/>
      <c r="U14" s="6"/>
      <c r="V14" s="6"/>
      <c r="W14" s="6"/>
      <c r="X14" s="6"/>
      <c r="Y14" s="33">
        <f t="shared" si="2"/>
        <v>0</v>
      </c>
      <c r="Z14" s="33">
        <f t="shared" si="0"/>
        <v>0</v>
      </c>
      <c r="AA14" s="33">
        <f t="shared" si="3"/>
        <v>0</v>
      </c>
      <c r="AB14" s="6"/>
    </row>
    <row r="15" s="36" customFormat="1" ht="21" customHeight="1" spans="2:28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33">
        <f t="shared" si="1"/>
        <v>0</v>
      </c>
      <c r="S15" s="6"/>
      <c r="T15" s="6"/>
      <c r="U15" s="6"/>
      <c r="V15" s="6"/>
      <c r="W15" s="6"/>
      <c r="X15" s="6"/>
      <c r="Y15" s="33">
        <f t="shared" si="2"/>
        <v>0</v>
      </c>
      <c r="Z15" s="33">
        <f t="shared" si="0"/>
        <v>0</v>
      </c>
      <c r="AA15" s="33">
        <f t="shared" si="3"/>
        <v>0</v>
      </c>
      <c r="AB15" s="6"/>
    </row>
    <row r="16" s="36" customFormat="1" ht="21" customHeight="1" spans="2:28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33">
        <f t="shared" si="1"/>
        <v>0</v>
      </c>
      <c r="S16" s="6"/>
      <c r="T16" s="6"/>
      <c r="U16" s="6"/>
      <c r="V16" s="6"/>
      <c r="W16" s="6"/>
      <c r="X16" s="6"/>
      <c r="Y16" s="33">
        <f t="shared" si="2"/>
        <v>0</v>
      </c>
      <c r="Z16" s="33">
        <f t="shared" si="0"/>
        <v>0</v>
      </c>
      <c r="AA16" s="33">
        <f t="shared" si="3"/>
        <v>0</v>
      </c>
      <c r="AB16" s="6"/>
    </row>
    <row r="17" s="36" customFormat="1" ht="21" customHeight="1" spans="2:28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33">
        <f t="shared" si="1"/>
        <v>0</v>
      </c>
      <c r="S17" s="6"/>
      <c r="T17" s="6"/>
      <c r="U17" s="6"/>
      <c r="V17" s="6"/>
      <c r="W17" s="6"/>
      <c r="X17" s="6"/>
      <c r="Y17" s="33">
        <f t="shared" si="2"/>
        <v>0</v>
      </c>
      <c r="Z17" s="33">
        <f t="shared" si="0"/>
        <v>0</v>
      </c>
      <c r="AA17" s="33">
        <f t="shared" si="3"/>
        <v>0</v>
      </c>
      <c r="AB17" s="6"/>
    </row>
    <row r="18" s="36" customFormat="1" ht="21" customHeight="1" spans="2:2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33">
        <f t="shared" si="1"/>
        <v>0</v>
      </c>
      <c r="S18" s="6"/>
      <c r="T18" s="6"/>
      <c r="U18" s="6"/>
      <c r="V18" s="6"/>
      <c r="W18" s="6"/>
      <c r="X18" s="6"/>
      <c r="Y18" s="33">
        <f t="shared" si="2"/>
        <v>0</v>
      </c>
      <c r="Z18" s="33">
        <f t="shared" si="0"/>
        <v>0</v>
      </c>
      <c r="AA18" s="33">
        <f t="shared" si="3"/>
        <v>0</v>
      </c>
      <c r="AB18" s="6"/>
    </row>
    <row r="19" s="36" customFormat="1" ht="21" customHeight="1" spans="2:28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33">
        <f t="shared" si="1"/>
        <v>0</v>
      </c>
      <c r="S19" s="6"/>
      <c r="T19" s="6"/>
      <c r="U19" s="6"/>
      <c r="V19" s="6"/>
      <c r="W19" s="6"/>
      <c r="X19" s="6"/>
      <c r="Y19" s="33">
        <f t="shared" si="2"/>
        <v>0</v>
      </c>
      <c r="Z19" s="33">
        <f t="shared" si="0"/>
        <v>0</v>
      </c>
      <c r="AA19" s="33">
        <f t="shared" si="3"/>
        <v>0</v>
      </c>
      <c r="AB19" s="6"/>
    </row>
    <row r="20" s="36" customFormat="1" ht="21" customHeight="1" spans="2:28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3">
        <f t="shared" si="1"/>
        <v>0</v>
      </c>
      <c r="S20" s="6"/>
      <c r="T20" s="6"/>
      <c r="U20" s="6"/>
      <c r="V20" s="6"/>
      <c r="W20" s="6"/>
      <c r="X20" s="6"/>
      <c r="Y20" s="33">
        <f t="shared" si="2"/>
        <v>0</v>
      </c>
      <c r="Z20" s="33">
        <f t="shared" si="0"/>
        <v>0</v>
      </c>
      <c r="AA20" s="33">
        <f t="shared" si="3"/>
        <v>0</v>
      </c>
      <c r="AB20" s="6"/>
    </row>
    <row r="21" s="36" customFormat="1" ht="21" customHeight="1" spans="2:28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33">
        <f t="shared" si="1"/>
        <v>0</v>
      </c>
      <c r="S21" s="6"/>
      <c r="T21" s="6"/>
      <c r="U21" s="6"/>
      <c r="V21" s="6"/>
      <c r="W21" s="6"/>
      <c r="X21" s="6"/>
      <c r="Y21" s="33">
        <f t="shared" si="2"/>
        <v>0</v>
      </c>
      <c r="Z21" s="33">
        <f t="shared" si="0"/>
        <v>0</v>
      </c>
      <c r="AA21" s="33">
        <f t="shared" si="3"/>
        <v>0</v>
      </c>
      <c r="AB21" s="6"/>
    </row>
    <row r="22" s="36" customFormat="1" ht="21" customHeight="1" spans="2:28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33">
        <f t="shared" si="1"/>
        <v>0</v>
      </c>
      <c r="S22" s="6"/>
      <c r="T22" s="6"/>
      <c r="U22" s="6"/>
      <c r="V22" s="6"/>
      <c r="W22" s="6"/>
      <c r="X22" s="6"/>
      <c r="Y22" s="33">
        <f t="shared" si="2"/>
        <v>0</v>
      </c>
      <c r="Z22" s="33"/>
      <c r="AA22" s="33">
        <f t="shared" si="3"/>
        <v>0</v>
      </c>
      <c r="AB22" s="6"/>
    </row>
    <row r="23" ht="19.9" customHeight="1" spans="2:28">
      <c r="B23" s="7" t="s">
        <v>60</v>
      </c>
      <c r="C23" s="6"/>
      <c r="D23" s="6">
        <f>SUM(D5:D22)</f>
        <v>0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33">
        <f t="shared" si="1"/>
        <v>0</v>
      </c>
      <c r="S23" s="6"/>
      <c r="T23" s="6"/>
      <c r="U23" s="6"/>
      <c r="V23" s="6"/>
      <c r="W23" s="6"/>
      <c r="X23" s="6"/>
      <c r="Y23" s="33">
        <f t="shared" si="2"/>
        <v>0</v>
      </c>
      <c r="Z23" s="33"/>
      <c r="AA23" s="33">
        <f t="shared" si="3"/>
        <v>0</v>
      </c>
      <c r="AB23" s="42"/>
    </row>
    <row r="24" spans="2:27">
      <c r="B24" s="1" t="s">
        <v>61</v>
      </c>
      <c r="I24" s="1" t="s">
        <v>48</v>
      </c>
      <c r="R24" s="1" t="s">
        <v>49</v>
      </c>
      <c r="AA24" s="37" t="s">
        <v>50</v>
      </c>
    </row>
  </sheetData>
  <mergeCells count="17">
    <mergeCell ref="B1:AB1"/>
    <mergeCell ref="B2:G2"/>
    <mergeCell ref="H2:J2"/>
    <mergeCell ref="K2:M2"/>
    <mergeCell ref="N2:O2"/>
    <mergeCell ref="R2:S2"/>
    <mergeCell ref="T2:U2"/>
    <mergeCell ref="G3:R3"/>
    <mergeCell ref="S3:Y3"/>
    <mergeCell ref="B23:C23"/>
    <mergeCell ref="B3:B4"/>
    <mergeCell ref="C3:C4"/>
    <mergeCell ref="D3:D4"/>
    <mergeCell ref="E3:E4"/>
    <mergeCell ref="F3:F4"/>
    <mergeCell ref="AA3:AA4"/>
    <mergeCell ref="AB3:AB4"/>
  </mergeCells>
  <hyperlinks>
    <hyperlink ref="AE1" location="首页!A1" display="首页"/>
  </hyperlinks>
  <printOptions horizontalCentered="1"/>
  <pageMargins left="0" right="0" top="0.55" bottom="0.55" header="0.31" footer="0.31"/>
  <pageSetup paperSize="9" orientation="landscape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19"/>
  <sheetViews>
    <sheetView zoomScaleSheetLayoutView="60" workbookViewId="0">
      <selection activeCell="Y32" sqref="Y32"/>
    </sheetView>
  </sheetViews>
  <sheetFormatPr defaultColWidth="8.88333333333333" defaultRowHeight="13.5"/>
  <cols>
    <col min="1" max="1" width="3.44166666666667" style="2" customWidth="1"/>
    <col min="2" max="2" width="8.88333333333333" style="2"/>
    <col min="3" max="3" width="6.88333333333333" style="2" customWidth="1"/>
    <col min="4" max="4" width="8.88333333333333" style="2" hidden="1" customWidth="1"/>
    <col min="5" max="15" width="5.5" style="2" customWidth="1"/>
    <col min="16" max="16" width="8.875" style="2" customWidth="1"/>
    <col min="17" max="22" width="5.66666666666667" style="2" customWidth="1"/>
    <col min="23" max="23" width="9.125" style="2" customWidth="1"/>
    <col min="24" max="24" width="8.88333333333333" style="2"/>
    <col min="25" max="25" width="7.25" style="2" customWidth="1"/>
    <col min="26" max="26" width="6.875" style="2" customWidth="1"/>
    <col min="27" max="16384" width="8.88333333333333" style="2"/>
  </cols>
  <sheetData>
    <row r="1" ht="30" customHeight="1" spans="2:28">
      <c r="B1" s="19" t="s">
        <v>62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B1" s="15" t="s">
        <v>8</v>
      </c>
    </row>
    <row r="2" s="1" customFormat="1" ht="19.5" customHeight="1" spans="2:26">
      <c r="B2" s="27" t="s">
        <v>9</v>
      </c>
      <c r="C2" s="27"/>
      <c r="D2" s="27"/>
      <c r="E2" s="27"/>
      <c r="F2" s="28"/>
      <c r="G2" s="28"/>
      <c r="H2" s="28"/>
      <c r="I2" s="34"/>
      <c r="J2" s="34"/>
      <c r="K2" s="34"/>
      <c r="L2" s="28"/>
      <c r="M2" s="28"/>
      <c r="N2" s="27"/>
      <c r="P2" s="28"/>
      <c r="Q2" s="28"/>
      <c r="R2" s="34"/>
      <c r="S2" s="34"/>
      <c r="T2" s="37"/>
      <c r="U2" s="37"/>
      <c r="V2" s="37"/>
      <c r="W2" s="37"/>
      <c r="X2" s="37"/>
      <c r="Y2" s="37"/>
      <c r="Z2" s="10" t="s">
        <v>55</v>
      </c>
    </row>
    <row r="3" s="26" customFormat="1" ht="21" customHeight="1" spans="2:26">
      <c r="B3" s="29" t="s">
        <v>63</v>
      </c>
      <c r="C3" s="30" t="s">
        <v>56</v>
      </c>
      <c r="D3" s="30" t="s">
        <v>15</v>
      </c>
      <c r="E3" s="30" t="s">
        <v>16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 t="s">
        <v>17</v>
      </c>
      <c r="R3" s="30"/>
      <c r="S3" s="30"/>
      <c r="T3" s="30"/>
      <c r="U3" s="30"/>
      <c r="V3" s="30"/>
      <c r="W3" s="30"/>
      <c r="X3" s="30" t="s">
        <v>18</v>
      </c>
      <c r="Y3" s="30" t="s">
        <v>64</v>
      </c>
      <c r="Z3" s="40" t="s">
        <v>19</v>
      </c>
    </row>
    <row r="4" ht="36" customHeight="1" spans="2:26">
      <c r="B4" s="31"/>
      <c r="C4" s="32"/>
      <c r="D4" s="32"/>
      <c r="E4" s="32" t="s">
        <v>20</v>
      </c>
      <c r="F4" s="32" t="s">
        <v>21</v>
      </c>
      <c r="G4" s="32" t="s">
        <v>22</v>
      </c>
      <c r="H4" s="32" t="s">
        <v>23</v>
      </c>
      <c r="I4" s="32" t="s">
        <v>24</v>
      </c>
      <c r="J4" s="32" t="s">
        <v>25</v>
      </c>
      <c r="K4" s="32" t="s">
        <v>26</v>
      </c>
      <c r="L4" s="32" t="s">
        <v>27</v>
      </c>
      <c r="M4" s="32" t="s">
        <v>28</v>
      </c>
      <c r="N4" s="32" t="s">
        <v>29</v>
      </c>
      <c r="O4" s="35" t="s">
        <v>30</v>
      </c>
      <c r="P4" s="32" t="s">
        <v>31</v>
      </c>
      <c r="Q4" s="32" t="s">
        <v>32</v>
      </c>
      <c r="R4" s="32" t="s">
        <v>33</v>
      </c>
      <c r="S4" s="38" t="s">
        <v>34</v>
      </c>
      <c r="T4" s="38" t="s">
        <v>35</v>
      </c>
      <c r="U4" s="38" t="s">
        <v>36</v>
      </c>
      <c r="V4" s="38" t="s">
        <v>30</v>
      </c>
      <c r="W4" s="39" t="s">
        <v>31</v>
      </c>
      <c r="X4" s="32"/>
      <c r="Y4" s="32"/>
      <c r="Z4" s="41"/>
    </row>
    <row r="5" ht="21.75" customHeight="1" spans="2:26">
      <c r="B5" s="7" t="s">
        <v>65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3">
        <f>IF(C5=0,0,ROUND(P5/C5,0))</f>
        <v>0</v>
      </c>
      <c r="Z5" s="6"/>
    </row>
    <row r="6" ht="21.75" customHeight="1" spans="2:26">
      <c r="B6" s="7" t="s">
        <v>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3">
        <f t="shared" ref="Y6:Y17" si="0">IF(C6=0,0,ROUND(P6/C6,0))</f>
        <v>0</v>
      </c>
      <c r="Z6" s="6"/>
    </row>
    <row r="7" ht="21.75" customHeight="1" spans="2:26">
      <c r="B7" s="7" t="s">
        <v>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33">
        <f t="shared" si="0"/>
        <v>0</v>
      </c>
      <c r="Z7" s="6"/>
    </row>
    <row r="8" ht="21.75" customHeight="1" spans="2:26">
      <c r="B8" s="7" t="s">
        <v>68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3">
        <f t="shared" si="0"/>
        <v>0</v>
      </c>
      <c r="Z8" s="6"/>
    </row>
    <row r="9" ht="21.75" customHeight="1" spans="2:26">
      <c r="B9" s="7" t="s">
        <v>69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33">
        <f t="shared" si="0"/>
        <v>0</v>
      </c>
      <c r="Z9" s="6"/>
    </row>
    <row r="10" ht="21.75" customHeight="1" spans="2:29">
      <c r="B10" s="7" t="s">
        <v>70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33">
        <f t="shared" si="0"/>
        <v>0</v>
      </c>
      <c r="Z10" s="6"/>
      <c r="AC10" s="1" t="s">
        <v>71</v>
      </c>
    </row>
    <row r="11" ht="21.75" customHeight="1" spans="2:26">
      <c r="B11" s="7" t="s">
        <v>72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33">
        <f t="shared" si="0"/>
        <v>0</v>
      </c>
      <c r="Z11" s="6"/>
    </row>
    <row r="12" ht="21.75" customHeight="1" spans="2:26">
      <c r="B12" s="7" t="s">
        <v>73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33">
        <f t="shared" si="0"/>
        <v>0</v>
      </c>
      <c r="Z12" s="6"/>
    </row>
    <row r="13" ht="21.75" customHeight="1" spans="2:26">
      <c r="B13" s="7" t="s">
        <v>74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33">
        <f t="shared" si="0"/>
        <v>0</v>
      </c>
      <c r="Z13" s="6"/>
    </row>
    <row r="14" ht="21.75" customHeight="1" spans="2:26">
      <c r="B14" s="7" t="s">
        <v>75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33">
        <f t="shared" si="0"/>
        <v>0</v>
      </c>
      <c r="Z14" s="6"/>
    </row>
    <row r="15" ht="21.75" customHeight="1" spans="2:26">
      <c r="B15" s="7" t="s">
        <v>76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33">
        <f t="shared" si="0"/>
        <v>0</v>
      </c>
      <c r="Z15" s="6"/>
    </row>
    <row r="16" ht="21.75" customHeight="1" spans="2:26">
      <c r="B16" s="7" t="s">
        <v>77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33">
        <f t="shared" si="0"/>
        <v>0</v>
      </c>
      <c r="Z16" s="6"/>
    </row>
    <row r="17" ht="21.75" customHeight="1" spans="2:26">
      <c r="B17" s="7" t="s">
        <v>31</v>
      </c>
      <c r="C17" s="33">
        <f>SUM(C5:C16)</f>
        <v>0</v>
      </c>
      <c r="D17" s="33">
        <f t="shared" ref="D17:X17" si="1">SUM(D5:D16)</f>
        <v>0</v>
      </c>
      <c r="E17" s="33">
        <f t="shared" si="1"/>
        <v>0</v>
      </c>
      <c r="F17" s="33">
        <f t="shared" si="1"/>
        <v>0</v>
      </c>
      <c r="G17" s="33">
        <f t="shared" si="1"/>
        <v>0</v>
      </c>
      <c r="H17" s="33">
        <f t="shared" si="1"/>
        <v>0</v>
      </c>
      <c r="I17" s="33">
        <f t="shared" si="1"/>
        <v>0</v>
      </c>
      <c r="J17" s="33">
        <f t="shared" si="1"/>
        <v>0</v>
      </c>
      <c r="K17" s="33">
        <f t="shared" si="1"/>
        <v>0</v>
      </c>
      <c r="L17" s="33">
        <f t="shared" si="1"/>
        <v>0</v>
      </c>
      <c r="M17" s="33">
        <f t="shared" si="1"/>
        <v>0</v>
      </c>
      <c r="N17" s="33">
        <f t="shared" si="1"/>
        <v>0</v>
      </c>
      <c r="O17" s="33">
        <f t="shared" si="1"/>
        <v>0</v>
      </c>
      <c r="P17" s="33">
        <f t="shared" si="1"/>
        <v>0</v>
      </c>
      <c r="Q17" s="33">
        <f t="shared" si="1"/>
        <v>0</v>
      </c>
      <c r="R17" s="33">
        <f t="shared" si="1"/>
        <v>0</v>
      </c>
      <c r="S17" s="33">
        <f t="shared" si="1"/>
        <v>0</v>
      </c>
      <c r="T17" s="33">
        <f t="shared" si="1"/>
        <v>0</v>
      </c>
      <c r="U17" s="33">
        <f t="shared" si="1"/>
        <v>0</v>
      </c>
      <c r="V17" s="33">
        <f t="shared" si="1"/>
        <v>0</v>
      </c>
      <c r="W17" s="33">
        <f t="shared" si="1"/>
        <v>0</v>
      </c>
      <c r="X17" s="33">
        <f t="shared" si="1"/>
        <v>0</v>
      </c>
      <c r="Y17" s="33">
        <f t="shared" si="0"/>
        <v>0</v>
      </c>
      <c r="Z17" s="6"/>
    </row>
    <row r="19" spans="12:22">
      <c r="L19" s="1" t="s">
        <v>78</v>
      </c>
      <c r="M19" s="36"/>
      <c r="N19" s="36"/>
      <c r="O19" s="36"/>
      <c r="P19" s="36"/>
      <c r="Q19" s="36"/>
      <c r="R19" s="36"/>
      <c r="S19" s="36"/>
      <c r="V19" s="37" t="s">
        <v>50</v>
      </c>
    </row>
  </sheetData>
  <mergeCells count="15">
    <mergeCell ref="B1:Z1"/>
    <mergeCell ref="B2:E2"/>
    <mergeCell ref="F2:H2"/>
    <mergeCell ref="I2:K2"/>
    <mergeCell ref="L2:M2"/>
    <mergeCell ref="P2:Q2"/>
    <mergeCell ref="R2:S2"/>
    <mergeCell ref="E3:P3"/>
    <mergeCell ref="Q3:W3"/>
    <mergeCell ref="B3:B4"/>
    <mergeCell ref="C3:C4"/>
    <mergeCell ref="D3:D4"/>
    <mergeCell ref="X3:X4"/>
    <mergeCell ref="Y3:Y4"/>
    <mergeCell ref="Z3:Z4"/>
  </mergeCells>
  <hyperlinks>
    <hyperlink ref="AB1" location="首页!A1" display="首页"/>
  </hyperlinks>
  <printOptions horizontalCentered="1"/>
  <pageMargins left="0" right="0" top="0.55" bottom="0.55" header="0.31" footer="0.31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zoomScale="110" zoomScaleNormal="110" zoomScaleSheetLayoutView="60" workbookViewId="0">
      <selection activeCell="L29" sqref="L29"/>
    </sheetView>
  </sheetViews>
  <sheetFormatPr defaultColWidth="8.88333333333333" defaultRowHeight="13.5"/>
  <cols>
    <col min="1" max="1" width="4.25" style="18" customWidth="1"/>
    <col min="2" max="2" width="6.125" style="18" customWidth="1"/>
    <col min="3" max="3" width="7.375" style="18" customWidth="1"/>
    <col min="4" max="4" width="6" style="18" customWidth="1"/>
    <col min="5" max="6" width="12.25" style="18" customWidth="1"/>
    <col min="7" max="7" width="9.625" style="18" customWidth="1"/>
    <col min="8" max="9" width="10.25" style="18" customWidth="1"/>
    <col min="10" max="10" width="8.5" style="18" customWidth="1"/>
    <col min="11" max="11" width="9.25" style="18" customWidth="1"/>
    <col min="12" max="12" width="19.4916666666667" style="18" customWidth="1"/>
    <col min="13" max="13" width="24.2333333333333" style="18" customWidth="1"/>
    <col min="14" max="14" width="12.5" style="18" customWidth="1"/>
    <col min="15" max="16384" width="8.88333333333333" style="18"/>
  </cols>
  <sheetData>
    <row r="1" ht="24" spans="2:16">
      <c r="B1" s="19" t="s">
        <v>79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P1" s="15" t="s">
        <v>8</v>
      </c>
    </row>
    <row r="2" s="1" customFormat="1" ht="17.25" customHeight="1" spans="2:14">
      <c r="B2" s="1" t="s">
        <v>9</v>
      </c>
      <c r="N2" s="10" t="s">
        <v>80</v>
      </c>
    </row>
    <row r="3" s="1" customFormat="1" ht="21.75" customHeight="1" spans="2:14">
      <c r="B3" s="4" t="s">
        <v>11</v>
      </c>
      <c r="C3" s="5" t="s">
        <v>13</v>
      </c>
      <c r="D3" s="5" t="s">
        <v>81</v>
      </c>
      <c r="E3" s="5" t="s">
        <v>12</v>
      </c>
      <c r="F3" s="5" t="s">
        <v>82</v>
      </c>
      <c r="G3" s="5" t="s">
        <v>83</v>
      </c>
      <c r="H3" s="5" t="s">
        <v>84</v>
      </c>
      <c r="I3" s="5" t="s">
        <v>85</v>
      </c>
      <c r="J3" s="5" t="s">
        <v>86</v>
      </c>
      <c r="K3" s="5" t="s">
        <v>87</v>
      </c>
      <c r="L3" s="5" t="s">
        <v>88</v>
      </c>
      <c r="M3" s="5" t="s">
        <v>89</v>
      </c>
      <c r="N3" s="11" t="s">
        <v>19</v>
      </c>
    </row>
    <row r="4" ht="19.5" customHeight="1" spans="1:14">
      <c r="A4" s="1" t="s">
        <v>90</v>
      </c>
      <c r="B4" s="20"/>
      <c r="C4" s="7"/>
      <c r="D4" s="7"/>
      <c r="E4" s="7"/>
      <c r="F4" s="7"/>
      <c r="G4" s="7"/>
      <c r="H4" s="21"/>
      <c r="I4" s="17"/>
      <c r="J4" s="20"/>
      <c r="K4" s="7"/>
      <c r="L4" s="20"/>
      <c r="M4" s="24"/>
      <c r="N4" s="20"/>
    </row>
    <row r="5" ht="19.5" customHeight="1" spans="1:14">
      <c r="A5" s="1"/>
      <c r="B5" s="20"/>
      <c r="C5" s="7"/>
      <c r="D5" s="7"/>
      <c r="E5" s="7"/>
      <c r="F5" s="7"/>
      <c r="G5" s="7"/>
      <c r="H5" s="21"/>
      <c r="I5" s="17"/>
      <c r="J5" s="20"/>
      <c r="K5" s="7"/>
      <c r="L5" s="20"/>
      <c r="M5" s="24"/>
      <c r="N5" s="20"/>
    </row>
    <row r="6" ht="19.5" customHeight="1" spans="1:14">
      <c r="A6" s="1"/>
      <c r="B6" s="20"/>
      <c r="C6" s="7"/>
      <c r="D6" s="7"/>
      <c r="E6" s="7"/>
      <c r="F6" s="7"/>
      <c r="G6" s="7"/>
      <c r="H6" s="21"/>
      <c r="I6" s="17"/>
      <c r="J6" s="20"/>
      <c r="K6" s="7"/>
      <c r="L6" s="20"/>
      <c r="M6" s="24"/>
      <c r="N6" s="20"/>
    </row>
    <row r="7" ht="19.5" customHeight="1" spans="1:14">
      <c r="A7" s="1"/>
      <c r="B7" s="20"/>
      <c r="C7" s="7"/>
      <c r="D7" s="7"/>
      <c r="E7" s="7"/>
      <c r="F7" s="7"/>
      <c r="G7" s="7"/>
      <c r="H7" s="21"/>
      <c r="I7" s="17"/>
      <c r="J7" s="20"/>
      <c r="K7" s="7"/>
      <c r="L7" s="20"/>
      <c r="M7" s="24"/>
      <c r="N7" s="20"/>
    </row>
    <row r="8" ht="19.5" customHeight="1" spans="1:14">
      <c r="A8" s="1"/>
      <c r="B8" s="20"/>
      <c r="C8" s="7"/>
      <c r="D8" s="7"/>
      <c r="E8" s="7"/>
      <c r="F8" s="7"/>
      <c r="G8" s="7"/>
      <c r="H8" s="21"/>
      <c r="I8" s="17"/>
      <c r="J8" s="20"/>
      <c r="K8" s="7"/>
      <c r="L8" s="20"/>
      <c r="M8" s="24"/>
      <c r="N8" s="20"/>
    </row>
    <row r="9" ht="19.5" customHeight="1" spans="2:14">
      <c r="B9" s="20"/>
      <c r="C9" s="20"/>
      <c r="D9" s="20"/>
      <c r="E9" s="20"/>
      <c r="F9" s="20"/>
      <c r="G9" s="20"/>
      <c r="H9" s="20"/>
      <c r="I9" s="17"/>
      <c r="J9" s="20"/>
      <c r="K9" s="20"/>
      <c r="L9" s="20"/>
      <c r="M9" s="25"/>
      <c r="N9" s="20"/>
    </row>
    <row r="10" ht="19.5" customHeight="1" spans="2:14">
      <c r="B10" s="20"/>
      <c r="C10" s="20"/>
      <c r="D10" s="20"/>
      <c r="E10" s="20"/>
      <c r="F10" s="20"/>
      <c r="G10" s="20"/>
      <c r="H10" s="20"/>
      <c r="I10" s="17"/>
      <c r="J10" s="20"/>
      <c r="K10" s="20"/>
      <c r="L10" s="20"/>
      <c r="M10" s="25"/>
      <c r="N10" s="20"/>
    </row>
    <row r="11" ht="19.5" customHeight="1" spans="2:14">
      <c r="B11" s="20"/>
      <c r="C11" s="20"/>
      <c r="D11" s="20"/>
      <c r="E11" s="20"/>
      <c r="F11" s="20"/>
      <c r="G11" s="20"/>
      <c r="H11" s="20"/>
      <c r="I11" s="17"/>
      <c r="J11" s="20"/>
      <c r="K11" s="20"/>
      <c r="L11" s="20"/>
      <c r="M11" s="25"/>
      <c r="N11" s="20"/>
    </row>
    <row r="12" ht="19.5" customHeight="1" spans="2:14">
      <c r="B12" s="20"/>
      <c r="C12" s="20"/>
      <c r="D12" s="20"/>
      <c r="E12" s="20"/>
      <c r="F12" s="20"/>
      <c r="G12" s="20"/>
      <c r="H12" s="20"/>
      <c r="I12" s="17"/>
      <c r="J12" s="20"/>
      <c r="K12" s="20"/>
      <c r="L12" s="20"/>
      <c r="M12" s="25"/>
      <c r="N12" s="20"/>
    </row>
    <row r="13" ht="19.5" customHeight="1" spans="2:14">
      <c r="B13" s="20"/>
      <c r="C13" s="20"/>
      <c r="D13" s="20"/>
      <c r="E13" s="20"/>
      <c r="F13" s="20"/>
      <c r="G13" s="20"/>
      <c r="H13" s="20"/>
      <c r="I13" s="17"/>
      <c r="J13" s="20"/>
      <c r="K13" s="20"/>
      <c r="L13" s="20"/>
      <c r="M13" s="25"/>
      <c r="N13" s="20"/>
    </row>
    <row r="14" ht="19.5" customHeight="1" spans="2:14">
      <c r="B14" s="20"/>
      <c r="C14" s="20"/>
      <c r="D14" s="20"/>
      <c r="E14" s="20"/>
      <c r="F14" s="20"/>
      <c r="G14" s="20"/>
      <c r="H14" s="20"/>
      <c r="I14" s="17"/>
      <c r="J14" s="20"/>
      <c r="K14" s="20"/>
      <c r="L14" s="20"/>
      <c r="M14" s="25"/>
      <c r="N14" s="20"/>
    </row>
    <row r="15" ht="19.5" customHeight="1" spans="2:14">
      <c r="B15" s="20"/>
      <c r="C15" s="20"/>
      <c r="D15" s="20"/>
      <c r="E15" s="20"/>
      <c r="F15" s="20"/>
      <c r="G15" s="20"/>
      <c r="H15" s="20"/>
      <c r="I15" s="17"/>
      <c r="J15" s="20"/>
      <c r="K15" s="20"/>
      <c r="L15" s="20"/>
      <c r="M15" s="25"/>
      <c r="N15" s="20"/>
    </row>
    <row r="16" ht="19.5" customHeight="1" spans="2:14">
      <c r="B16" s="20"/>
      <c r="C16" s="20"/>
      <c r="D16" s="20"/>
      <c r="E16" s="20"/>
      <c r="F16" s="20"/>
      <c r="G16" s="20"/>
      <c r="H16" s="20"/>
      <c r="I16" s="17"/>
      <c r="J16" s="20"/>
      <c r="K16" s="20"/>
      <c r="L16" s="20"/>
      <c r="M16" s="25"/>
      <c r="N16" s="20"/>
    </row>
    <row r="17" ht="19.5" customHeight="1" spans="2:14">
      <c r="B17" s="20"/>
      <c r="C17" s="20"/>
      <c r="D17" s="20"/>
      <c r="E17" s="20"/>
      <c r="F17" s="20"/>
      <c r="G17" s="20"/>
      <c r="H17" s="20"/>
      <c r="I17" s="17"/>
      <c r="J17" s="20"/>
      <c r="K17" s="20"/>
      <c r="L17" s="20"/>
      <c r="M17" s="25"/>
      <c r="N17" s="20"/>
    </row>
    <row r="18" ht="19.5" customHeight="1" spans="2:14">
      <c r="B18" s="7" t="s">
        <v>31</v>
      </c>
      <c r="C18" s="22">
        <f>COUNTA(E16:E17)</f>
        <v>0</v>
      </c>
      <c r="D18" s="22"/>
      <c r="E18" s="23" t="s">
        <v>91</v>
      </c>
      <c r="F18" s="20"/>
      <c r="G18" s="20"/>
      <c r="H18" s="20"/>
      <c r="I18" s="20"/>
      <c r="J18" s="20"/>
      <c r="K18" s="20"/>
      <c r="L18" s="20"/>
      <c r="M18" s="25"/>
      <c r="N18" s="20"/>
    </row>
    <row r="20" spans="8:14">
      <c r="H20" s="1" t="s">
        <v>78</v>
      </c>
      <c r="N20" s="1" t="s">
        <v>50</v>
      </c>
    </row>
  </sheetData>
  <mergeCells count="2">
    <mergeCell ref="B1:N1"/>
    <mergeCell ref="C18:D18"/>
  </mergeCells>
  <dataValidations count="5">
    <dataValidation type="list" allowBlank="1" showInputMessage="1" showErrorMessage="1" sqref="F4 F5:F8 F9:F18">
      <formula1>"行管人员,专业技术人员,专业工种人员"</formula1>
    </dataValidation>
    <dataValidation type="list" allowBlank="1" showInputMessage="1" showErrorMessage="1" sqref="D4 D5:D8 D9:D17">
      <formula1>"男,女"</formula1>
    </dataValidation>
    <dataValidation type="list" allowBlank="1" showInputMessage="1" showErrorMessage="1" sqref="I4 I5:I8 I9:I18">
      <formula1>"总经理,副总经理,总助/总监,部门经理,副经理,经理助理,主管,一般职员"</formula1>
    </dataValidation>
    <dataValidation type="list" allowBlank="1" showInputMessage="1" showErrorMessage="1" sqref="J4 J5:J8 J9:J18">
      <formula1>"1,2,3,4,5,6,7,8"</formula1>
    </dataValidation>
    <dataValidation type="list" allowBlank="1" showInputMessage="1" showErrorMessage="1" sqref="K4 K5:K8 K9:K18">
      <formula1>"研究生,本科,大专,中专,高中,高职,初中及以下"</formula1>
    </dataValidation>
  </dataValidations>
  <hyperlinks>
    <hyperlink ref="P1" location="首页!A1" display="首页"/>
  </hyperlinks>
  <printOptions horizontalCentered="1"/>
  <pageMargins left="0" right="0" top="0.55" bottom="0.55" header="0.31" footer="0.31"/>
  <pageSetup paperSize="9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zoomScaleSheetLayoutView="60" workbookViewId="0">
      <selection activeCell="M24" sqref="M24"/>
    </sheetView>
  </sheetViews>
  <sheetFormatPr defaultColWidth="8.88333333333333" defaultRowHeight="13.5"/>
  <cols>
    <col min="1" max="1" width="5.5" style="2"/>
    <col min="2" max="2" width="6.25" style="2" customWidth="1"/>
    <col min="3" max="3" width="10.625" style="2" customWidth="1"/>
    <col min="4" max="4" width="9.125" style="2" customWidth="1"/>
    <col min="5" max="5" width="6.75" style="2" customWidth="1"/>
    <col min="6" max="6" width="11.5" style="2" customWidth="1"/>
    <col min="7" max="7" width="12.5" style="2" customWidth="1"/>
    <col min="8" max="8" width="11" style="2" customWidth="1"/>
    <col min="9" max="9" width="9.625" style="2" customWidth="1"/>
    <col min="10" max="10" width="11.125" style="2" customWidth="1"/>
    <col min="11" max="11" width="10.25" style="2" customWidth="1"/>
    <col min="12" max="12" width="15.125" style="2" customWidth="1"/>
    <col min="13" max="13" width="17.625" style="2" customWidth="1"/>
    <col min="14" max="16384" width="8.88333333333333" style="2"/>
  </cols>
  <sheetData>
    <row r="1" ht="24" spans="2:15">
      <c r="B1" s="3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15" t="s">
        <v>8</v>
      </c>
    </row>
    <row r="2" s="1" customFormat="1" ht="21" customHeight="1" spans="2:13">
      <c r="B2" s="1" t="s">
        <v>9</v>
      </c>
      <c r="M2" s="10" t="s">
        <v>80</v>
      </c>
    </row>
    <row r="3" s="1" customFormat="1" ht="21" customHeight="1" spans="2:13">
      <c r="B3" s="13" t="s">
        <v>11</v>
      </c>
      <c r="C3" s="14" t="s">
        <v>93</v>
      </c>
      <c r="D3" s="14" t="s">
        <v>13</v>
      </c>
      <c r="E3" s="14" t="s">
        <v>81</v>
      </c>
      <c r="F3" s="14" t="s">
        <v>12</v>
      </c>
      <c r="G3" s="14" t="s">
        <v>83</v>
      </c>
      <c r="H3" s="14" t="s">
        <v>84</v>
      </c>
      <c r="I3" s="14" t="s">
        <v>85</v>
      </c>
      <c r="J3" s="14" t="s">
        <v>94</v>
      </c>
      <c r="K3" s="14" t="s">
        <v>95</v>
      </c>
      <c r="L3" s="14" t="s">
        <v>96</v>
      </c>
      <c r="M3" s="16" t="s">
        <v>19</v>
      </c>
    </row>
    <row r="4" ht="21" customHeight="1" spans="1:13">
      <c r="A4" s="1" t="s">
        <v>90</v>
      </c>
      <c r="B4" s="6"/>
      <c r="C4" s="8"/>
      <c r="D4" s="7"/>
      <c r="E4" s="7"/>
      <c r="F4" s="7"/>
      <c r="G4" s="7"/>
      <c r="H4" s="8"/>
      <c r="I4" s="17"/>
      <c r="J4" s="6"/>
      <c r="K4" s="7"/>
      <c r="L4" s="7"/>
      <c r="M4" s="6"/>
    </row>
    <row r="5" ht="21" customHeight="1" spans="1:13">
      <c r="A5" s="1"/>
      <c r="B5" s="6"/>
      <c r="C5" s="8"/>
      <c r="D5" s="7"/>
      <c r="E5" s="7"/>
      <c r="F5" s="7"/>
      <c r="G5" s="7"/>
      <c r="H5" s="8"/>
      <c r="I5" s="17"/>
      <c r="J5" s="6"/>
      <c r="K5" s="7"/>
      <c r="L5" s="7"/>
      <c r="M5" s="6"/>
    </row>
    <row r="6" ht="21" customHeight="1" spans="1:13">
      <c r="A6" s="1"/>
      <c r="B6" s="6"/>
      <c r="C6" s="8"/>
      <c r="D6" s="7"/>
      <c r="E6" s="7"/>
      <c r="F6" s="7"/>
      <c r="G6" s="7"/>
      <c r="H6" s="8"/>
      <c r="I6" s="17"/>
      <c r="J6" s="6"/>
      <c r="K6" s="7"/>
      <c r="L6" s="7"/>
      <c r="M6" s="6"/>
    </row>
    <row r="7" ht="21" customHeight="1" spans="1:13">
      <c r="A7" s="1"/>
      <c r="B7" s="6"/>
      <c r="C7" s="8"/>
      <c r="D7" s="7"/>
      <c r="E7" s="7"/>
      <c r="F7" s="7"/>
      <c r="G7" s="7"/>
      <c r="H7" s="8"/>
      <c r="I7" s="17"/>
      <c r="J7" s="6"/>
      <c r="K7" s="7"/>
      <c r="L7" s="7"/>
      <c r="M7" s="6"/>
    </row>
    <row r="8" ht="21" customHeight="1" spans="1:13">
      <c r="A8" s="1"/>
      <c r="B8" s="6"/>
      <c r="C8" s="8"/>
      <c r="D8" s="7"/>
      <c r="E8" s="7"/>
      <c r="F8" s="7"/>
      <c r="G8" s="7"/>
      <c r="H8" s="8"/>
      <c r="I8" s="17"/>
      <c r="J8" s="6"/>
      <c r="K8" s="7"/>
      <c r="L8" s="7"/>
      <c r="M8" s="6"/>
    </row>
    <row r="9" ht="21" customHeight="1" spans="1:13">
      <c r="A9" s="1"/>
      <c r="B9" s="6"/>
      <c r="C9" s="8"/>
      <c r="D9" s="7"/>
      <c r="E9" s="7"/>
      <c r="F9" s="7"/>
      <c r="G9" s="7"/>
      <c r="H9" s="8"/>
      <c r="I9" s="17"/>
      <c r="J9" s="6"/>
      <c r="K9" s="7"/>
      <c r="L9" s="7"/>
      <c r="M9" s="6"/>
    </row>
    <row r="10" ht="21" customHeight="1" spans="2:13">
      <c r="B10" s="6"/>
      <c r="C10" s="6"/>
      <c r="D10" s="6"/>
      <c r="E10" s="6"/>
      <c r="F10" s="6"/>
      <c r="G10" s="6"/>
      <c r="H10" s="6"/>
      <c r="I10" s="7"/>
      <c r="J10" s="6"/>
      <c r="K10" s="6"/>
      <c r="L10" s="6"/>
      <c r="M10" s="6"/>
    </row>
    <row r="11" ht="21" customHeight="1" spans="2:13">
      <c r="B11" s="6"/>
      <c r="C11" s="6"/>
      <c r="D11" s="6"/>
      <c r="E11" s="6"/>
      <c r="F11" s="6"/>
      <c r="G11" s="6"/>
      <c r="H11" s="6"/>
      <c r="I11" s="7"/>
      <c r="J11" s="6"/>
      <c r="K11" s="6"/>
      <c r="L11" s="6"/>
      <c r="M11" s="6"/>
    </row>
    <row r="12" ht="21" customHeight="1" spans="2:13">
      <c r="B12" s="6"/>
      <c r="C12" s="6"/>
      <c r="D12" s="6"/>
      <c r="E12" s="6"/>
      <c r="F12" s="6"/>
      <c r="G12" s="6"/>
      <c r="H12" s="6"/>
      <c r="I12" s="7"/>
      <c r="J12" s="6"/>
      <c r="K12" s="6"/>
      <c r="L12" s="6"/>
      <c r="M12" s="6"/>
    </row>
    <row r="13" ht="21" customHeight="1" spans="2:13">
      <c r="B13" s="6"/>
      <c r="C13" s="6"/>
      <c r="D13" s="6"/>
      <c r="E13" s="6"/>
      <c r="F13" s="6"/>
      <c r="G13" s="6"/>
      <c r="H13" s="6"/>
      <c r="I13" s="7"/>
      <c r="J13" s="6"/>
      <c r="K13" s="6"/>
      <c r="L13" s="6"/>
      <c r="M13" s="6"/>
    </row>
    <row r="14" ht="21" customHeight="1" spans="2:13">
      <c r="B14" s="6"/>
      <c r="C14" s="6"/>
      <c r="D14" s="6"/>
      <c r="E14" s="6"/>
      <c r="F14" s="6"/>
      <c r="G14" s="6"/>
      <c r="H14" s="6"/>
      <c r="I14" s="7"/>
      <c r="J14" s="6"/>
      <c r="K14" s="6"/>
      <c r="L14" s="6"/>
      <c r="M14" s="6"/>
    </row>
    <row r="15" ht="21" customHeight="1" spans="2:13">
      <c r="B15" s="6"/>
      <c r="C15" s="6"/>
      <c r="D15" s="6"/>
      <c r="E15" s="6"/>
      <c r="F15" s="6"/>
      <c r="G15" s="6"/>
      <c r="H15" s="6"/>
      <c r="I15" s="7"/>
      <c r="J15" s="6"/>
      <c r="K15" s="6"/>
      <c r="L15" s="6"/>
      <c r="M15" s="6"/>
    </row>
    <row r="16" ht="21" customHeight="1" spans="2:13">
      <c r="B16" s="6"/>
      <c r="C16" s="6"/>
      <c r="D16" s="6"/>
      <c r="E16" s="6"/>
      <c r="F16" s="6"/>
      <c r="G16" s="6"/>
      <c r="H16" s="6"/>
      <c r="I16" s="7"/>
      <c r="J16" s="6"/>
      <c r="K16" s="6"/>
      <c r="L16" s="6"/>
      <c r="M16" s="6"/>
    </row>
    <row r="17" ht="21" customHeight="1" spans="2:13">
      <c r="B17" s="6"/>
      <c r="C17" s="6"/>
      <c r="D17" s="6"/>
      <c r="E17" s="6"/>
      <c r="F17" s="6"/>
      <c r="G17" s="6"/>
      <c r="H17" s="6"/>
      <c r="I17" s="7"/>
      <c r="J17" s="6"/>
      <c r="K17" s="6"/>
      <c r="L17" s="6"/>
      <c r="M17" s="6"/>
    </row>
    <row r="18" ht="21" customHeight="1" spans="2:13">
      <c r="B18" s="6"/>
      <c r="C18" s="6"/>
      <c r="D18" s="6"/>
      <c r="E18" s="6"/>
      <c r="F18" s="6"/>
      <c r="G18" s="6"/>
      <c r="H18" s="6"/>
      <c r="I18" s="7"/>
      <c r="J18" s="6"/>
      <c r="K18" s="6"/>
      <c r="L18" s="6"/>
      <c r="M18" s="6"/>
    </row>
    <row r="19" ht="21" customHeight="1" spans="2:13">
      <c r="B19" s="6"/>
      <c r="C19" s="6"/>
      <c r="D19" s="6"/>
      <c r="E19" s="6"/>
      <c r="F19" s="6"/>
      <c r="G19" s="6"/>
      <c r="H19" s="6"/>
      <c r="I19" s="7"/>
      <c r="J19" s="6"/>
      <c r="K19" s="6"/>
      <c r="L19" s="6"/>
      <c r="M19" s="6"/>
    </row>
    <row r="21" spans="8:13">
      <c r="H21" s="1" t="s">
        <v>78</v>
      </c>
      <c r="M21" s="1" t="s">
        <v>50</v>
      </c>
    </row>
  </sheetData>
  <mergeCells count="1">
    <mergeCell ref="B1:M1"/>
  </mergeCells>
  <dataValidations count="3">
    <dataValidation type="list" allowBlank="1" showInputMessage="1" showErrorMessage="1" sqref="E4 E5 E6:E9">
      <formula1>"男,女"</formula1>
    </dataValidation>
    <dataValidation type="list" allowBlank="1" showInputMessage="1" showErrorMessage="1" sqref="I4 I5 I6:I9">
      <formula1>"总经理,副总经理,总助/总监,部门经理,副经理,经理助理,主管,一般职员"</formula1>
    </dataValidation>
    <dataValidation type="list" allowBlank="1" showInputMessage="1" showErrorMessage="1" sqref="K4 K5 K6:K9 K10:K19">
      <formula1>"辞职,辞退,自离,调出"</formula1>
    </dataValidation>
  </dataValidations>
  <hyperlinks>
    <hyperlink ref="O1" location="首页!A1" display="首页"/>
  </hyperlinks>
  <printOptions horizontalCentered="1"/>
  <pageMargins left="0" right="0" top="0.55" bottom="0.55" header="0.31" footer="0.31"/>
  <pageSetup paperSize="9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zoomScaleSheetLayoutView="60" workbookViewId="0">
      <selection activeCell="H32" sqref="H32"/>
    </sheetView>
  </sheetViews>
  <sheetFormatPr defaultColWidth="8.88333333333333" defaultRowHeight="13.5"/>
  <cols>
    <col min="1" max="1" width="5.5" style="2"/>
    <col min="2" max="2" width="6.5" style="2" customWidth="1"/>
    <col min="3" max="4" width="11.125" style="2" customWidth="1"/>
    <col min="5" max="7" width="12.5" style="2" customWidth="1"/>
    <col min="8" max="8" width="11.125" style="2" customWidth="1"/>
    <col min="9" max="9" width="10.75" style="2" customWidth="1"/>
    <col min="10" max="10" width="11" style="2" customWidth="1"/>
    <col min="11" max="11" width="18.375" style="2" customWidth="1"/>
    <col min="12" max="12" width="13.875" style="2" customWidth="1"/>
    <col min="13" max="16384" width="8.88333333333333" style="2"/>
  </cols>
  <sheetData>
    <row r="1" ht="24" spans="2:14">
      <c r="B1" s="3" t="s">
        <v>97</v>
      </c>
      <c r="C1" s="3"/>
      <c r="D1" s="3"/>
      <c r="E1" s="3"/>
      <c r="F1" s="3"/>
      <c r="G1" s="3"/>
      <c r="H1" s="3"/>
      <c r="I1" s="3"/>
      <c r="J1" s="3"/>
      <c r="K1" s="3"/>
      <c r="L1" s="3"/>
      <c r="N1" s="9" t="s">
        <v>8</v>
      </c>
    </row>
    <row r="2" s="1" customFormat="1" ht="19.5" customHeight="1" spans="2:12">
      <c r="B2" s="1" t="s">
        <v>9</v>
      </c>
      <c r="L2" s="10" t="s">
        <v>80</v>
      </c>
    </row>
    <row r="3" s="1" customFormat="1" ht="19.5" customHeight="1" spans="2:12">
      <c r="B3" s="4" t="s">
        <v>11</v>
      </c>
      <c r="C3" s="5" t="s">
        <v>13</v>
      </c>
      <c r="D3" s="5" t="s">
        <v>12</v>
      </c>
      <c r="E3" s="5" t="s">
        <v>83</v>
      </c>
      <c r="F3" s="5" t="s">
        <v>84</v>
      </c>
      <c r="G3" s="5" t="s">
        <v>98</v>
      </c>
      <c r="H3" s="5" t="s">
        <v>99</v>
      </c>
      <c r="I3" s="5" t="s">
        <v>100</v>
      </c>
      <c r="J3" s="5" t="s">
        <v>101</v>
      </c>
      <c r="K3" s="5" t="s">
        <v>102</v>
      </c>
      <c r="L3" s="11" t="s">
        <v>19</v>
      </c>
    </row>
    <row r="4" ht="19.5" customHeight="1" spans="1:12">
      <c r="A4" s="1" t="s">
        <v>90</v>
      </c>
      <c r="B4" s="6"/>
      <c r="C4" s="7"/>
      <c r="D4" s="7"/>
      <c r="E4" s="7"/>
      <c r="F4" s="8"/>
      <c r="G4" s="8"/>
      <c r="H4" s="6"/>
      <c r="I4" s="6"/>
      <c r="J4" s="12"/>
      <c r="K4" s="7"/>
      <c r="L4" s="6"/>
    </row>
    <row r="5" ht="19.5" customHeight="1" spans="2:12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ht="19.5" customHeight="1" spans="2:12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ht="19.5" customHeight="1" spans="2:12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9.5" customHeight="1" spans="2:12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9.5" customHeight="1" spans="2:12"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9.5" customHeight="1" spans="2:1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ht="19.5" customHeight="1" spans="2:1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9.5" customHeight="1" spans="2:1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19.5" customHeight="1" spans="2:1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19.5" customHeight="1" spans="2:1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19.5" customHeight="1" spans="2:1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19.5" customHeight="1" spans="2:1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19.5" customHeight="1" spans="2:1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19.5" customHeight="1" spans="2:1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20" spans="7:12">
      <c r="G20" s="1" t="s">
        <v>78</v>
      </c>
      <c r="L20" s="1" t="s">
        <v>50</v>
      </c>
    </row>
  </sheetData>
  <mergeCells count="1">
    <mergeCell ref="B1:L1"/>
  </mergeCells>
  <dataValidations count="1">
    <dataValidation type="list" allowBlank="1" showInputMessage="1" showErrorMessage="1" sqref="K4:K7 K8:K11 K12:K18">
      <formula1>"晋升,岗位异动,转正,表现优异,降职,表现不佳"</formula1>
    </dataValidation>
  </dataValidations>
  <hyperlinks>
    <hyperlink ref="N1" location="首页!A1" display="首页"/>
  </hyperlinks>
  <printOptions horizontalCentered="1"/>
  <pageMargins left="0" right="0" top="0.55" bottom="0.55" header="0.31" footer="0.3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工资发放明细表</vt:lpstr>
      <vt:lpstr>部门工资汇总表</vt:lpstr>
      <vt:lpstr>年度汇总表</vt:lpstr>
      <vt:lpstr>新进员工</vt:lpstr>
      <vt:lpstr>离职员工</vt:lpstr>
      <vt:lpstr>调薪记录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办公资源网</dc:creator>
  <dc:description>办公资源网：https://www.bangongziyuan.com/</dc:description>
  <cp:lastModifiedBy>Sogrey</cp:lastModifiedBy>
  <dcterms:created xsi:type="dcterms:W3CDTF">2011-11-01T01:04:35Z</dcterms:created>
  <cp:lastPrinted>2011-12-02T05:56:45Z</cp:lastPrinted>
  <dcterms:modified xsi:type="dcterms:W3CDTF">2023-01-30T16:16:58Z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KSORubyTemplateID">
    <vt:lpwstr>1</vt:lpwstr>
  </property>
  <property fmtid="{D5CDD505-2E9C-101B-9397-08002B2CF9AE}" pid="4" name="ICV">
    <vt:lpwstr>51AA8C6C197145CF96427940281618CD</vt:lpwstr>
  </property>
</Properties>
</file>