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1" sheetId="2" r:id="rId5"/>
    <sheet state="visible" name="State" sheetId="3" r:id="rId6"/>
    <sheet state="visible" name="Contact " sheetId="4" r:id="rId7"/>
    <sheet state="visible" name="Sheet5" sheetId="5" r:id="rId8"/>
    <sheet state="visible" name="Full Name" sheetId="6" r:id="rId9"/>
    <sheet state="visible" name="ADMISSION LETTER" sheetId="7" r:id="rId10"/>
    <sheet state="visible" name="Sheet10" sheetId="8" r:id="rId11"/>
    <sheet state="visible" name="Sheet6" sheetId="9" r:id="rId12"/>
    <sheet state="visible" name="Sheet9" sheetId="10" r:id="rId13"/>
    <sheet state="visible" name="mobile no" sheetId="11" r:id="rId14"/>
    <sheet state="visible" name="Final Responses" sheetId="12" r:id="rId15"/>
    <sheet state="hidden" name="DO NOT DELETE - AutoCrat Job Se" sheetId="13" r:id="rId16"/>
  </sheets>
  <definedNames/>
  <calcPr/>
</workbook>
</file>

<file path=xl/sharedStrings.xml><?xml version="1.0" encoding="utf-8"?>
<sst xmlns="http://schemas.openxmlformats.org/spreadsheetml/2006/main" count="2059" uniqueCount="470">
  <si>
    <t>Timestamp</t>
  </si>
  <si>
    <t>Email Address</t>
  </si>
  <si>
    <t>Online Transaction Reference Number (                         A/C Name	: Director, HRDC Indore,                                                                                                                                                          Bank Name	: State Bank of India,                                                                                                                                                                                    Branch		: DAVV Campus, Khandwa Road, Indore,                                                                                                                                                     A/C Number : 53014520034 ,                                                                                                                                                                  IFSC Code 	: SBIN0030389)</t>
  </si>
  <si>
    <t xml:space="preserve">Online Transaction Receipt  </t>
  </si>
  <si>
    <t xml:space="preserve">Transaction Date  </t>
  </si>
  <si>
    <t>Salutation</t>
  </si>
  <si>
    <t xml:space="preserve">First Name </t>
  </si>
  <si>
    <t xml:space="preserve">Last Name </t>
  </si>
  <si>
    <t xml:space="preserve">Designation </t>
  </si>
  <si>
    <t>Email Address (Gmail ID)</t>
  </si>
  <si>
    <t>Only Whats app Mobile (Fill up your Only Whats app Mobile number)</t>
  </si>
  <si>
    <t>Address of Correspondence</t>
  </si>
  <si>
    <t>College</t>
  </si>
  <si>
    <t>City</t>
  </si>
  <si>
    <t>State</t>
  </si>
  <si>
    <t>Subject</t>
  </si>
  <si>
    <t>Date of Birth</t>
  </si>
  <si>
    <t>Sex</t>
  </si>
  <si>
    <t>Marital Status</t>
  </si>
  <si>
    <t xml:space="preserve">Category </t>
  </si>
  <si>
    <t xml:space="preserve">Date of Joining As: Lecturer: </t>
  </si>
  <si>
    <t>Payment Done</t>
  </si>
  <si>
    <t>kanojejayshri@gmail.com</t>
  </si>
  <si>
    <t>https://drive.google.com/open?id=1S-cat25be97KNhFMgonA99RoNLoAUf1d</t>
  </si>
  <si>
    <t>Mrs.</t>
  </si>
  <si>
    <t xml:space="preserve">JAYSHRI </t>
  </si>
  <si>
    <t xml:space="preserve">Kanoje </t>
  </si>
  <si>
    <t xml:space="preserve">Assistant professor </t>
  </si>
  <si>
    <t>37 shri vinayak kunj colony dhar</t>
  </si>
  <si>
    <t xml:space="preserve">Gov't girls college dhar </t>
  </si>
  <si>
    <t xml:space="preserve">Dhar </t>
  </si>
  <si>
    <t xml:space="preserve">Madhya Pradesh </t>
  </si>
  <si>
    <t xml:space="preserve">Home science </t>
  </si>
  <si>
    <t>Female</t>
  </si>
  <si>
    <t>Married</t>
  </si>
  <si>
    <t>ST</t>
  </si>
  <si>
    <t>ashutoshtiwari1008@gmail.com</t>
  </si>
  <si>
    <t>UTR 216053939336</t>
  </si>
  <si>
    <t>https://drive.google.com/open?id=14EAZaNj9Iyg_jwRNqFW5COhDXd4ZW3tS</t>
  </si>
  <si>
    <t>Dr.</t>
  </si>
  <si>
    <t>Aashutosh</t>
  </si>
  <si>
    <t>Tiwari</t>
  </si>
  <si>
    <t>Assistant Professor</t>
  </si>
  <si>
    <t>5, Goutam nagar Khandwa, MP- 450001</t>
  </si>
  <si>
    <t xml:space="preserve">Shri Neelkantheshwar Shaskeey Mahavidyalay, Khandwa, MP </t>
  </si>
  <si>
    <t>Khandwa</t>
  </si>
  <si>
    <t>Hindi</t>
  </si>
  <si>
    <t>Male</t>
  </si>
  <si>
    <t>General</t>
  </si>
  <si>
    <t>he.ghanshyamsingh@mp.gov.in</t>
  </si>
  <si>
    <t>https://drive.google.com/open?id=1hw-lh6iHJjoEy6HIvvPeQ3a1kY67kcFf</t>
  </si>
  <si>
    <t>GHANSHYAM</t>
  </si>
  <si>
    <t>SINGH</t>
  </si>
  <si>
    <t>C/O Ritesh Trivedi, Nagmandir Chowk, Jharda, Teh. Jharda, Dist. Ujjain (MP)</t>
  </si>
  <si>
    <t>Govt. College Mahidpur, Dist. Ujjain (MP)</t>
  </si>
  <si>
    <t>Mahidpur</t>
  </si>
  <si>
    <t>Madhya Pradesh</t>
  </si>
  <si>
    <t>rnatvarsingh@gmail.com</t>
  </si>
  <si>
    <t>T2206091833374089144271</t>
  </si>
  <si>
    <t>https://drive.google.com/open?id=13jTA3wMcBXZqxxcm-tCHJT-IyHvVPTHc</t>
  </si>
  <si>
    <t>NATVAR SINGH</t>
  </si>
  <si>
    <t>RATHORE</t>
  </si>
  <si>
    <t>Vivekanand colony Nayapura ,Tarana  Tehshil -Tarana -dist. ujjain [m.p.] pin-456665</t>
  </si>
  <si>
    <t>Govt.college Tarana Dist- ujjain</t>
  </si>
  <si>
    <t>ujjain</t>
  </si>
  <si>
    <t>madhya pradesh</t>
  </si>
  <si>
    <t>hindi</t>
  </si>
  <si>
    <t>psoni.phy@gmail.com</t>
  </si>
  <si>
    <t>IHQ5647911</t>
  </si>
  <si>
    <t>https://drive.google.com/open?id=1Ad3nFesoSh2ga53ickRN9XQE8sXSwgKg</t>
  </si>
  <si>
    <t>POOJA</t>
  </si>
  <si>
    <t>SONI</t>
  </si>
  <si>
    <t>House no. 95, Mandu Mahal, Santosh Nagar Padawa Indore road Khandwa (M.P) Pin Code 450001</t>
  </si>
  <si>
    <t>Makhanlal Chaturvedi Goverment Girls PG College Khandwa (M.P)</t>
  </si>
  <si>
    <t>MP</t>
  </si>
  <si>
    <t>PHYSICS</t>
  </si>
  <si>
    <t>OBC</t>
  </si>
  <si>
    <t>sp2042@gmail.com</t>
  </si>
  <si>
    <t>https://drive.google.com/open?id=1cAxeO1Q2vBBpLXh4oYxPouJk7yqZpHiz</t>
  </si>
  <si>
    <t>Mr.</t>
  </si>
  <si>
    <t xml:space="preserve">SATISH MUKUNDRAO PAIKRAO </t>
  </si>
  <si>
    <t xml:space="preserve">PAIKRAO </t>
  </si>
  <si>
    <t xml:space="preserve">ASSISTANT PROFESSOR </t>
  </si>
  <si>
    <t>DEPT. OF ZOOLOGY, DEGLOOR COLLEGE DEGLOOR  431617</t>
  </si>
  <si>
    <t xml:space="preserve">DEGLOOR COLLEGE DEGLOOR </t>
  </si>
  <si>
    <t xml:space="preserve">DEGLOOR  </t>
  </si>
  <si>
    <t xml:space="preserve">MAHARASHTRA </t>
  </si>
  <si>
    <t xml:space="preserve">ZOOLOGY </t>
  </si>
  <si>
    <t>Unmarried</t>
  </si>
  <si>
    <t>SC</t>
  </si>
  <si>
    <t>dipali.sanskrit.kwc@gmail.com</t>
  </si>
  <si>
    <t>t2207131230142283943265</t>
  </si>
  <si>
    <t>https://drive.google.com/open?id=16e3gxPzw6P7NbAtVs_ASFKZcXzNnwp6X</t>
  </si>
  <si>
    <t>Miss</t>
  </si>
  <si>
    <t>Dipali</t>
  </si>
  <si>
    <t>Shaw</t>
  </si>
  <si>
    <t>S.K. Mukherjee Road, Bhadreswar, Hooghly, West Bengal. Pin - 712125</t>
  </si>
  <si>
    <t>Krishnagar Women's College</t>
  </si>
  <si>
    <t>Krishnagar</t>
  </si>
  <si>
    <t>West Bengal</t>
  </si>
  <si>
    <t>Sanskrit</t>
  </si>
  <si>
    <t>vikas.chahar86@gmail.com</t>
  </si>
  <si>
    <t>https://drive.google.com/open?id=14LhlgHqaK3XvPqlrM2Tqwr__V2ZEIIic</t>
  </si>
  <si>
    <t>vikas</t>
  </si>
  <si>
    <t>kumar</t>
  </si>
  <si>
    <t>Associate Professor</t>
  </si>
  <si>
    <t>262 Panchvati Colony Talawali Chanda A. B. Road Indore</t>
  </si>
  <si>
    <t>Bombay Hospital College of Nursing Indore</t>
  </si>
  <si>
    <t>indore</t>
  </si>
  <si>
    <t>Nursing</t>
  </si>
  <si>
    <t>siniabrahamsteve@gmail.com</t>
  </si>
  <si>
    <t>https://drive.google.com/open?id=1FNPK7hrY0iAkmBzTocoBslgPcl-SmJu0</t>
  </si>
  <si>
    <t>Sini</t>
  </si>
  <si>
    <t>Abraham</t>
  </si>
  <si>
    <t>BOMBAY HOSPITAL COLLEGE OF NURSING, INDORE</t>
  </si>
  <si>
    <t>INDORE</t>
  </si>
  <si>
    <t>MADHYA PRADESH</t>
  </si>
  <si>
    <t>NURSING</t>
  </si>
  <si>
    <t>dilip4787@gmail.com</t>
  </si>
  <si>
    <t>https://drive.google.com/open?id=1VIQaHUXE0_mgJl5qyqBO8s3YwEYKV285</t>
  </si>
  <si>
    <t>DILIP KUMAR</t>
  </si>
  <si>
    <t>PARSENDIYA</t>
  </si>
  <si>
    <t>Govt. Model College Jhabua M.P.</t>
  </si>
  <si>
    <t>JHABUA</t>
  </si>
  <si>
    <t>मध्य प्रदेश</t>
  </si>
  <si>
    <t>Commerce</t>
  </si>
  <si>
    <t>thakurks786@gmail.com</t>
  </si>
  <si>
    <t>T2206151159414132331288</t>
  </si>
  <si>
    <t>https://drive.google.com/open?id=188O04dnECiJr6IqUJD6rLH0CXQKSNSpu</t>
  </si>
  <si>
    <t xml:space="preserve">KESHAR SINGH </t>
  </si>
  <si>
    <t xml:space="preserve">THAKUR </t>
  </si>
  <si>
    <t>Thakurks786@gmail.com</t>
  </si>
  <si>
    <t>Govt.model college jhabua M.P.</t>
  </si>
  <si>
    <t xml:space="preserve">Govt.model college jhabua M.P </t>
  </si>
  <si>
    <t xml:space="preserve">JHABUA </t>
  </si>
  <si>
    <t>M.P.</t>
  </si>
  <si>
    <t xml:space="preserve">POLITICAL SCIENCE </t>
  </si>
  <si>
    <t>dr.manishchoudhary25@gmail.com</t>
  </si>
  <si>
    <t>T2206151235005754679724</t>
  </si>
  <si>
    <t>https://drive.google.com/open?id=1veqzKyRyNsYAFFB8cOWjPeAqr5_XohBN</t>
  </si>
  <si>
    <t>Manish</t>
  </si>
  <si>
    <t xml:space="preserve">Coudhary </t>
  </si>
  <si>
    <t>Assistance Proffesor</t>
  </si>
  <si>
    <t>Govt.Adarsh college Jhabua M.P.</t>
  </si>
  <si>
    <t xml:space="preserve">Jhabua </t>
  </si>
  <si>
    <t xml:space="preserve">Political Science </t>
  </si>
  <si>
    <t>dhruba.83dhali@gmail.com</t>
  </si>
  <si>
    <t>Earlier submitted for 3 rd FIP</t>
  </si>
  <si>
    <t>https://drive.google.com/open?id=10s_ROYymNI0K_dHcdXap2Yu3HQGgPYln</t>
  </si>
  <si>
    <t>DHRUBA CHANDRA</t>
  </si>
  <si>
    <t>DHALI</t>
  </si>
  <si>
    <t>Assistant Professo</t>
  </si>
  <si>
    <t>+919831813759</t>
  </si>
  <si>
    <t>Belpukur, Ajodhya, Howrah West Bengal</t>
  </si>
  <si>
    <t>Shyampur Siddheswari  Mahavidyalaya</t>
  </si>
  <si>
    <t>Uluberia, Howrah</t>
  </si>
  <si>
    <t>Zoology</t>
  </si>
  <si>
    <t>bharat.vedalankar@gkv.ac.in</t>
  </si>
  <si>
    <t>https://drive.google.com/open?id=1IUfNbgB0aNzIHWud3HY8Ln6ByFJzAXFa</t>
  </si>
  <si>
    <t>BHARAT</t>
  </si>
  <si>
    <t>VEDALANKAR</t>
  </si>
  <si>
    <t>ASSISTANT PROFESSOR</t>
  </si>
  <si>
    <t>Department of Philosophy Gurukul Kangri (Deemed to be University) Haridwar UK</t>
  </si>
  <si>
    <t>Main Campus Haridwar</t>
  </si>
  <si>
    <t>Kankhal Haridwar</t>
  </si>
  <si>
    <t>Uttarakhand</t>
  </si>
  <si>
    <t>Philosophy</t>
  </si>
  <si>
    <t>vishakhavibhute28@gmail.com</t>
  </si>
  <si>
    <t>IHQ4933938</t>
  </si>
  <si>
    <t>https://drive.google.com/open?id=11Erze6jtdqu8GvkN8Iy9_UUHNITcxU_l</t>
  </si>
  <si>
    <t>Vishakha</t>
  </si>
  <si>
    <t>Vibhute</t>
  </si>
  <si>
    <t>Asst Professor</t>
  </si>
  <si>
    <t>216 Shree Mangal Nagar Indore-452016</t>
  </si>
  <si>
    <t xml:space="preserve">SCA, Govt P G College </t>
  </si>
  <si>
    <t>Jhabua</t>
  </si>
  <si>
    <t>Physics</t>
  </si>
  <si>
    <t>abhinay.sunmoon@gmail.com</t>
  </si>
  <si>
    <t>SBILT27072022182712919621</t>
  </si>
  <si>
    <t>https://drive.google.com/open?id=1LjI3YHSPzqUsueRztkdVfpov4PjZkAM0</t>
  </si>
  <si>
    <t>ABHINAY</t>
  </si>
  <si>
    <t>KUMAR</t>
  </si>
  <si>
    <t>KARTIK ORAON COLLEGE, GUMLA, JHARKHAND, 835207</t>
  </si>
  <si>
    <t xml:space="preserve">K. O. COLLEGE GUMLA </t>
  </si>
  <si>
    <t xml:space="preserve">GUMLA </t>
  </si>
  <si>
    <t xml:space="preserve">JHARKHAND </t>
  </si>
  <si>
    <t xml:space="preserve">ANTHROPOLOGY </t>
  </si>
  <si>
    <t>sharmasonael@gmail.com</t>
  </si>
  <si>
    <t>https://drive.google.com/open?id=1knRRqx0Uz6lcAbjlWiY8dN_78apWNuHf</t>
  </si>
  <si>
    <t>Sonael</t>
  </si>
  <si>
    <t>Sharma</t>
  </si>
  <si>
    <t>26/3 Snehlata Ganj, Indore M.P.</t>
  </si>
  <si>
    <t>Government College, Kannod, Distt Dewas</t>
  </si>
  <si>
    <t xml:space="preserve">Dewas </t>
  </si>
  <si>
    <t>Economics</t>
  </si>
  <si>
    <t>1978.rverma@gmail.com</t>
  </si>
  <si>
    <t>https://drive.google.com/open?id=1AFkNEcdO3ca4045CWZkBuxmJwjQ3vzNg</t>
  </si>
  <si>
    <t>Rekha</t>
  </si>
  <si>
    <t>Verma</t>
  </si>
  <si>
    <t>Govt.college malthone (sagar)mp</t>
  </si>
  <si>
    <t>Govt.college malthone (sagar)</t>
  </si>
  <si>
    <t>Sagar</t>
  </si>
  <si>
    <t>Mp</t>
  </si>
  <si>
    <t xml:space="preserve">Economics </t>
  </si>
  <si>
    <t>shraddhaashapure@gmail.com</t>
  </si>
  <si>
    <t>https://drive.google.com/open?id=1ckqNrBCZE1sGmeEdaJrufrEWr-GX3ulp</t>
  </si>
  <si>
    <t xml:space="preserve">Shraddha </t>
  </si>
  <si>
    <t>Ashapure</t>
  </si>
  <si>
    <t xml:space="preserve">Assistant Professor </t>
  </si>
  <si>
    <t>Govt Model College Jhabua</t>
  </si>
  <si>
    <t xml:space="preserve">English </t>
  </si>
  <si>
    <t>deepakrawal.deepu@gmail.com</t>
  </si>
  <si>
    <t>T2208021647056236764162</t>
  </si>
  <si>
    <t>https://drive.google.com/open?id=1Go_YUPYxJra2OgKX5-nGKkiNdxfLiXqV</t>
  </si>
  <si>
    <t>Deepak</t>
  </si>
  <si>
    <t>Rawal</t>
  </si>
  <si>
    <t>Govt. Model college jhabua mp</t>
  </si>
  <si>
    <t xml:space="preserve">Govt. model college jhabua mp </t>
  </si>
  <si>
    <t>Geology</t>
  </si>
  <si>
    <t>sumilameinam@gmail.com</t>
  </si>
  <si>
    <t>IHQ6776008</t>
  </si>
  <si>
    <t>https://drive.google.com/open?id=1sj5q99swUuBCVRy6X1j9u4YYxwiyAPnu</t>
  </si>
  <si>
    <t>Meinam</t>
  </si>
  <si>
    <t>Sumila</t>
  </si>
  <si>
    <t>Bramhaputra Quarter 03/01, NIT Agartala Campus, Jirania-799046 Tripura</t>
  </si>
  <si>
    <t>Presidency College, Motbung, Manipur</t>
  </si>
  <si>
    <t>Imphal</t>
  </si>
  <si>
    <t>Manipur</t>
  </si>
  <si>
    <t>Chemistry</t>
  </si>
  <si>
    <t>shaswatagain@gmail.com</t>
  </si>
  <si>
    <t>T2208041136065030011896</t>
  </si>
  <si>
    <t>https://drive.google.com/open?id=1Aw2zeawdM4rxmyq7XarhOpciWYcC7tqB</t>
  </si>
  <si>
    <t xml:space="preserve">SHASWATA </t>
  </si>
  <si>
    <t>GAIN</t>
  </si>
  <si>
    <t xml:space="preserve">BASIRHAT CHHOTO JIRAKPUR HAZRATALA COLONY, P.O.-BASIRHAT RS, P.S.-BASIRHAT, DIST.-NORTH 24 PGS, PIN-743412, WEST BENGAL </t>
  </si>
  <si>
    <t xml:space="preserve">ARAMBAGH GIRLS' COLLEGE </t>
  </si>
  <si>
    <t xml:space="preserve">BASIRHAT </t>
  </si>
  <si>
    <t xml:space="preserve">WEST BENGAL </t>
  </si>
  <si>
    <t xml:space="preserve">ENGLISH </t>
  </si>
  <si>
    <t>bramh.raj89@gmail.com</t>
  </si>
  <si>
    <t>https://drive.google.com/open?id=1C3yk2wV5KYBS9pZk4IACUMjCKE-1VXXF</t>
  </si>
  <si>
    <t>Bramh Prakash</t>
  </si>
  <si>
    <t>Jatav</t>
  </si>
  <si>
    <t>DAVV Campus , Indore</t>
  </si>
  <si>
    <t>Govt. Model College Jhabua</t>
  </si>
  <si>
    <t>Indore</t>
  </si>
  <si>
    <t>sumitscricket@gmail.com</t>
  </si>
  <si>
    <t>IHQ6937072</t>
  </si>
  <si>
    <t>https://drive.google.com/open?id=1ELXSEG7l7SBGJ2sdAxQvqTRyto61oYtY</t>
  </si>
  <si>
    <t>SUMIT</t>
  </si>
  <si>
    <t>SPORTS OFFICER</t>
  </si>
  <si>
    <t>GOVT COLLEGE OBEDULLAGANJ DIST RAISEN MP</t>
  </si>
  <si>
    <t>VEER SAVARKAR GOVERNMENT COLLEGE</t>
  </si>
  <si>
    <t>OBEDULLAGANJ</t>
  </si>
  <si>
    <t>PHYSICAL EDUCATION (SPORTS OFFICER)</t>
  </si>
  <si>
    <t>chinmaysen7@gmail.com</t>
  </si>
  <si>
    <t>https://drive.google.com/open?id=1-KaASkQtZKznJvq-Hsnzy5cS5I-o7nGz</t>
  </si>
  <si>
    <t xml:space="preserve">Chinmay </t>
  </si>
  <si>
    <t>Sen</t>
  </si>
  <si>
    <t xml:space="preserve">Government College Patharia </t>
  </si>
  <si>
    <t xml:space="preserve">Damoh </t>
  </si>
  <si>
    <t xml:space="preserve">Chemistry </t>
  </si>
  <si>
    <t>premekka550@gmail.com</t>
  </si>
  <si>
    <t>T2208160722202273045841</t>
  </si>
  <si>
    <t>https://drive.google.com/open?id=118Mw7dqNuB-O7gFsq8_n53IpC7uPMdVS</t>
  </si>
  <si>
    <t>Prem Chand</t>
  </si>
  <si>
    <t>Ekka</t>
  </si>
  <si>
    <t>Assistant professor</t>
  </si>
  <si>
    <t>+918889050205</t>
  </si>
  <si>
    <t xml:space="preserve">Dept.of political science, Govt.pg college Sheopur </t>
  </si>
  <si>
    <t xml:space="preserve">Govt.pg college Sheopur </t>
  </si>
  <si>
    <t>Sheopur</t>
  </si>
  <si>
    <t xml:space="preserve">Political science </t>
  </si>
  <si>
    <t>vikasheco.verma@gmail.com</t>
  </si>
  <si>
    <t>T2208161157429241426346</t>
  </si>
  <si>
    <t>https://drive.google.com/open?id=1gHLxrrZUvwHSUY5oOecG8lSUie3f02vn</t>
  </si>
  <si>
    <t xml:space="preserve">Vikash </t>
  </si>
  <si>
    <t>51,Anmol Vihar Colony Khandwa</t>
  </si>
  <si>
    <t xml:space="preserve">Shri Neelkantheshhwar Govt PG College-khandwa </t>
  </si>
  <si>
    <t xml:space="preserve">Mrs. JAYSHRI  Kanoje </t>
  </si>
  <si>
    <t>Dr. Aashutosh Tiwari</t>
  </si>
  <si>
    <t>Dr. GHANSHYAM SINGH</t>
  </si>
  <si>
    <t>Dr. NATVAR SINGH RATHORE</t>
  </si>
  <si>
    <t>Dr. POOJA SONI</t>
  </si>
  <si>
    <t xml:space="preserve">Mr. SATISH MUKUNDRAO PAIKRAO  PAIKRAO </t>
  </si>
  <si>
    <t>Miss Dipali Shaw</t>
  </si>
  <si>
    <t>Mr. vikas kumar</t>
  </si>
  <si>
    <t>Mrs. Sini Abraham</t>
  </si>
  <si>
    <t>Dr. DILIP KUMAR PARSENDIYA</t>
  </si>
  <si>
    <t xml:space="preserve">Mr. KESHAR SINGH  THAKUR </t>
  </si>
  <si>
    <t xml:space="preserve">Dr. Manish Coudhary </t>
  </si>
  <si>
    <t>Dr. DHRUBA CHANDRA DHALI</t>
  </si>
  <si>
    <t>Dr. BHARAT VEDALANKAR</t>
  </si>
  <si>
    <t>Dr. Vishakha Vibhute</t>
  </si>
  <si>
    <t>Dr. ABHINAY KUMAR</t>
  </si>
  <si>
    <t>Dr. Sonael Sharma</t>
  </si>
  <si>
    <t>Dr. Rekha Verma</t>
  </si>
  <si>
    <t>Dr. Shraddha  Ashapure</t>
  </si>
  <si>
    <t>Dr. Deepak Rawal</t>
  </si>
  <si>
    <t>Mrs. Meinam Sumila</t>
  </si>
  <si>
    <t>name</t>
  </si>
  <si>
    <t>address</t>
  </si>
  <si>
    <t>college</t>
  </si>
  <si>
    <t>city</t>
  </si>
  <si>
    <t>state</t>
  </si>
  <si>
    <t>email</t>
  </si>
  <si>
    <t>enrollment</t>
  </si>
  <si>
    <t>Merged Doc ID - ADMISSION LETTER</t>
  </si>
  <si>
    <t>Merged Doc URL - ADMISSION LETTER</t>
  </si>
  <si>
    <t>Link to merged Doc - ADMISSION LETTER</t>
  </si>
  <si>
    <t>Document Merge Status - ADMISSION LETTER</t>
  </si>
  <si>
    <t>FIP-V/HRDC/2022-23/01</t>
  </si>
  <si>
    <t>1yEyJwY1Lq0NSQuKYkzk1NbhqTuAg8mlk</t>
  </si>
  <si>
    <t>https://drive.google.com/file/d/1yEyJwY1Lq0NSQuKYkzk1NbhqTuAg8mlk/view?usp=drivesdk</t>
  </si>
  <si>
    <t>Document successfully created; Document successfully merged; PDF created; Emails Sent: [To: kanojejayshri@gmail.com]; Manually run by ugcascindore@gmail.com; Timestamp: Aug 4 2022 4:54 AM</t>
  </si>
  <si>
    <t>FIP-V/HRDC/2022-23/02</t>
  </si>
  <si>
    <t>1NngQCQ59wSpg-cPvyIS-x44RRaWSxe5r</t>
  </si>
  <si>
    <t>https://drive.google.com/file/d/1NngQCQ59wSpg-cPvyIS-x44RRaWSxe5r/view?usp=drivesdk</t>
  </si>
  <si>
    <t>Document successfully created; Document successfully merged; PDF created; Emails Sent: [To: ashutoshtiwari1008@gmail.com]; Manually run by ugcascindore@gmail.com; Timestamp: Aug 4 2022 4:54 AM</t>
  </si>
  <si>
    <t>FIP-V/HRDC/2022-23/03</t>
  </si>
  <si>
    <t>10UR0jyOFtzB3H0KzDp7Yhh3ewLNx7UHZ</t>
  </si>
  <si>
    <t>https://drive.google.com/file/d/10UR0jyOFtzB3H0KzDp7Yhh3ewLNx7UHZ/view?usp=drivesdk</t>
  </si>
  <si>
    <t>Document successfully created; Document successfully merged; PDF created; Emails Sent: [To: he.ghanshyamsingh@mp.gov.in]; Manually run by ugcascindore@gmail.com; Timestamp: Aug 4 2022 4:54 AM</t>
  </si>
  <si>
    <t>FIP-V/HRDC/2022-23/04</t>
  </si>
  <si>
    <t>1bQGgVPMHhhzjljGJ7upJRcLb5sl3yi3P</t>
  </si>
  <si>
    <t>https://drive.google.com/file/d/1bQGgVPMHhhzjljGJ7upJRcLb5sl3yi3P/view?usp=drivesdk</t>
  </si>
  <si>
    <t>Document successfully created; Document successfully merged; PDF created; Emails Sent: [To: rnatvarsingh@gmail.com]; Manually run by ugcascindore@gmail.com; Timestamp: Aug 4 2022 4:54 AM</t>
  </si>
  <si>
    <t>FIP-V/HRDC/2022-23/05</t>
  </si>
  <si>
    <t>1aSEOz08maL88OE5aQsOBtmP0mkkFNsd9</t>
  </si>
  <si>
    <t>https://drive.google.com/file/d/1aSEOz08maL88OE5aQsOBtmP0mkkFNsd9/view?usp=drivesdk</t>
  </si>
  <si>
    <t>Document successfully created; Document successfully merged; PDF created; Emails Sent: [To: psoni.phy@gmail.com]; Manually run by ugcascindore@gmail.com; Timestamp: Aug 4 2022 4:55 AM</t>
  </si>
  <si>
    <t>FIP-V/HRDC/2022-23/06</t>
  </si>
  <si>
    <t>1bA4MHCINduWZelQXBxqklmVLD5Tuz-Cc</t>
  </si>
  <si>
    <t>https://drive.google.com/file/d/1bA4MHCINduWZelQXBxqklmVLD5Tuz-Cc/view?usp=drivesdk</t>
  </si>
  <si>
    <t>Document successfully created; Document successfully merged; PDF created; Emails Sent: [To: sp2042@gmail.com]; Manually run by ugcascindore@gmail.com; Timestamp: Aug 4 2022 4:55 AM</t>
  </si>
  <si>
    <t>FIP-V/HRDC/2022-23/07</t>
  </si>
  <si>
    <t>1RinYdldkGZr5faijjUrD2H_XKOLBlX3W</t>
  </si>
  <si>
    <t>https://drive.google.com/file/d/1RinYdldkGZr5faijjUrD2H_XKOLBlX3W/view?usp=drivesdk</t>
  </si>
  <si>
    <t>Document successfully created; Document successfully merged; PDF created; Emails Sent: [To: dipali.sanskrit.kwc@gmail.com]; Manually run by ugcascindore@gmail.com; Timestamp: Aug 4 2022 4:55 AM</t>
  </si>
  <si>
    <t>FIP-V/HRDC/2022-23/08</t>
  </si>
  <si>
    <t>10NZn0FI6s_-qZ95_75SVjSQ7ZiqwD9BC</t>
  </si>
  <si>
    <t>https://drive.google.com/file/d/10NZn0FI6s_-qZ95_75SVjSQ7ZiqwD9BC/view?usp=drivesdk</t>
  </si>
  <si>
    <t>Document successfully created; Document successfully merged; PDF created; Emails Sent: [To: vikas.chahar86@gmail.com]; Manually run by ugcascindore@gmail.com; Timestamp: Aug 4 2022 4:55 AM</t>
  </si>
  <si>
    <t>FIP-V/HRDC/2022-23/09</t>
  </si>
  <si>
    <t>1iYZlpQ_S4_YZ0nvBP9KZ-O9OoSJ7QWBr</t>
  </si>
  <si>
    <t>https://drive.google.com/file/d/1iYZlpQ_S4_YZ0nvBP9KZ-O9OoSJ7QWBr/view?usp=drivesdk</t>
  </si>
  <si>
    <t>Document successfully created; Document successfully merged; PDF created; Emails Sent: [To: siniabrahamsteve@gmail.com]; Manually run by ugcascindore@gmail.com; Timestamp: Aug 4 2022 4:55 AM</t>
  </si>
  <si>
    <t>FIP-V/HRDC/2022-23/10</t>
  </si>
  <si>
    <t>1iDLG-Ma4NYunlDv5YFbRS2j3t6Ycav_G</t>
  </si>
  <si>
    <t>https://drive.google.com/file/d/1iDLG-Ma4NYunlDv5YFbRS2j3t6Ycav_G/view?usp=drivesdk</t>
  </si>
  <si>
    <t>Document successfully created; Document successfully merged; PDF created; Emails Sent: [To: dilip4787@gmail.com]; Manually run by ugcascindore@gmail.com; Timestamp: Aug 4 2022 4:55 AM</t>
  </si>
  <si>
    <t>FIP-V/HRDC/2022-23/11</t>
  </si>
  <si>
    <t>1TRZ1KMKU0vcDmO2FbsUaygy1HrSgFeST</t>
  </si>
  <si>
    <t>https://drive.google.com/file/d/1TRZ1KMKU0vcDmO2FbsUaygy1HrSgFeST/view?usp=drivesdk</t>
  </si>
  <si>
    <t>Document successfully created; Document successfully merged; PDF created; Emails Sent: [To: thakurks786@gmail.com]; Manually run by ugcascindore@gmail.com; Timestamp: Aug 4 2022 4:56 AM</t>
  </si>
  <si>
    <t>FIP-V/HRDC/2022-23/12</t>
  </si>
  <si>
    <t>1F4Pf5DojfWIai-n2PtRpiKRw-W_8-BUF</t>
  </si>
  <si>
    <t>https://drive.google.com/file/d/1F4Pf5DojfWIai-n2PtRpiKRw-W_8-BUF/view?usp=drivesdk</t>
  </si>
  <si>
    <t>Document successfully created; Document successfully merged; PDF created; Emails Sent: [To: dr.manishchoudhary25@gmail.com]; Manually run by ugcascindore@gmail.com; Timestamp: Aug 4 2022 4:56 AM</t>
  </si>
  <si>
    <t>FIP-V/HRDC/2022-23/13</t>
  </si>
  <si>
    <t>1osxMZOqAlXhG_TXeudl4PPaiVjz6KxQE</t>
  </si>
  <si>
    <t>https://drive.google.com/file/d/1osxMZOqAlXhG_TXeudl4PPaiVjz6KxQE/view?usp=drivesdk</t>
  </si>
  <si>
    <t>Document successfully created; Document successfully merged; PDF created; Emails Sent: [To: dhruba.83dhali@gmail.com]; Manually run by ugcascindore@gmail.com; Timestamp: Aug 4 2022 4:56 AM</t>
  </si>
  <si>
    <t>FIP-V/HRDC/2022-23/14</t>
  </si>
  <si>
    <t>1qSgmR7hirwarEsGZC-qzw0hXqVo7fq2L</t>
  </si>
  <si>
    <t>https://drive.google.com/file/d/1qSgmR7hirwarEsGZC-qzw0hXqVo7fq2L/view?usp=drivesdk</t>
  </si>
  <si>
    <t>Document successfully created; Document successfully merged; PDF created; Emails Sent: [To: bharat.vedalankar@gkv.ac.in]; Manually run by ugcascindore@gmail.com; Timestamp: Aug 4 2022 4:56 AM</t>
  </si>
  <si>
    <t>FIP-V/HRDC/2022-23/15</t>
  </si>
  <si>
    <t>198QGFYFiXQe6iplwwdsS0H0Xb_j8klvD</t>
  </si>
  <si>
    <t>https://drive.google.com/file/d/198QGFYFiXQe6iplwwdsS0H0Xb_j8klvD/view?usp=drivesdk</t>
  </si>
  <si>
    <t>Document successfully created; Document successfully merged; PDF created; Emails Sent: [To: vishakhavibhute28@gmail.com]; Manually run by ugcascindore@gmail.com; Timestamp: Aug 4 2022 4:56 AM</t>
  </si>
  <si>
    <t>FIP-V/HRDC/2022-23/16</t>
  </si>
  <si>
    <t>1nrbh382qlPk0uOlCU1SuA6XJqPxuvZpa</t>
  </si>
  <si>
    <t>https://drive.google.com/file/d/1nrbh382qlPk0uOlCU1SuA6XJqPxuvZpa/view?usp=drivesdk</t>
  </si>
  <si>
    <t>Document successfully created; Document successfully merged; PDF created; Emails Sent: [To: abhinay.sunmoon@gmail.com]; Manually run by ugcascindore@gmail.com; Timestamp: Aug 4 2022 4:56 AM</t>
  </si>
  <si>
    <t>FIP-V/HRDC/2022-23/17</t>
  </si>
  <si>
    <t>1_ifn_MOKdB1N1QIGj6EOiP7GXvNdbsFa</t>
  </si>
  <si>
    <t>https://drive.google.com/file/d/1_ifn_MOKdB1N1QIGj6EOiP7GXvNdbsFa/view?usp=drivesdk</t>
  </si>
  <si>
    <t>Document successfully created; Document successfully merged; PDF created; Emails Sent: [To: sharmasonael@gmail.com]; Manually run by ugcascindore@gmail.com; Timestamp: Aug 4 2022 4:57 AM</t>
  </si>
  <si>
    <t>FIP-V/HRDC/2022-23/18</t>
  </si>
  <si>
    <t>1ZHkNFTHXURGEf4KS8EJucQ9EF8Ke_XyQ</t>
  </si>
  <si>
    <t>https://drive.google.com/file/d/1ZHkNFTHXURGEf4KS8EJucQ9EF8Ke_XyQ/view?usp=drivesdk</t>
  </si>
  <si>
    <t>Document successfully created; Document successfully merged; PDF created; Emails Sent: [To: 1978.rverma@gmail.com]; Manually run by ugcascindore@gmail.com; Timestamp: Aug 4 2022 4:57 AM</t>
  </si>
  <si>
    <t>FIP-V/HRDC/2022-23/19</t>
  </si>
  <si>
    <t>1I-kXYfxOkkzP9grBiG-fyi_6YRy8tUQA</t>
  </si>
  <si>
    <t>https://drive.google.com/file/d/1I-kXYfxOkkzP9grBiG-fyi_6YRy8tUQA/view?usp=drivesdk</t>
  </si>
  <si>
    <t>Document successfully created; Document successfully merged; PDF created; Emails Sent: [To: shraddhaashapure@gmail.com]; Manually run by ugcascindore@gmail.com; Timestamp: Aug 4 2022 4:57 AM</t>
  </si>
  <si>
    <t>FIP-V/HRDC/2022-23/20</t>
  </si>
  <si>
    <t>1QJMEiO8nvPqjG4ciGvRpwd-fPnXmE8Ex</t>
  </si>
  <si>
    <t>https://drive.google.com/file/d/1QJMEiO8nvPqjG4ciGvRpwd-fPnXmE8Ex/view?usp=drivesdk</t>
  </si>
  <si>
    <t>Document successfully created; Document successfully merged; PDF created; Emails Sent: [To: deepakrawal.deepu@gmail.com]; Manually run by ugcascindore@gmail.com; Timestamp: Aug 4 2022 4:57 AM</t>
  </si>
  <si>
    <t>FIP-V/HRDC/2022-23/21</t>
  </si>
  <si>
    <t>1j9usVv5RXKVCrAQcNOfE2ZeSZz80Gnjn</t>
  </si>
  <si>
    <t>https://drive.google.com/file/d/1j9usVv5RXKVCrAQcNOfE2ZeSZz80Gnjn/view?usp=drivesdk</t>
  </si>
  <si>
    <t>Document successfully created; Document successfully merged; PDF created; Emails Sent: [To: sumilameinam@gmail.com]; Manually run by ugcascindore@gmail.com; Timestamp: Aug 4 2022 4:57 AM</t>
  </si>
  <si>
    <t>Mr. SHASWATA  GAIN</t>
  </si>
  <si>
    <t>FIP-V/HRDC/2022-23/22</t>
  </si>
  <si>
    <t>1-VsDFki1dbyaTfW4zWENWFDE6Z56kvKq</t>
  </si>
  <si>
    <t>https://drive.google.com/file/d/1-VsDFki1dbyaTfW4zWENWFDE6Z56kvKq/view?usp=drivesdk</t>
  </si>
  <si>
    <t>Document successfully created; Document successfully merged; PDF created; Emails Sent: [To: shaswatagain@gmail.com]; Manually run by ugcascindore@gmail.com; Timestamp: Aug 4 2022 4:57 AM</t>
  </si>
  <si>
    <t>Dr. Bramh Prakash Jatav</t>
  </si>
  <si>
    <t>FIP-V/HRDC/2022-23/23</t>
  </si>
  <si>
    <t>1VabqiSZCTEISg5HdYvo8r9815vFzuR4l</t>
  </si>
  <si>
    <t>https://drive.google.com/file/d/1VabqiSZCTEISg5HdYvo8r9815vFzuR4l/view?usp=drivesdk</t>
  </si>
  <si>
    <t>Document successfully created; Document successfully merged; PDF created; Emails Sent: [To: bramh.raj89@gmail.com]; Manually run by ugcascindore@gmail.com; Timestamp: Aug 6 2022 12:14 AM</t>
  </si>
  <si>
    <t>Dr. SUMIT SINGH</t>
  </si>
  <si>
    <t>FIP-V/HRDC/2022-23/24</t>
  </si>
  <si>
    <t>1dBO8lnzaieMwoh9fIlRNqkmb0CYWlLPb</t>
  </si>
  <si>
    <t>https://drive.google.com/file/d/1dBO8lnzaieMwoh9fIlRNqkmb0CYWlLPb/view?usp=drivesdk</t>
  </si>
  <si>
    <t>Document successfully created; Document successfully merged; PDF created; Emails Sent: [To: sumitscricket@gmail.com]; Manually run by ugcascindore@gmail.com; Timestamp: Aug 8 2022 6:04 AM</t>
  </si>
  <si>
    <t>Mr. Chinmay  Sen</t>
  </si>
  <si>
    <t>FIP-V/HRDC/2022-23/25</t>
  </si>
  <si>
    <t>1zM0ANiAhABm3Omhg9HXIStdk3HEu7qRL</t>
  </si>
  <si>
    <t>https://drive.google.com/file/d/1zM0ANiAhABm3Omhg9HXIStdk3HEu7qRL/view?usp=drivesdk</t>
  </si>
  <si>
    <t>Document successfully created; Document successfully merged; PDF created; Emails Sent: [To: chinmaysen7@gmail.com]; Manually run by ugcascindore@gmail.com; Timestamp: Aug 16 2022 1:51 AM</t>
  </si>
  <si>
    <t>Mr. Prem Chand Ekka</t>
  </si>
  <si>
    <t>FIP-V/HRDC/2022-23/26</t>
  </si>
  <si>
    <t>1t5me2x39J9vzfAocGJzlU8Om6yY7WpAw</t>
  </si>
  <si>
    <t>https://drive.google.com/file/d/1t5me2x39J9vzfAocGJzlU8Om6yY7WpAw/view?usp=drivesdk</t>
  </si>
  <si>
    <t>Document successfully created; Document successfully merged; PDF created; Emails Sent: [To: premekka550@gmail.com]; Manually run by ugcascindore@gmail.com; Timestamp: Aug 16 2022 1:51 AM</t>
  </si>
  <si>
    <t>Mr. Vikash  Verma</t>
  </si>
  <si>
    <t>FIP-V/HRDC/2022-23/27</t>
  </si>
  <si>
    <t>1U-23oprzd5fGhOlT45qNgTCNqU6LMz2m</t>
  </si>
  <si>
    <t>https://drive.google.com/file/d/1U-23oprzd5fGhOlT45qNgTCNqU6LMz2m/view?usp=drivesdk</t>
  </si>
  <si>
    <t>Document successfully created; Document successfully merged; PDF created; Emails Sent: [To: vikasheco.verma@gmail.com]; Manually run by ugcascindore@gmail.com; Timestamp: Aug 16 2022 2:42 AM</t>
  </si>
  <si>
    <t>5th Faculty Induction Programme (FIP) (Guru Dakshata) (17/08/2022 to 13/09/2022)  (Responses)</t>
  </si>
  <si>
    <t>S no.</t>
  </si>
  <si>
    <t>mobile</t>
  </si>
  <si>
    <t>Mr. SATISH MUKUNDRAO PAIKRAO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</si>
  <si>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</si>
  <si>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</si>
  <si>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</si>
  <si>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</si>
  <si>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</si>
  <si>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</si>
  <si>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</si>
  <si>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</si>
  <si>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</si>
  <si>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</si>
  <si>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</si>
  <si>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</si>
  <si>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</si>
  <si>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</si>
  <si>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</si>
  <si>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</si>
  <si>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</si>
  <si>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</si>
  <si>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</si>
  <si>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</si>
  <si>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</si>
  <si>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</si>
  <si>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</si>
  <si>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</si>
  <si>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</si>
  <si>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</si>
  <si>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</si>
  <si>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</si>
  <si>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</si>
  <si>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_1659594673236</t>
  </si>
  <si>
    <t>ADMISSION LETTER</t>
  </si>
  <si>
    <t>1V0GuToE_AUtTEslMe0EDaQKKhvE_qZmea0Q88wTE6mI</t>
  </si>
  <si>
    <t>&lt;&lt;name&gt;&gt;_admission letter</t>
  </si>
  <si>
    <t>PDF</t>
  </si>
  <si>
    <t>["1MgI2b9tgl7E83Q0bbXDJ207455YSJYST"]</t>
  </si>
  <si>
    <t>[]</t>
  </si>
  <si>
    <t>MULTIPLE_OUTPUT</t>
  </si>
  <si>
    <t>[{"tag":"name","type":"STANDARD","details":{"isUnmapped":false,"headerMap":"name"}},{"tag":"address","type":"STANDARD","details":{"isUnmapped":false,"headerMap":"address"}},{"tag":"college","type":"STANDARD","details":{"isUnmapped":false,"headerMap":"college"}},{"tag":"city","type":"STANDARD","details":{"isUnmapped":false,"headerMap":"city"}},{"tag":"state","type":"STANDARD","details":{"isUnmapped":false,"headerMap":"state"}},{"tag":"enrollment","type":"STANDARD","details":{"isUnmapped":false,"headerMap":"enrollment"}}]</t>
  </si>
  <si>
    <t>&lt;&lt;email&gt;&gt;</t>
  </si>
  <si>
    <t>Admission Letter for 5th Faculty induction Programme at UGC-HRDC Indore</t>
  </si>
  <si>
    <t>Greetings for the day
Dear &lt;&lt;name&gt;&gt;
Please find your Admission letter for 5th Faculty Induction Programme (FIP) (Guru Dakshata) from 17/08/2022 to 13/09/2022 at UGC-HRDC DAVV Indore.
Kindly submit your Relieving Letter on this link https://forms.gle/dUvcHbpvdZBHpdwm8
PFA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</si>
</sst>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u/>
      <color rgb="FF1155CC"/>
    </font>
    <font>
      <b/>
      <i/>
      <color rgb="FF000000"/>
      <name val="Arial"/>
      <scheme val="minor"/>
    </font>
    <font>
      <u/>
      <color rgb="FF0000FF"/>
    </font>
    <font>
      <b/>
      <sz val="15.0"/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vertical="center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1" numFmtId="14" xfId="0" applyAlignment="1" applyFont="1" applyNumberFormat="1">
      <alignment readingOrder="0"/>
    </xf>
    <xf borderId="0" fillId="2" fontId="1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0" fontId="8" numFmtId="0" xfId="0" applyFont="1"/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4" fontId="1" numFmtId="0" xfId="0" applyFill="1" applyFont="1"/>
    <xf borderId="0" fillId="4" fontId="1" numFmtId="0" xfId="0" applyAlignment="1" applyFont="1">
      <alignment horizontal="center" readingOrder="0" shrinkToFit="0" wrapText="1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Go_YUPYxJra2OgKX5-nGKkiNdxfLiXqV" TargetMode="External"/><Relationship Id="rId22" Type="http://schemas.openxmlformats.org/officeDocument/2006/relationships/hyperlink" Target="https://drive.google.com/open?id=1Aw2zeawdM4rxmyq7XarhOpciWYcC7tqB" TargetMode="External"/><Relationship Id="rId21" Type="http://schemas.openxmlformats.org/officeDocument/2006/relationships/hyperlink" Target="https://drive.google.com/open?id=1sj5q99swUuBCVRy6X1j9u4YYxwiyAPnu" TargetMode="External"/><Relationship Id="rId24" Type="http://schemas.openxmlformats.org/officeDocument/2006/relationships/hyperlink" Target="https://drive.google.com/open?id=1ELXSEG7l7SBGJ2sdAxQvqTRyto61oYtY" TargetMode="External"/><Relationship Id="rId23" Type="http://schemas.openxmlformats.org/officeDocument/2006/relationships/hyperlink" Target="https://drive.google.com/open?id=1C3yk2wV5KYBS9pZk4IACUMjCKE-1VXXF" TargetMode="External"/><Relationship Id="rId1" Type="http://schemas.openxmlformats.org/officeDocument/2006/relationships/hyperlink" Target="https://drive.google.com/open?id=1S-cat25be97KNhFMgonA99RoNLoAUf1d" TargetMode="External"/><Relationship Id="rId2" Type="http://schemas.openxmlformats.org/officeDocument/2006/relationships/hyperlink" Target="https://drive.google.com/open?id=14EAZaNj9Iyg_jwRNqFW5COhDXd4ZW3tS" TargetMode="External"/><Relationship Id="rId3" Type="http://schemas.openxmlformats.org/officeDocument/2006/relationships/hyperlink" Target="https://drive.google.com/open?id=1hw-lh6iHJjoEy6HIvvPeQ3a1kY67kcFf" TargetMode="External"/><Relationship Id="rId4" Type="http://schemas.openxmlformats.org/officeDocument/2006/relationships/hyperlink" Target="https://drive.google.com/open?id=13jTA3wMcBXZqxxcm-tCHJT-IyHvVPTHc" TargetMode="External"/><Relationship Id="rId9" Type="http://schemas.openxmlformats.org/officeDocument/2006/relationships/hyperlink" Target="https://drive.google.com/open?id=1FNPK7hrY0iAkmBzTocoBslgPcl-SmJu0" TargetMode="External"/><Relationship Id="rId26" Type="http://schemas.openxmlformats.org/officeDocument/2006/relationships/hyperlink" Target="https://drive.google.com/open?id=118Mw7dqNuB-O7gFsq8_n53IpC7uPMdVS" TargetMode="External"/><Relationship Id="rId25" Type="http://schemas.openxmlformats.org/officeDocument/2006/relationships/hyperlink" Target="https://drive.google.com/open?id=1-KaASkQtZKznJvq-Hsnzy5cS5I-o7nGz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drive.google.com/open?id=1gHLxrrZUvwHSUY5oOecG8lSUie3f02vn" TargetMode="External"/><Relationship Id="rId5" Type="http://schemas.openxmlformats.org/officeDocument/2006/relationships/hyperlink" Target="https://drive.google.com/open?id=1Ad3nFesoSh2ga53ickRN9XQE8sXSwgKg" TargetMode="External"/><Relationship Id="rId6" Type="http://schemas.openxmlformats.org/officeDocument/2006/relationships/hyperlink" Target="https://drive.google.com/open?id=1cAxeO1Q2vBBpLXh4oYxPouJk7yqZpHiz" TargetMode="External"/><Relationship Id="rId7" Type="http://schemas.openxmlformats.org/officeDocument/2006/relationships/hyperlink" Target="https://drive.google.com/open?id=16e3gxPzw6P7NbAtVs_ASFKZcXzNnwp6X" TargetMode="External"/><Relationship Id="rId8" Type="http://schemas.openxmlformats.org/officeDocument/2006/relationships/hyperlink" Target="https://drive.google.com/open?id=14LhlgHqaK3XvPqlrM2Tqwr__V2ZEIIic" TargetMode="External"/><Relationship Id="rId11" Type="http://schemas.openxmlformats.org/officeDocument/2006/relationships/hyperlink" Target="https://drive.google.com/open?id=188O04dnECiJr6IqUJD6rLH0CXQKSNSpu" TargetMode="External"/><Relationship Id="rId10" Type="http://schemas.openxmlformats.org/officeDocument/2006/relationships/hyperlink" Target="https://drive.google.com/open?id=1VIQaHUXE0_mgJl5qyqBO8s3YwEYKV285" TargetMode="External"/><Relationship Id="rId13" Type="http://schemas.openxmlformats.org/officeDocument/2006/relationships/hyperlink" Target="https://drive.google.com/open?id=10s_ROYymNI0K_dHcdXap2Yu3HQGgPYln" TargetMode="External"/><Relationship Id="rId12" Type="http://schemas.openxmlformats.org/officeDocument/2006/relationships/hyperlink" Target="https://drive.google.com/open?id=1veqzKyRyNsYAFFB8cOWjPeAqr5_XohBN" TargetMode="External"/><Relationship Id="rId15" Type="http://schemas.openxmlformats.org/officeDocument/2006/relationships/hyperlink" Target="https://drive.google.com/open?id=11Erze6jtdqu8GvkN8Iy9_UUHNITcxU_l" TargetMode="External"/><Relationship Id="rId14" Type="http://schemas.openxmlformats.org/officeDocument/2006/relationships/hyperlink" Target="https://drive.google.com/open?id=1IUfNbgB0aNzIHWud3HY8Ln6ByFJzAXFa" TargetMode="External"/><Relationship Id="rId17" Type="http://schemas.openxmlformats.org/officeDocument/2006/relationships/hyperlink" Target="https://drive.google.com/open?id=1knRRqx0Uz6lcAbjlWiY8dN_78apWNuHf" TargetMode="External"/><Relationship Id="rId16" Type="http://schemas.openxmlformats.org/officeDocument/2006/relationships/hyperlink" Target="https://drive.google.com/open?id=1LjI3YHSPzqUsueRztkdVfpov4PjZkAM0" TargetMode="External"/><Relationship Id="rId19" Type="http://schemas.openxmlformats.org/officeDocument/2006/relationships/hyperlink" Target="https://drive.google.com/open?id=1ckqNrBCZE1sGmeEdaJrufrEWr-GX3ulp" TargetMode="External"/><Relationship Id="rId18" Type="http://schemas.openxmlformats.org/officeDocument/2006/relationships/hyperlink" Target="https://drive.google.com/open?id=1AFkNEcdO3ca4045CWZkBuxmJwjQ3vz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gHLxrrZUvwHSUY5oOecG8lSUie3f02vn" TargetMode="External"/><Relationship Id="rId22" Type="http://schemas.openxmlformats.org/officeDocument/2006/relationships/hyperlink" Target="https://drive.google.com/open?id=1hw-lh6iHJjoEy6HIvvPeQ3a1kY67kcFf" TargetMode="External"/><Relationship Id="rId21" Type="http://schemas.openxmlformats.org/officeDocument/2006/relationships/hyperlink" Target="https://drive.google.com/open?id=16e3gxPzw6P7NbAtVs_ASFKZcXzNnwp6X" TargetMode="External"/><Relationship Id="rId24" Type="http://schemas.openxmlformats.org/officeDocument/2006/relationships/hyperlink" Target="https://drive.google.com/open?id=1AFkNEcdO3ca4045CWZkBuxmJwjQ3vzNg" TargetMode="External"/><Relationship Id="rId23" Type="http://schemas.openxmlformats.org/officeDocument/2006/relationships/hyperlink" Target="https://drive.google.com/open?id=1ELXSEG7l7SBGJ2sdAxQvqTRyto61oYtY" TargetMode="External"/><Relationship Id="rId1" Type="http://schemas.openxmlformats.org/officeDocument/2006/relationships/hyperlink" Target="https://drive.google.com/open?id=1Aw2zeawdM4rxmyq7XarhOpciWYcC7tqB" TargetMode="External"/><Relationship Id="rId2" Type="http://schemas.openxmlformats.org/officeDocument/2006/relationships/hyperlink" Target="https://drive.google.com/open?id=1-KaASkQtZKznJvq-Hsnzy5cS5I-o7nGz" TargetMode="External"/><Relationship Id="rId3" Type="http://schemas.openxmlformats.org/officeDocument/2006/relationships/hyperlink" Target="https://drive.google.com/open?id=1cAxeO1Q2vBBpLXh4oYxPouJk7yqZpHiz" TargetMode="External"/><Relationship Id="rId4" Type="http://schemas.openxmlformats.org/officeDocument/2006/relationships/hyperlink" Target="https://drive.google.com/open?id=1knRRqx0Uz6lcAbjlWiY8dN_78apWNuHf" TargetMode="External"/><Relationship Id="rId9" Type="http://schemas.openxmlformats.org/officeDocument/2006/relationships/hyperlink" Target="https://drive.google.com/open?id=1FNPK7hrY0iAkmBzTocoBslgPcl-SmJu0" TargetMode="External"/><Relationship Id="rId26" Type="http://schemas.openxmlformats.org/officeDocument/2006/relationships/hyperlink" Target="https://drive.google.com/open?id=13jTA3wMcBXZqxxcm-tCHJT-IyHvVPTHc" TargetMode="External"/><Relationship Id="rId25" Type="http://schemas.openxmlformats.org/officeDocument/2006/relationships/hyperlink" Target="https://drive.google.com/open?id=118Mw7dqNuB-O7gFsq8_n53IpC7uPMdVS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drive.google.com/open?id=10s_ROYymNI0K_dHcdXap2Yu3HQGgPYln" TargetMode="External"/><Relationship Id="rId5" Type="http://schemas.openxmlformats.org/officeDocument/2006/relationships/hyperlink" Target="https://drive.google.com/open?id=1S-cat25be97KNhFMgonA99RoNLoAUf1d" TargetMode="External"/><Relationship Id="rId6" Type="http://schemas.openxmlformats.org/officeDocument/2006/relationships/hyperlink" Target="https://drive.google.com/open?id=1LjI3YHSPzqUsueRztkdVfpov4PjZkAM0" TargetMode="External"/><Relationship Id="rId7" Type="http://schemas.openxmlformats.org/officeDocument/2006/relationships/hyperlink" Target="https://drive.google.com/open?id=1sj5q99swUuBCVRy6X1j9u4YYxwiyAPnu" TargetMode="External"/><Relationship Id="rId8" Type="http://schemas.openxmlformats.org/officeDocument/2006/relationships/hyperlink" Target="https://drive.google.com/open?id=14LhlgHqaK3XvPqlrM2Tqwr__V2ZEIIic" TargetMode="External"/><Relationship Id="rId11" Type="http://schemas.openxmlformats.org/officeDocument/2006/relationships/hyperlink" Target="https://drive.google.com/open?id=1VIQaHUXE0_mgJl5qyqBO8s3YwEYKV285" TargetMode="External"/><Relationship Id="rId10" Type="http://schemas.openxmlformats.org/officeDocument/2006/relationships/hyperlink" Target="https://drive.google.com/open?id=1C3yk2wV5KYBS9pZk4IACUMjCKE-1VXXF" TargetMode="External"/><Relationship Id="rId13" Type="http://schemas.openxmlformats.org/officeDocument/2006/relationships/hyperlink" Target="https://drive.google.com/open?id=1ckqNrBCZE1sGmeEdaJrufrEWr-GX3ulp" TargetMode="External"/><Relationship Id="rId12" Type="http://schemas.openxmlformats.org/officeDocument/2006/relationships/hyperlink" Target="https://drive.google.com/open?id=11Erze6jtdqu8GvkN8Iy9_UUHNITcxU_l" TargetMode="External"/><Relationship Id="rId15" Type="http://schemas.openxmlformats.org/officeDocument/2006/relationships/hyperlink" Target="https://drive.google.com/open?id=188O04dnECiJr6IqUJD6rLH0CXQKSNSpu" TargetMode="External"/><Relationship Id="rId14" Type="http://schemas.openxmlformats.org/officeDocument/2006/relationships/hyperlink" Target="https://drive.google.com/open?id=1Go_YUPYxJra2OgKX5-nGKkiNdxfLiXqV" TargetMode="External"/><Relationship Id="rId17" Type="http://schemas.openxmlformats.org/officeDocument/2006/relationships/hyperlink" Target="https://drive.google.com/open?id=1IUfNbgB0aNzIHWud3HY8Ln6ByFJzAXFa" TargetMode="External"/><Relationship Id="rId16" Type="http://schemas.openxmlformats.org/officeDocument/2006/relationships/hyperlink" Target="https://drive.google.com/open?id=1veqzKyRyNsYAFFB8cOWjPeAqr5_XohBN" TargetMode="External"/><Relationship Id="rId19" Type="http://schemas.openxmlformats.org/officeDocument/2006/relationships/hyperlink" Target="https://drive.google.com/open?id=1Ad3nFesoSh2ga53ickRN9XQE8sXSwgKg" TargetMode="External"/><Relationship Id="rId18" Type="http://schemas.openxmlformats.org/officeDocument/2006/relationships/hyperlink" Target="https://drive.google.com/open?id=14EAZaNj9Iyg_jwRNqFW5COhDXd4ZW3t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QJMEiO8nvPqjG4ciGvRpwd-fPnXmE8Ex/view?usp=drivesdk" TargetMode="External"/><Relationship Id="rId22" Type="http://schemas.openxmlformats.org/officeDocument/2006/relationships/hyperlink" Target="https://drive.google.com/file/d/1-VsDFki1dbyaTfW4zWENWFDE6Z56kvKq/view?usp=drivesdk" TargetMode="External"/><Relationship Id="rId21" Type="http://schemas.openxmlformats.org/officeDocument/2006/relationships/hyperlink" Target="https://drive.google.com/file/d/1j9usVv5RXKVCrAQcNOfE2ZeSZz80Gnjn/view?usp=drivesdk" TargetMode="External"/><Relationship Id="rId24" Type="http://schemas.openxmlformats.org/officeDocument/2006/relationships/hyperlink" Target="https://drive.google.com/file/d/1dBO8lnzaieMwoh9fIlRNqkmb0CYWlLPb/view?usp=drivesdk" TargetMode="External"/><Relationship Id="rId23" Type="http://schemas.openxmlformats.org/officeDocument/2006/relationships/hyperlink" Target="https://drive.google.com/file/d/1VabqiSZCTEISg5HdYvo8r9815vFzuR4l/view?usp=drivesdk" TargetMode="External"/><Relationship Id="rId1" Type="http://schemas.openxmlformats.org/officeDocument/2006/relationships/hyperlink" Target="https://drive.google.com/file/d/1yEyJwY1Lq0NSQuKYkzk1NbhqTuAg8mlk/view?usp=drivesdk" TargetMode="External"/><Relationship Id="rId2" Type="http://schemas.openxmlformats.org/officeDocument/2006/relationships/hyperlink" Target="https://drive.google.com/file/d/1NngQCQ59wSpg-cPvyIS-x44RRaWSxe5r/view?usp=drivesdk" TargetMode="External"/><Relationship Id="rId3" Type="http://schemas.openxmlformats.org/officeDocument/2006/relationships/hyperlink" Target="https://drive.google.com/file/d/10UR0jyOFtzB3H0KzDp7Yhh3ewLNx7UHZ/view?usp=drivesdk" TargetMode="External"/><Relationship Id="rId4" Type="http://schemas.openxmlformats.org/officeDocument/2006/relationships/hyperlink" Target="https://drive.google.com/file/d/1bQGgVPMHhhzjljGJ7upJRcLb5sl3yi3P/view?usp=drivesdk" TargetMode="External"/><Relationship Id="rId9" Type="http://schemas.openxmlformats.org/officeDocument/2006/relationships/hyperlink" Target="https://drive.google.com/file/d/1iYZlpQ_S4_YZ0nvBP9KZ-O9OoSJ7QWBr/view?usp=drivesdk" TargetMode="External"/><Relationship Id="rId26" Type="http://schemas.openxmlformats.org/officeDocument/2006/relationships/hyperlink" Target="https://drive.google.com/file/d/1t5me2x39J9vzfAocGJzlU8Om6yY7WpAw/view?usp=drivesdk" TargetMode="External"/><Relationship Id="rId25" Type="http://schemas.openxmlformats.org/officeDocument/2006/relationships/hyperlink" Target="https://drive.google.com/file/d/1zM0ANiAhABm3Omhg9HXIStdk3HEu7qRL/view?usp=drivesdk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drive.google.com/file/d/1U-23oprzd5fGhOlT45qNgTCNqU6LMz2m/view?usp=drivesdk" TargetMode="External"/><Relationship Id="rId5" Type="http://schemas.openxmlformats.org/officeDocument/2006/relationships/hyperlink" Target="https://drive.google.com/file/d/1aSEOz08maL88OE5aQsOBtmP0mkkFNsd9/view?usp=drivesdk" TargetMode="External"/><Relationship Id="rId6" Type="http://schemas.openxmlformats.org/officeDocument/2006/relationships/hyperlink" Target="https://drive.google.com/file/d/1bA4MHCINduWZelQXBxqklmVLD5Tuz-Cc/view?usp=drivesdk" TargetMode="External"/><Relationship Id="rId7" Type="http://schemas.openxmlformats.org/officeDocument/2006/relationships/hyperlink" Target="https://drive.google.com/file/d/1RinYdldkGZr5faijjUrD2H_XKOLBlX3W/view?usp=drivesdk" TargetMode="External"/><Relationship Id="rId8" Type="http://schemas.openxmlformats.org/officeDocument/2006/relationships/hyperlink" Target="https://drive.google.com/file/d/10NZn0FI6s_-qZ95_75SVjSQ7ZiqwD9BC/view?usp=drivesdk" TargetMode="External"/><Relationship Id="rId11" Type="http://schemas.openxmlformats.org/officeDocument/2006/relationships/hyperlink" Target="https://drive.google.com/file/d/1TRZ1KMKU0vcDmO2FbsUaygy1HrSgFeST/view?usp=drivesdk" TargetMode="External"/><Relationship Id="rId10" Type="http://schemas.openxmlformats.org/officeDocument/2006/relationships/hyperlink" Target="https://drive.google.com/file/d/1iDLG-Ma4NYunlDv5YFbRS2j3t6Ycav_G/view?usp=drivesdk" TargetMode="External"/><Relationship Id="rId13" Type="http://schemas.openxmlformats.org/officeDocument/2006/relationships/hyperlink" Target="https://drive.google.com/file/d/1osxMZOqAlXhG_TXeudl4PPaiVjz6KxQE/view?usp=drivesdk" TargetMode="External"/><Relationship Id="rId12" Type="http://schemas.openxmlformats.org/officeDocument/2006/relationships/hyperlink" Target="https://drive.google.com/file/d/1F4Pf5DojfWIai-n2PtRpiKRw-W_8-BUF/view?usp=drivesdk" TargetMode="External"/><Relationship Id="rId15" Type="http://schemas.openxmlformats.org/officeDocument/2006/relationships/hyperlink" Target="https://drive.google.com/file/d/198QGFYFiXQe6iplwwdsS0H0Xb_j8klvD/view?usp=drivesdk" TargetMode="External"/><Relationship Id="rId14" Type="http://schemas.openxmlformats.org/officeDocument/2006/relationships/hyperlink" Target="https://drive.google.com/file/d/1qSgmR7hirwarEsGZC-qzw0hXqVo7fq2L/view?usp=drivesdk" TargetMode="External"/><Relationship Id="rId17" Type="http://schemas.openxmlformats.org/officeDocument/2006/relationships/hyperlink" Target="https://drive.google.com/file/d/1_ifn_MOKdB1N1QIGj6EOiP7GXvNdbsFa/view?usp=drivesdk" TargetMode="External"/><Relationship Id="rId16" Type="http://schemas.openxmlformats.org/officeDocument/2006/relationships/hyperlink" Target="https://drive.google.com/file/d/1nrbh382qlPk0uOlCU1SuA6XJqPxuvZpa/view?usp=drivesdk" TargetMode="External"/><Relationship Id="rId19" Type="http://schemas.openxmlformats.org/officeDocument/2006/relationships/hyperlink" Target="https://drive.google.com/file/d/1I-kXYfxOkkzP9grBiG-fyi_6YRy8tUQA/view?usp=drivesdk" TargetMode="External"/><Relationship Id="rId18" Type="http://schemas.openxmlformats.org/officeDocument/2006/relationships/hyperlink" Target="https://drive.google.com/file/d/1ZHkNFTHXURGEf4KS8EJucQ9EF8Ke_XyQ/view?usp=drivesdk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18.88"/>
    <col customWidth="1" min="13" max="13" width="27.13"/>
    <col customWidth="1" min="14" max="2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</row>
    <row r="2">
      <c r="A2" s="3">
        <v>44716.52120171297</v>
      </c>
      <c r="B2" s="4" t="s">
        <v>22</v>
      </c>
      <c r="C2" s="4">
        <v>2.1551215155E11</v>
      </c>
      <c r="D2" s="5" t="s">
        <v>23</v>
      </c>
      <c r="E2" s="6">
        <v>44716.0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22</v>
      </c>
      <c r="K2" s="4">
        <v>7.69296332E9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6">
        <v>30330.0</v>
      </c>
      <c r="R2" s="4" t="s">
        <v>33</v>
      </c>
      <c r="S2" s="4" t="s">
        <v>34</v>
      </c>
      <c r="T2" s="4" t="s">
        <v>35</v>
      </c>
      <c r="U2" s="6">
        <v>40814.0</v>
      </c>
      <c r="V2" s="7" t="b">
        <v>1</v>
      </c>
    </row>
    <row r="3">
      <c r="A3" s="3">
        <v>44721.7541266551</v>
      </c>
      <c r="B3" s="4" t="s">
        <v>36</v>
      </c>
      <c r="C3" s="4" t="s">
        <v>37</v>
      </c>
      <c r="D3" s="5" t="s">
        <v>38</v>
      </c>
      <c r="E3" s="6">
        <v>44721.0</v>
      </c>
      <c r="F3" s="4" t="s">
        <v>39</v>
      </c>
      <c r="G3" s="4" t="s">
        <v>40</v>
      </c>
      <c r="H3" s="4" t="s">
        <v>41</v>
      </c>
      <c r="I3" s="4" t="s">
        <v>42</v>
      </c>
      <c r="J3" s="4" t="s">
        <v>36</v>
      </c>
      <c r="K3" s="4">
        <v>7.56641509E9</v>
      </c>
      <c r="L3" s="4" t="s">
        <v>43</v>
      </c>
      <c r="M3" s="4" t="s">
        <v>44</v>
      </c>
      <c r="N3" s="4" t="s">
        <v>45</v>
      </c>
      <c r="O3" s="4" t="s">
        <v>31</v>
      </c>
      <c r="P3" s="4" t="s">
        <v>46</v>
      </c>
      <c r="Q3" s="6">
        <v>30223.0</v>
      </c>
      <c r="R3" s="4" t="s">
        <v>47</v>
      </c>
      <c r="S3" s="4" t="s">
        <v>34</v>
      </c>
      <c r="T3" s="4" t="s">
        <v>48</v>
      </c>
      <c r="U3" s="6">
        <v>43808.0</v>
      </c>
      <c r="V3" s="7" t="b">
        <v>1</v>
      </c>
    </row>
    <row r="4">
      <c r="A4" s="3">
        <v>44721.76444976852</v>
      </c>
      <c r="B4" s="4" t="s">
        <v>49</v>
      </c>
      <c r="C4" s="4">
        <v>2.16026984149E11</v>
      </c>
      <c r="D4" s="8" t="s">
        <v>50</v>
      </c>
      <c r="E4" s="6">
        <v>44721.0</v>
      </c>
      <c r="F4" s="4" t="s">
        <v>39</v>
      </c>
      <c r="G4" s="4" t="s">
        <v>51</v>
      </c>
      <c r="H4" s="4" t="s">
        <v>52</v>
      </c>
      <c r="I4" s="4" t="s">
        <v>42</v>
      </c>
      <c r="J4" s="4" t="s">
        <v>49</v>
      </c>
      <c r="K4" s="4">
        <v>8.305733644E9</v>
      </c>
      <c r="L4" s="4" t="s">
        <v>53</v>
      </c>
      <c r="M4" s="4" t="s">
        <v>54</v>
      </c>
      <c r="N4" s="4" t="s">
        <v>55</v>
      </c>
      <c r="O4" s="4" t="s">
        <v>56</v>
      </c>
      <c r="P4" s="4" t="s">
        <v>46</v>
      </c>
      <c r="Q4" s="6">
        <v>29806.0</v>
      </c>
      <c r="R4" s="4" t="s">
        <v>47</v>
      </c>
      <c r="S4" s="4" t="s">
        <v>34</v>
      </c>
      <c r="T4" s="4" t="s">
        <v>48</v>
      </c>
      <c r="U4" s="6">
        <v>43806.0</v>
      </c>
      <c r="V4" s="7" t="b">
        <v>1</v>
      </c>
    </row>
    <row r="5">
      <c r="A5" s="3">
        <v>44721.79388899305</v>
      </c>
      <c r="B5" s="4" t="s">
        <v>57</v>
      </c>
      <c r="C5" s="4" t="s">
        <v>58</v>
      </c>
      <c r="D5" s="8" t="s">
        <v>59</v>
      </c>
      <c r="E5" s="6">
        <v>44721.0</v>
      </c>
      <c r="F5" s="4" t="s">
        <v>39</v>
      </c>
      <c r="G5" s="4" t="s">
        <v>60</v>
      </c>
      <c r="H5" s="4" t="s">
        <v>61</v>
      </c>
      <c r="I5" s="4" t="s">
        <v>42</v>
      </c>
      <c r="J5" s="4" t="s">
        <v>57</v>
      </c>
      <c r="K5" s="4">
        <v>9.039459772E9</v>
      </c>
      <c r="L5" s="4" t="s">
        <v>62</v>
      </c>
      <c r="M5" s="4" t="s">
        <v>63</v>
      </c>
      <c r="N5" s="4" t="s">
        <v>64</v>
      </c>
      <c r="O5" s="4" t="s">
        <v>65</v>
      </c>
      <c r="P5" s="4" t="s">
        <v>66</v>
      </c>
      <c r="Q5" s="6">
        <v>30228.0</v>
      </c>
      <c r="R5" s="4" t="s">
        <v>47</v>
      </c>
      <c r="S5" s="4" t="s">
        <v>34</v>
      </c>
      <c r="T5" s="4" t="s">
        <v>48</v>
      </c>
      <c r="U5" s="6">
        <v>43806.0</v>
      </c>
      <c r="V5" s="7" t="b">
        <v>1</v>
      </c>
    </row>
    <row r="6">
      <c r="A6" s="3">
        <v>44742.85752881944</v>
      </c>
      <c r="B6" s="4" t="s">
        <v>67</v>
      </c>
      <c r="C6" s="4" t="s">
        <v>68</v>
      </c>
      <c r="D6" s="8" t="s">
        <v>69</v>
      </c>
      <c r="E6" s="6">
        <v>44742.0</v>
      </c>
      <c r="F6" s="4" t="s">
        <v>39</v>
      </c>
      <c r="G6" s="4" t="s">
        <v>70</v>
      </c>
      <c r="H6" s="4" t="s">
        <v>71</v>
      </c>
      <c r="I6" s="4" t="s">
        <v>42</v>
      </c>
      <c r="J6" s="4" t="s">
        <v>67</v>
      </c>
      <c r="K6" s="4">
        <v>9.926824746E9</v>
      </c>
      <c r="L6" s="4" t="s">
        <v>72</v>
      </c>
      <c r="M6" s="4" t="s">
        <v>73</v>
      </c>
      <c r="N6" s="4" t="s">
        <v>45</v>
      </c>
      <c r="O6" s="4" t="s">
        <v>74</v>
      </c>
      <c r="P6" s="4" t="s">
        <v>75</v>
      </c>
      <c r="Q6" s="6">
        <v>30849.0</v>
      </c>
      <c r="R6" s="4" t="s">
        <v>33</v>
      </c>
      <c r="S6" s="4" t="s">
        <v>34</v>
      </c>
      <c r="T6" s="4" t="s">
        <v>76</v>
      </c>
      <c r="U6" s="6">
        <v>44032.0</v>
      </c>
      <c r="V6" s="7" t="b">
        <v>1</v>
      </c>
    </row>
    <row r="7">
      <c r="A7" s="3">
        <v>44747.66651043981</v>
      </c>
      <c r="B7" s="4" t="s">
        <v>77</v>
      </c>
      <c r="C7" s="4">
        <v>2.18662737234E11</v>
      </c>
      <c r="D7" s="8" t="s">
        <v>78</v>
      </c>
      <c r="E7" s="6">
        <v>44688.0</v>
      </c>
      <c r="F7" s="4" t="s">
        <v>79</v>
      </c>
      <c r="G7" s="4" t="s">
        <v>80</v>
      </c>
      <c r="H7" s="4" t="s">
        <v>81</v>
      </c>
      <c r="I7" s="4" t="s">
        <v>82</v>
      </c>
      <c r="J7" s="4" t="s">
        <v>77</v>
      </c>
      <c r="K7" s="4">
        <v>7.387797003E9</v>
      </c>
      <c r="L7" s="4" t="s">
        <v>83</v>
      </c>
      <c r="M7" s="4" t="s">
        <v>84</v>
      </c>
      <c r="N7" s="4" t="s">
        <v>85</v>
      </c>
      <c r="O7" s="4" t="s">
        <v>86</v>
      </c>
      <c r="P7" s="4" t="s">
        <v>87</v>
      </c>
      <c r="Q7" s="6">
        <v>31513.0</v>
      </c>
      <c r="R7" s="4" t="s">
        <v>47</v>
      </c>
      <c r="S7" s="4" t="s">
        <v>88</v>
      </c>
      <c r="T7" s="4" t="s">
        <v>89</v>
      </c>
      <c r="U7" s="6">
        <v>42377.0</v>
      </c>
      <c r="V7" s="7" t="b">
        <v>1</v>
      </c>
    </row>
    <row r="8">
      <c r="A8" s="3">
        <v>44755.5293678125</v>
      </c>
      <c r="B8" s="4" t="s">
        <v>90</v>
      </c>
      <c r="C8" s="4" t="s">
        <v>91</v>
      </c>
      <c r="D8" s="8" t="s">
        <v>92</v>
      </c>
      <c r="E8" s="6">
        <v>44755.0</v>
      </c>
      <c r="F8" s="4" t="s">
        <v>93</v>
      </c>
      <c r="G8" s="4" t="s">
        <v>94</v>
      </c>
      <c r="H8" s="4" t="s">
        <v>95</v>
      </c>
      <c r="I8" s="4" t="s">
        <v>42</v>
      </c>
      <c r="J8" s="4" t="s">
        <v>90</v>
      </c>
      <c r="K8" s="4">
        <v>7.980487046E9</v>
      </c>
      <c r="L8" s="4" t="s">
        <v>96</v>
      </c>
      <c r="M8" s="4" t="s">
        <v>97</v>
      </c>
      <c r="N8" s="4" t="s">
        <v>98</v>
      </c>
      <c r="O8" s="4" t="s">
        <v>99</v>
      </c>
      <c r="P8" s="4" t="s">
        <v>100</v>
      </c>
      <c r="Q8" s="6">
        <v>34214.0</v>
      </c>
      <c r="R8" s="4" t="s">
        <v>33</v>
      </c>
      <c r="S8" s="4" t="s">
        <v>88</v>
      </c>
      <c r="T8" s="4" t="s">
        <v>35</v>
      </c>
      <c r="U8" s="6">
        <v>44047.0</v>
      </c>
      <c r="V8" s="7" t="b">
        <v>1</v>
      </c>
    </row>
    <row r="9">
      <c r="A9" s="3">
        <v>44755.59464429398</v>
      </c>
      <c r="B9" s="4" t="s">
        <v>101</v>
      </c>
      <c r="C9" s="4" t="s">
        <v>56</v>
      </c>
      <c r="D9" s="8" t="s">
        <v>102</v>
      </c>
      <c r="E9" s="6">
        <v>44755.0</v>
      </c>
      <c r="F9" s="4" t="s">
        <v>79</v>
      </c>
      <c r="G9" s="4" t="s">
        <v>103</v>
      </c>
      <c r="H9" s="4" t="s">
        <v>104</v>
      </c>
      <c r="I9" s="4" t="s">
        <v>105</v>
      </c>
      <c r="J9" s="4" t="s">
        <v>101</v>
      </c>
      <c r="K9" s="4">
        <v>9.03920152E9</v>
      </c>
      <c r="L9" s="4" t="s">
        <v>106</v>
      </c>
      <c r="M9" s="4" t="s">
        <v>107</v>
      </c>
      <c r="N9" s="4" t="s">
        <v>108</v>
      </c>
      <c r="O9" s="4" t="s">
        <v>56</v>
      </c>
      <c r="P9" s="4" t="s">
        <v>109</v>
      </c>
      <c r="Q9" s="6">
        <v>31624.0</v>
      </c>
      <c r="R9" s="4" t="s">
        <v>47</v>
      </c>
      <c r="S9" s="4" t="s">
        <v>34</v>
      </c>
      <c r="T9" s="4" t="s">
        <v>76</v>
      </c>
      <c r="U9" s="6">
        <v>44713.0</v>
      </c>
      <c r="V9" s="7" t="b">
        <v>1</v>
      </c>
    </row>
    <row r="10">
      <c r="A10" s="3">
        <v>44755.61220591435</v>
      </c>
      <c r="B10" s="4" t="s">
        <v>110</v>
      </c>
      <c r="C10" s="4">
        <v>2.19411331069E11</v>
      </c>
      <c r="D10" s="8" t="s">
        <v>111</v>
      </c>
      <c r="E10" s="6">
        <v>44755.0</v>
      </c>
      <c r="F10" s="4" t="s">
        <v>24</v>
      </c>
      <c r="G10" s="4" t="s">
        <v>112</v>
      </c>
      <c r="H10" s="4" t="s">
        <v>113</v>
      </c>
      <c r="I10" s="4" t="s">
        <v>105</v>
      </c>
      <c r="J10" s="4" t="s">
        <v>110</v>
      </c>
      <c r="K10" s="4">
        <v>7.415193784E9</v>
      </c>
      <c r="L10" s="4" t="s">
        <v>114</v>
      </c>
      <c r="M10" s="4" t="s">
        <v>114</v>
      </c>
      <c r="N10" s="4" t="s">
        <v>115</v>
      </c>
      <c r="O10" s="4" t="s">
        <v>116</v>
      </c>
      <c r="P10" s="4" t="s">
        <v>117</v>
      </c>
      <c r="Q10" s="6">
        <v>30736.0</v>
      </c>
      <c r="R10" s="4" t="s">
        <v>33</v>
      </c>
      <c r="S10" s="4" t="s">
        <v>34</v>
      </c>
      <c r="T10" s="4" t="s">
        <v>48</v>
      </c>
      <c r="U10" s="6">
        <v>44713.0</v>
      </c>
      <c r="V10" s="7" t="b">
        <v>1</v>
      </c>
    </row>
    <row r="11">
      <c r="A11" s="3">
        <v>44762.69903282408</v>
      </c>
      <c r="B11" s="4" t="s">
        <v>118</v>
      </c>
      <c r="C11" s="4" t="s">
        <v>56</v>
      </c>
      <c r="D11" s="8" t="s">
        <v>119</v>
      </c>
      <c r="E11" s="6">
        <v>44727.0</v>
      </c>
      <c r="F11" s="4" t="s">
        <v>39</v>
      </c>
      <c r="G11" s="4" t="s">
        <v>120</v>
      </c>
      <c r="H11" s="4" t="s">
        <v>121</v>
      </c>
      <c r="I11" s="4" t="s">
        <v>42</v>
      </c>
      <c r="J11" s="4" t="s">
        <v>118</v>
      </c>
      <c r="K11" s="4">
        <v>9.131295944E9</v>
      </c>
      <c r="L11" s="4" t="s">
        <v>122</v>
      </c>
      <c r="M11" s="4" t="s">
        <v>122</v>
      </c>
      <c r="N11" s="4" t="s">
        <v>123</v>
      </c>
      <c r="O11" s="4" t="s">
        <v>124</v>
      </c>
      <c r="P11" s="4" t="s">
        <v>125</v>
      </c>
      <c r="Q11" s="6">
        <v>31962.0</v>
      </c>
      <c r="R11" s="4" t="s">
        <v>47</v>
      </c>
      <c r="S11" s="4" t="s">
        <v>34</v>
      </c>
      <c r="T11" s="4" t="s">
        <v>89</v>
      </c>
      <c r="U11" s="6">
        <v>43813.0</v>
      </c>
      <c r="V11" s="7" t="b">
        <v>1</v>
      </c>
    </row>
    <row r="12">
      <c r="A12" s="3">
        <v>44762.71024032407</v>
      </c>
      <c r="B12" s="4" t="s">
        <v>126</v>
      </c>
      <c r="C12" s="4" t="s">
        <v>127</v>
      </c>
      <c r="D12" s="8" t="s">
        <v>128</v>
      </c>
      <c r="E12" s="6">
        <v>44727.0</v>
      </c>
      <c r="F12" s="4" t="s">
        <v>79</v>
      </c>
      <c r="G12" s="4" t="s">
        <v>129</v>
      </c>
      <c r="H12" s="4" t="s">
        <v>130</v>
      </c>
      <c r="I12" s="4" t="s">
        <v>82</v>
      </c>
      <c r="J12" s="4" t="s">
        <v>131</v>
      </c>
      <c r="K12" s="4">
        <v>9.691248727E9</v>
      </c>
      <c r="L12" s="4" t="s">
        <v>132</v>
      </c>
      <c r="M12" s="4" t="s">
        <v>133</v>
      </c>
      <c r="N12" s="4" t="s">
        <v>134</v>
      </c>
      <c r="O12" s="4" t="s">
        <v>135</v>
      </c>
      <c r="P12" s="4" t="s">
        <v>136</v>
      </c>
      <c r="Q12" s="6">
        <v>29041.0</v>
      </c>
      <c r="R12" s="4" t="s">
        <v>47</v>
      </c>
      <c r="S12" s="4" t="s">
        <v>34</v>
      </c>
      <c r="T12" s="4" t="s">
        <v>35</v>
      </c>
      <c r="U12" s="6">
        <v>43816.0</v>
      </c>
      <c r="V12" s="7" t="b">
        <v>1</v>
      </c>
    </row>
    <row r="13">
      <c r="A13" s="3">
        <v>44762.71927269676</v>
      </c>
      <c r="B13" s="4" t="s">
        <v>137</v>
      </c>
      <c r="C13" s="4" t="s">
        <v>138</v>
      </c>
      <c r="D13" s="8" t="s">
        <v>139</v>
      </c>
      <c r="E13" s="6">
        <v>44727.0</v>
      </c>
      <c r="F13" s="4" t="s">
        <v>39</v>
      </c>
      <c r="G13" s="4" t="s">
        <v>140</v>
      </c>
      <c r="H13" s="4" t="s">
        <v>141</v>
      </c>
      <c r="I13" s="4" t="s">
        <v>142</v>
      </c>
      <c r="J13" s="4" t="s">
        <v>137</v>
      </c>
      <c r="K13" s="4">
        <v>9.9072682E9</v>
      </c>
      <c r="L13" s="4" t="s">
        <v>143</v>
      </c>
      <c r="M13" s="4" t="s">
        <v>143</v>
      </c>
      <c r="N13" s="4" t="s">
        <v>144</v>
      </c>
      <c r="O13" s="4" t="s">
        <v>135</v>
      </c>
      <c r="P13" s="4" t="s">
        <v>145</v>
      </c>
      <c r="Q13" s="6">
        <v>29823.0</v>
      </c>
      <c r="R13" s="4" t="s">
        <v>47</v>
      </c>
      <c r="S13" s="4" t="s">
        <v>34</v>
      </c>
      <c r="T13" s="4" t="s">
        <v>76</v>
      </c>
      <c r="U13" s="6">
        <v>43816.0</v>
      </c>
      <c r="V13" s="9" t="b">
        <v>1</v>
      </c>
    </row>
    <row r="14">
      <c r="A14" s="3">
        <v>44762.98191445602</v>
      </c>
      <c r="B14" s="4" t="s">
        <v>146</v>
      </c>
      <c r="C14" s="4" t="s">
        <v>147</v>
      </c>
      <c r="D14" s="8" t="s">
        <v>148</v>
      </c>
      <c r="E14" s="6">
        <v>44393.0</v>
      </c>
      <c r="F14" s="4" t="s">
        <v>39</v>
      </c>
      <c r="G14" s="4" t="s">
        <v>149</v>
      </c>
      <c r="H14" s="4" t="s">
        <v>150</v>
      </c>
      <c r="I14" s="4" t="s">
        <v>151</v>
      </c>
      <c r="J14" s="4" t="s">
        <v>146</v>
      </c>
      <c r="K14" s="10" t="s">
        <v>152</v>
      </c>
      <c r="L14" s="4" t="s">
        <v>153</v>
      </c>
      <c r="M14" s="4" t="s">
        <v>154</v>
      </c>
      <c r="N14" s="4" t="s">
        <v>155</v>
      </c>
      <c r="O14" s="4" t="s">
        <v>99</v>
      </c>
      <c r="P14" s="4" t="s">
        <v>156</v>
      </c>
      <c r="Q14" s="6">
        <v>30441.0</v>
      </c>
      <c r="R14" s="4" t="s">
        <v>47</v>
      </c>
      <c r="S14" s="4" t="s">
        <v>34</v>
      </c>
      <c r="T14" s="4" t="s">
        <v>89</v>
      </c>
      <c r="U14" s="6">
        <v>42035.0</v>
      </c>
      <c r="V14" s="9" t="b">
        <v>1</v>
      </c>
    </row>
    <row r="15">
      <c r="A15" s="3">
        <v>44763.46472701389</v>
      </c>
      <c r="B15" s="4" t="s">
        <v>157</v>
      </c>
      <c r="C15" s="4">
        <v>2.16615497006E11</v>
      </c>
      <c r="D15" s="8" t="s">
        <v>158</v>
      </c>
      <c r="E15" s="6">
        <v>44727.0</v>
      </c>
      <c r="F15" s="4" t="s">
        <v>39</v>
      </c>
      <c r="G15" s="4" t="s">
        <v>159</v>
      </c>
      <c r="H15" s="4" t="s">
        <v>160</v>
      </c>
      <c r="I15" s="4" t="s">
        <v>161</v>
      </c>
      <c r="J15" s="4" t="s">
        <v>157</v>
      </c>
      <c r="K15" s="4">
        <v>8.057543707E9</v>
      </c>
      <c r="L15" s="4" t="s">
        <v>162</v>
      </c>
      <c r="M15" s="4" t="s">
        <v>163</v>
      </c>
      <c r="N15" s="4" t="s">
        <v>164</v>
      </c>
      <c r="O15" s="4" t="s">
        <v>165</v>
      </c>
      <c r="P15" s="4" t="s">
        <v>166</v>
      </c>
      <c r="Q15" s="6">
        <v>27588.0</v>
      </c>
      <c r="R15" s="4" t="s">
        <v>47</v>
      </c>
      <c r="S15" s="4" t="s">
        <v>34</v>
      </c>
      <c r="T15" s="4" t="s">
        <v>76</v>
      </c>
      <c r="U15" s="6">
        <v>43406.0</v>
      </c>
      <c r="V15" s="7" t="b">
        <v>1</v>
      </c>
    </row>
    <row r="16">
      <c r="A16" s="3">
        <v>44766.5352087963</v>
      </c>
      <c r="B16" s="4" t="s">
        <v>167</v>
      </c>
      <c r="C16" s="4" t="s">
        <v>168</v>
      </c>
      <c r="D16" s="8" t="s">
        <v>169</v>
      </c>
      <c r="E16" s="6">
        <v>44719.0</v>
      </c>
      <c r="F16" s="4" t="s">
        <v>39</v>
      </c>
      <c r="G16" s="4" t="s">
        <v>170</v>
      </c>
      <c r="H16" s="4" t="s">
        <v>171</v>
      </c>
      <c r="I16" s="4" t="s">
        <v>172</v>
      </c>
      <c r="J16" s="4" t="s">
        <v>167</v>
      </c>
      <c r="K16" s="4">
        <v>9.42507076E9</v>
      </c>
      <c r="L16" s="4" t="s">
        <v>173</v>
      </c>
      <c r="M16" s="4" t="s">
        <v>174</v>
      </c>
      <c r="N16" s="4" t="s">
        <v>175</v>
      </c>
      <c r="O16" s="4" t="s">
        <v>74</v>
      </c>
      <c r="P16" s="4" t="s">
        <v>176</v>
      </c>
      <c r="Q16" s="6">
        <v>28577.0</v>
      </c>
      <c r="R16" s="4" t="s">
        <v>33</v>
      </c>
      <c r="S16" s="4" t="s">
        <v>34</v>
      </c>
      <c r="T16" s="4" t="s">
        <v>48</v>
      </c>
      <c r="U16" s="6">
        <v>43813.0</v>
      </c>
      <c r="V16" s="4" t="b">
        <v>1</v>
      </c>
    </row>
    <row r="17">
      <c r="A17" s="3">
        <v>44769.77900603009</v>
      </c>
      <c r="B17" s="4" t="s">
        <v>177</v>
      </c>
      <c r="C17" s="4" t="s">
        <v>178</v>
      </c>
      <c r="D17" s="8" t="s">
        <v>179</v>
      </c>
      <c r="E17" s="6">
        <v>44769.0</v>
      </c>
      <c r="F17" s="4" t="s">
        <v>39</v>
      </c>
      <c r="G17" s="4" t="s">
        <v>180</v>
      </c>
      <c r="H17" s="4" t="s">
        <v>181</v>
      </c>
      <c r="I17" s="4" t="s">
        <v>82</v>
      </c>
      <c r="J17" s="4" t="s">
        <v>177</v>
      </c>
      <c r="K17" s="4">
        <v>9.430730961E9</v>
      </c>
      <c r="L17" s="4" t="s">
        <v>182</v>
      </c>
      <c r="M17" s="4" t="s">
        <v>183</v>
      </c>
      <c r="N17" s="4" t="s">
        <v>184</v>
      </c>
      <c r="O17" s="4" t="s">
        <v>185</v>
      </c>
      <c r="P17" s="4" t="s">
        <v>186</v>
      </c>
      <c r="Q17" s="6">
        <v>32865.0</v>
      </c>
      <c r="R17" s="4" t="s">
        <v>47</v>
      </c>
      <c r="S17" s="4" t="s">
        <v>88</v>
      </c>
      <c r="T17" s="4" t="s">
        <v>89</v>
      </c>
      <c r="U17" s="6">
        <v>44533.0</v>
      </c>
      <c r="V17" s="4" t="b">
        <v>1</v>
      </c>
    </row>
    <row r="18" ht="15.0" customHeight="1">
      <c r="A18" s="3">
        <v>44772.46398314815</v>
      </c>
      <c r="B18" s="4" t="s">
        <v>187</v>
      </c>
      <c r="C18" s="4">
        <v>2.21118013301E11</v>
      </c>
      <c r="D18" s="8" t="s">
        <v>188</v>
      </c>
      <c r="E18" s="6">
        <v>44772.0</v>
      </c>
      <c r="F18" s="4" t="s">
        <v>39</v>
      </c>
      <c r="G18" s="4" t="s">
        <v>189</v>
      </c>
      <c r="H18" s="4" t="s">
        <v>190</v>
      </c>
      <c r="I18" s="4" t="s">
        <v>42</v>
      </c>
      <c r="J18" s="4" t="s">
        <v>187</v>
      </c>
      <c r="K18" s="4">
        <v>9.993110509E9</v>
      </c>
      <c r="L18" s="4" t="s">
        <v>191</v>
      </c>
      <c r="M18" s="4" t="s">
        <v>192</v>
      </c>
      <c r="N18" s="4" t="s">
        <v>193</v>
      </c>
      <c r="O18" s="4" t="s">
        <v>56</v>
      </c>
      <c r="P18" s="4" t="s">
        <v>194</v>
      </c>
      <c r="Q18" s="6">
        <v>30097.0</v>
      </c>
      <c r="R18" s="4" t="s">
        <v>33</v>
      </c>
      <c r="S18" s="4" t="s">
        <v>88</v>
      </c>
      <c r="T18" s="4" t="s">
        <v>48</v>
      </c>
      <c r="U18" s="6">
        <v>43838.0</v>
      </c>
      <c r="V18" s="4" t="b">
        <v>1</v>
      </c>
    </row>
    <row r="19">
      <c r="A19" s="3">
        <v>44772.579547037036</v>
      </c>
      <c r="B19" s="4" t="s">
        <v>195</v>
      </c>
      <c r="C19" s="4">
        <v>2.21195484075E11</v>
      </c>
      <c r="D19" s="8" t="s">
        <v>196</v>
      </c>
      <c r="E19" s="6">
        <v>44772.0</v>
      </c>
      <c r="F19" s="4" t="s">
        <v>39</v>
      </c>
      <c r="G19" s="4" t="s">
        <v>197</v>
      </c>
      <c r="H19" s="4" t="s">
        <v>198</v>
      </c>
      <c r="I19" s="4" t="s">
        <v>27</v>
      </c>
      <c r="J19" s="4" t="s">
        <v>195</v>
      </c>
      <c r="K19" s="4">
        <v>8.319044219E9</v>
      </c>
      <c r="L19" s="4" t="s">
        <v>199</v>
      </c>
      <c r="M19" s="4" t="s">
        <v>200</v>
      </c>
      <c r="N19" s="4" t="s">
        <v>201</v>
      </c>
      <c r="O19" s="4" t="s">
        <v>202</v>
      </c>
      <c r="P19" s="4" t="s">
        <v>203</v>
      </c>
      <c r="Q19" s="6">
        <v>28281.0</v>
      </c>
      <c r="R19" s="4" t="s">
        <v>33</v>
      </c>
      <c r="S19" s="4" t="s">
        <v>34</v>
      </c>
      <c r="T19" s="4" t="s">
        <v>89</v>
      </c>
      <c r="U19" s="6">
        <v>43815.0</v>
      </c>
      <c r="V19" s="4" t="b">
        <v>1</v>
      </c>
    </row>
    <row r="20">
      <c r="A20" s="3">
        <v>44775.660456944446</v>
      </c>
      <c r="B20" s="4" t="s">
        <v>204</v>
      </c>
      <c r="C20" s="4">
        <v>2.21457440097E11</v>
      </c>
      <c r="D20" s="8" t="s">
        <v>205</v>
      </c>
      <c r="E20" s="6">
        <v>44775.0</v>
      </c>
      <c r="F20" s="4" t="s">
        <v>39</v>
      </c>
      <c r="G20" s="4" t="s">
        <v>206</v>
      </c>
      <c r="H20" s="4" t="s">
        <v>207</v>
      </c>
      <c r="I20" s="4" t="s">
        <v>208</v>
      </c>
      <c r="J20" s="4" t="s">
        <v>204</v>
      </c>
      <c r="K20" s="4">
        <v>9.179226019E9</v>
      </c>
      <c r="L20" s="4" t="s">
        <v>209</v>
      </c>
      <c r="M20" s="4" t="s">
        <v>209</v>
      </c>
      <c r="N20" s="4" t="s">
        <v>175</v>
      </c>
      <c r="O20" s="4" t="s">
        <v>202</v>
      </c>
      <c r="P20" s="4" t="s">
        <v>210</v>
      </c>
      <c r="Q20" s="6">
        <v>27869.0</v>
      </c>
      <c r="R20" s="4" t="s">
        <v>33</v>
      </c>
      <c r="S20" s="4" t="s">
        <v>34</v>
      </c>
      <c r="T20" s="4" t="s">
        <v>76</v>
      </c>
      <c r="U20" s="6">
        <v>43815.0</v>
      </c>
      <c r="V20" s="4" t="b">
        <v>1</v>
      </c>
    </row>
    <row r="21">
      <c r="A21" s="3">
        <v>44775.72970053241</v>
      </c>
      <c r="B21" s="4" t="s">
        <v>211</v>
      </c>
      <c r="C21" s="4" t="s">
        <v>212</v>
      </c>
      <c r="D21" s="8" t="s">
        <v>213</v>
      </c>
      <c r="E21" s="6">
        <v>44775.0</v>
      </c>
      <c r="F21" s="4" t="s">
        <v>39</v>
      </c>
      <c r="G21" s="4" t="s">
        <v>214</v>
      </c>
      <c r="H21" s="4" t="s">
        <v>215</v>
      </c>
      <c r="I21" s="4" t="s">
        <v>208</v>
      </c>
      <c r="J21" s="4" t="s">
        <v>211</v>
      </c>
      <c r="K21" s="4">
        <v>7.987493721E9</v>
      </c>
      <c r="L21" s="4" t="s">
        <v>216</v>
      </c>
      <c r="M21" s="4" t="s">
        <v>217</v>
      </c>
      <c r="N21" s="4" t="s">
        <v>175</v>
      </c>
      <c r="O21" s="4" t="s">
        <v>31</v>
      </c>
      <c r="P21" s="4" t="s">
        <v>218</v>
      </c>
      <c r="Q21" s="6">
        <v>31319.0</v>
      </c>
      <c r="R21" s="4" t="s">
        <v>47</v>
      </c>
      <c r="S21" s="4" t="s">
        <v>34</v>
      </c>
      <c r="T21" s="4" t="s">
        <v>89</v>
      </c>
      <c r="U21" s="6">
        <v>43798.0</v>
      </c>
      <c r="V21" s="4" t="b">
        <v>1</v>
      </c>
    </row>
    <row r="22">
      <c r="A22" s="3">
        <v>44776.65125710648</v>
      </c>
      <c r="B22" s="4" t="s">
        <v>219</v>
      </c>
      <c r="C22" s="4" t="s">
        <v>220</v>
      </c>
      <c r="D22" s="8" t="s">
        <v>221</v>
      </c>
      <c r="E22" s="6">
        <v>44776.0</v>
      </c>
      <c r="F22" s="4" t="s">
        <v>24</v>
      </c>
      <c r="G22" s="4" t="s">
        <v>222</v>
      </c>
      <c r="H22" s="4" t="s">
        <v>223</v>
      </c>
      <c r="I22" s="4" t="s">
        <v>42</v>
      </c>
      <c r="J22" s="4" t="s">
        <v>219</v>
      </c>
      <c r="K22" s="4">
        <v>9.856245331E9</v>
      </c>
      <c r="L22" s="4" t="s">
        <v>224</v>
      </c>
      <c r="M22" s="4" t="s">
        <v>225</v>
      </c>
      <c r="N22" s="4" t="s">
        <v>226</v>
      </c>
      <c r="O22" s="4" t="s">
        <v>227</v>
      </c>
      <c r="P22" s="4" t="s">
        <v>228</v>
      </c>
      <c r="Q22" s="6">
        <v>26665.0</v>
      </c>
      <c r="R22" s="4" t="s">
        <v>33</v>
      </c>
      <c r="S22" s="4" t="s">
        <v>34</v>
      </c>
      <c r="T22" s="4" t="s">
        <v>48</v>
      </c>
      <c r="U22" s="6">
        <v>42500.0</v>
      </c>
      <c r="V22" s="4" t="b">
        <v>1</v>
      </c>
    </row>
    <row r="23">
      <c r="A23" s="3">
        <v>44777.572890717594</v>
      </c>
      <c r="B23" s="4" t="s">
        <v>229</v>
      </c>
      <c r="C23" s="4" t="s">
        <v>230</v>
      </c>
      <c r="D23" s="8" t="s">
        <v>231</v>
      </c>
      <c r="E23" s="6">
        <v>44777.0</v>
      </c>
      <c r="F23" s="4" t="s">
        <v>79</v>
      </c>
      <c r="G23" s="4" t="s">
        <v>232</v>
      </c>
      <c r="H23" s="4" t="s">
        <v>233</v>
      </c>
      <c r="I23" s="4" t="s">
        <v>82</v>
      </c>
      <c r="J23" s="4" t="s">
        <v>229</v>
      </c>
      <c r="K23" s="4">
        <v>9.735475703E9</v>
      </c>
      <c r="L23" s="4" t="s">
        <v>234</v>
      </c>
      <c r="M23" s="4" t="s">
        <v>235</v>
      </c>
      <c r="N23" s="4" t="s">
        <v>236</v>
      </c>
      <c r="O23" s="4" t="s">
        <v>237</v>
      </c>
      <c r="P23" s="4" t="s">
        <v>238</v>
      </c>
      <c r="Q23" s="6">
        <v>33537.0</v>
      </c>
      <c r="R23" s="4" t="s">
        <v>47</v>
      </c>
      <c r="S23" s="4" t="s">
        <v>34</v>
      </c>
      <c r="T23" s="4" t="s">
        <v>89</v>
      </c>
      <c r="U23" s="6">
        <v>43777.0</v>
      </c>
      <c r="V23" s="4" t="b">
        <v>1</v>
      </c>
    </row>
    <row r="24">
      <c r="A24" s="11">
        <v>44778.6551796412</v>
      </c>
      <c r="B24" s="12" t="s">
        <v>239</v>
      </c>
      <c r="C24" s="12" t="s">
        <v>56</v>
      </c>
      <c r="D24" s="13" t="s">
        <v>240</v>
      </c>
      <c r="E24" s="14">
        <v>44778.0</v>
      </c>
      <c r="F24" s="12" t="s">
        <v>39</v>
      </c>
      <c r="G24" s="12" t="s">
        <v>241</v>
      </c>
      <c r="H24" s="12" t="s">
        <v>242</v>
      </c>
      <c r="I24" s="12" t="s">
        <v>42</v>
      </c>
      <c r="J24" s="12" t="s">
        <v>239</v>
      </c>
      <c r="K24" s="12">
        <v>7.987712433E9</v>
      </c>
      <c r="L24" s="12" t="s">
        <v>243</v>
      </c>
      <c r="M24" s="12" t="s">
        <v>244</v>
      </c>
      <c r="N24" s="12" t="s">
        <v>245</v>
      </c>
      <c r="O24" s="12" t="s">
        <v>56</v>
      </c>
      <c r="P24" s="12" t="s">
        <v>176</v>
      </c>
      <c r="Q24" s="14">
        <v>31983.0</v>
      </c>
      <c r="R24" s="12" t="s">
        <v>47</v>
      </c>
      <c r="S24" s="12" t="s">
        <v>34</v>
      </c>
      <c r="T24" s="12" t="s">
        <v>89</v>
      </c>
      <c r="U24" s="14">
        <v>43813.0</v>
      </c>
      <c r="V24" s="12" t="b">
        <v>1</v>
      </c>
      <c r="W24" s="15"/>
      <c r="X24" s="15"/>
      <c r="Y24" s="15"/>
      <c r="Z24" s="15"/>
      <c r="AA24" s="15"/>
    </row>
    <row r="25">
      <c r="A25" s="3">
        <v>44781.64524774306</v>
      </c>
      <c r="B25" s="4" t="s">
        <v>246</v>
      </c>
      <c r="C25" s="4" t="s">
        <v>247</v>
      </c>
      <c r="D25" s="8" t="s">
        <v>248</v>
      </c>
      <c r="E25" s="6">
        <v>44781.0</v>
      </c>
      <c r="F25" s="4" t="s">
        <v>39</v>
      </c>
      <c r="G25" s="4" t="s">
        <v>249</v>
      </c>
      <c r="H25" s="4" t="s">
        <v>52</v>
      </c>
      <c r="I25" s="4" t="s">
        <v>250</v>
      </c>
      <c r="J25" s="4" t="s">
        <v>246</v>
      </c>
      <c r="K25" s="4">
        <v>9.411133092E9</v>
      </c>
      <c r="L25" s="4" t="s">
        <v>251</v>
      </c>
      <c r="M25" s="4" t="s">
        <v>252</v>
      </c>
      <c r="N25" s="4" t="s">
        <v>253</v>
      </c>
      <c r="O25" s="4" t="s">
        <v>116</v>
      </c>
      <c r="P25" s="4" t="s">
        <v>254</v>
      </c>
      <c r="Q25" s="6">
        <v>30894.0</v>
      </c>
      <c r="R25" s="4" t="s">
        <v>33</v>
      </c>
      <c r="S25" s="4" t="s">
        <v>88</v>
      </c>
      <c r="T25" s="4" t="s">
        <v>48</v>
      </c>
      <c r="U25" s="6">
        <v>43819.0</v>
      </c>
      <c r="V25" s="4" t="b">
        <v>1</v>
      </c>
    </row>
    <row r="26">
      <c r="A26" s="3">
        <v>44786.9546281713</v>
      </c>
      <c r="B26" s="4" t="s">
        <v>255</v>
      </c>
      <c r="C26" s="4">
        <v>2.22581288418E11</v>
      </c>
      <c r="D26" s="5" t="s">
        <v>256</v>
      </c>
      <c r="E26" s="6">
        <v>44786.0</v>
      </c>
      <c r="F26" s="4" t="s">
        <v>79</v>
      </c>
      <c r="G26" s="4" t="s">
        <v>257</v>
      </c>
      <c r="H26" s="4" t="s">
        <v>258</v>
      </c>
      <c r="I26" s="4" t="s">
        <v>208</v>
      </c>
      <c r="J26" s="4" t="s">
        <v>255</v>
      </c>
      <c r="K26" s="4">
        <v>8.269627981E9</v>
      </c>
      <c r="L26" s="4" t="s">
        <v>259</v>
      </c>
      <c r="M26" s="4" t="s">
        <v>259</v>
      </c>
      <c r="N26" s="4" t="s">
        <v>260</v>
      </c>
      <c r="O26" s="4" t="s">
        <v>31</v>
      </c>
      <c r="P26" s="4" t="s">
        <v>261</v>
      </c>
      <c r="Q26" s="6">
        <v>34298.0</v>
      </c>
      <c r="R26" s="4" t="s">
        <v>47</v>
      </c>
      <c r="S26" s="4" t="s">
        <v>88</v>
      </c>
      <c r="T26" s="4" t="s">
        <v>76</v>
      </c>
      <c r="U26" s="6">
        <v>43816.0</v>
      </c>
      <c r="V26" s="1" t="b">
        <v>0</v>
      </c>
    </row>
    <row r="27">
      <c r="A27" s="3">
        <v>44789.322046064815</v>
      </c>
      <c r="B27" s="4" t="s">
        <v>262</v>
      </c>
      <c r="C27" s="4" t="s">
        <v>263</v>
      </c>
      <c r="D27" s="8" t="s">
        <v>264</v>
      </c>
      <c r="E27" s="6">
        <v>44789.0</v>
      </c>
      <c r="F27" s="4" t="s">
        <v>79</v>
      </c>
      <c r="G27" s="4" t="s">
        <v>265</v>
      </c>
      <c r="H27" s="4" t="s">
        <v>266</v>
      </c>
      <c r="I27" s="4" t="s">
        <v>267</v>
      </c>
      <c r="J27" s="4" t="s">
        <v>262</v>
      </c>
      <c r="K27" s="4" t="s">
        <v>268</v>
      </c>
      <c r="L27" s="4" t="s">
        <v>269</v>
      </c>
      <c r="M27" s="4" t="s">
        <v>270</v>
      </c>
      <c r="N27" s="4" t="s">
        <v>271</v>
      </c>
      <c r="O27" s="4" t="s">
        <v>56</v>
      </c>
      <c r="P27" s="4" t="s">
        <v>272</v>
      </c>
      <c r="Q27" s="6">
        <v>28888.0</v>
      </c>
      <c r="R27" s="4" t="s">
        <v>47</v>
      </c>
      <c r="S27" s="4" t="s">
        <v>34</v>
      </c>
      <c r="T27" s="4" t="s">
        <v>35</v>
      </c>
      <c r="U27" s="6">
        <v>43827.0</v>
      </c>
      <c r="V27" s="1" t="b">
        <v>0</v>
      </c>
    </row>
    <row r="28">
      <c r="A28" s="3">
        <v>44789.50573754629</v>
      </c>
      <c r="B28" s="4" t="s">
        <v>273</v>
      </c>
      <c r="C28" s="4" t="s">
        <v>274</v>
      </c>
      <c r="D28" s="8" t="s">
        <v>275</v>
      </c>
      <c r="E28" s="6">
        <v>44789.0</v>
      </c>
      <c r="F28" s="4" t="s">
        <v>79</v>
      </c>
      <c r="G28" s="4" t="s">
        <v>276</v>
      </c>
      <c r="H28" s="4" t="s">
        <v>198</v>
      </c>
      <c r="I28" s="4" t="s">
        <v>208</v>
      </c>
      <c r="J28" s="4" t="s">
        <v>273</v>
      </c>
      <c r="K28" s="4">
        <v>9.977076848E9</v>
      </c>
      <c r="L28" s="4" t="s">
        <v>277</v>
      </c>
      <c r="M28" s="4" t="s">
        <v>278</v>
      </c>
      <c r="N28" s="4" t="s">
        <v>45</v>
      </c>
      <c r="O28" s="4" t="s">
        <v>74</v>
      </c>
      <c r="P28" s="4" t="s">
        <v>203</v>
      </c>
      <c r="Q28" s="6">
        <v>30277.0</v>
      </c>
      <c r="R28" s="4" t="s">
        <v>47</v>
      </c>
      <c r="S28" s="4" t="s">
        <v>34</v>
      </c>
      <c r="T28" s="4" t="s">
        <v>89</v>
      </c>
      <c r="U28" s="6">
        <v>43813.0</v>
      </c>
      <c r="V28" s="1" t="b">
        <v>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40.88"/>
    <col customWidth="1" min="3" max="3" width="57.25"/>
  </cols>
  <sheetData>
    <row r="1">
      <c r="A1" s="4" t="s">
        <v>311</v>
      </c>
      <c r="B1" s="1" t="s">
        <v>279</v>
      </c>
      <c r="C1" s="1" t="str">
        <f t="shared" ref="C1:C27" si="1">CONCATENATE(A1," ",B1)</f>
        <v>FIP-V/HRDC/2022-23/01 Mrs. JAYSHRI  Kanoje </v>
      </c>
    </row>
    <row r="2">
      <c r="A2" s="4" t="s">
        <v>315</v>
      </c>
      <c r="B2" s="1" t="s">
        <v>280</v>
      </c>
      <c r="C2" s="1" t="str">
        <f t="shared" si="1"/>
        <v>FIP-V/HRDC/2022-23/02 Dr. Aashutosh Tiwari</v>
      </c>
    </row>
    <row r="3">
      <c r="A3" s="4" t="s">
        <v>319</v>
      </c>
      <c r="B3" s="1" t="s">
        <v>281</v>
      </c>
      <c r="C3" s="1" t="str">
        <f t="shared" si="1"/>
        <v>FIP-V/HRDC/2022-23/03 Dr. GHANSHYAM SINGH</v>
      </c>
    </row>
    <row r="4">
      <c r="A4" s="4" t="s">
        <v>323</v>
      </c>
      <c r="B4" s="1" t="s">
        <v>282</v>
      </c>
      <c r="C4" s="1" t="str">
        <f t="shared" si="1"/>
        <v>FIP-V/HRDC/2022-23/04 Dr. NATVAR SINGH RATHORE</v>
      </c>
    </row>
    <row r="5">
      <c r="A5" s="4" t="s">
        <v>327</v>
      </c>
      <c r="B5" s="1" t="s">
        <v>283</v>
      </c>
      <c r="C5" s="1" t="str">
        <f t="shared" si="1"/>
        <v>FIP-V/HRDC/2022-23/05 Dr. POOJA SONI</v>
      </c>
    </row>
    <row r="6">
      <c r="A6" s="4" t="s">
        <v>331</v>
      </c>
      <c r="B6" s="1" t="s">
        <v>284</v>
      </c>
      <c r="C6" s="1" t="str">
        <f t="shared" si="1"/>
        <v>FIP-V/HRDC/2022-23/06 Mr. SATISH MUKUNDRAO PAIKRAO  PAIKRAO </v>
      </c>
    </row>
    <row r="7">
      <c r="A7" s="4" t="s">
        <v>335</v>
      </c>
      <c r="B7" s="1" t="s">
        <v>285</v>
      </c>
      <c r="C7" s="1" t="str">
        <f t="shared" si="1"/>
        <v>FIP-V/HRDC/2022-23/07 Miss Dipali Shaw</v>
      </c>
    </row>
    <row r="8">
      <c r="A8" s="4" t="s">
        <v>339</v>
      </c>
      <c r="B8" s="1" t="s">
        <v>286</v>
      </c>
      <c r="C8" s="1" t="str">
        <f t="shared" si="1"/>
        <v>FIP-V/HRDC/2022-23/08 Mr. vikas kumar</v>
      </c>
    </row>
    <row r="9">
      <c r="A9" s="4" t="s">
        <v>343</v>
      </c>
      <c r="B9" s="1" t="s">
        <v>287</v>
      </c>
      <c r="C9" s="1" t="str">
        <f t="shared" si="1"/>
        <v>FIP-V/HRDC/2022-23/09 Mrs. Sini Abraham</v>
      </c>
    </row>
    <row r="10">
      <c r="A10" s="4" t="s">
        <v>347</v>
      </c>
      <c r="B10" s="1" t="s">
        <v>288</v>
      </c>
      <c r="C10" s="1" t="str">
        <f t="shared" si="1"/>
        <v>FIP-V/HRDC/2022-23/10 Dr. DILIP KUMAR PARSENDIYA</v>
      </c>
    </row>
    <row r="11">
      <c r="A11" s="4" t="s">
        <v>351</v>
      </c>
      <c r="B11" s="1" t="s">
        <v>289</v>
      </c>
      <c r="C11" s="1" t="str">
        <f t="shared" si="1"/>
        <v>FIP-V/HRDC/2022-23/11 Mr. KESHAR SINGH  THAKUR </v>
      </c>
    </row>
    <row r="12">
      <c r="A12" s="4" t="s">
        <v>355</v>
      </c>
      <c r="B12" s="1" t="s">
        <v>290</v>
      </c>
      <c r="C12" s="1" t="str">
        <f t="shared" si="1"/>
        <v>FIP-V/HRDC/2022-23/12 Dr. Manish Coudhary </v>
      </c>
    </row>
    <row r="13">
      <c r="A13" s="4" t="s">
        <v>359</v>
      </c>
      <c r="B13" s="1" t="s">
        <v>291</v>
      </c>
      <c r="C13" s="1" t="str">
        <f t="shared" si="1"/>
        <v>FIP-V/HRDC/2022-23/13 Dr. DHRUBA CHANDRA DHALI</v>
      </c>
    </row>
    <row r="14">
      <c r="A14" s="4" t="s">
        <v>363</v>
      </c>
      <c r="B14" s="1" t="s">
        <v>292</v>
      </c>
      <c r="C14" s="1" t="str">
        <f t="shared" si="1"/>
        <v>FIP-V/HRDC/2022-23/14 Dr. BHARAT VEDALANKAR</v>
      </c>
    </row>
    <row r="15">
      <c r="A15" s="4" t="s">
        <v>367</v>
      </c>
      <c r="B15" s="1" t="s">
        <v>293</v>
      </c>
      <c r="C15" s="1" t="str">
        <f t="shared" si="1"/>
        <v>FIP-V/HRDC/2022-23/15 Dr. Vishakha Vibhute</v>
      </c>
    </row>
    <row r="16">
      <c r="A16" s="4" t="s">
        <v>371</v>
      </c>
      <c r="B16" s="1" t="s">
        <v>294</v>
      </c>
      <c r="C16" s="1" t="str">
        <f t="shared" si="1"/>
        <v>FIP-V/HRDC/2022-23/16 Dr. ABHINAY KUMAR</v>
      </c>
    </row>
    <row r="17">
      <c r="A17" s="4" t="s">
        <v>375</v>
      </c>
      <c r="B17" s="1" t="s">
        <v>295</v>
      </c>
      <c r="C17" s="1" t="str">
        <f t="shared" si="1"/>
        <v>FIP-V/HRDC/2022-23/17 Dr. Sonael Sharma</v>
      </c>
    </row>
    <row r="18">
      <c r="A18" s="4" t="s">
        <v>379</v>
      </c>
      <c r="B18" s="1" t="s">
        <v>296</v>
      </c>
      <c r="C18" s="1" t="str">
        <f t="shared" si="1"/>
        <v>FIP-V/HRDC/2022-23/18 Dr. Rekha Verma</v>
      </c>
    </row>
    <row r="19">
      <c r="A19" s="4" t="s">
        <v>383</v>
      </c>
      <c r="B19" s="1" t="s">
        <v>297</v>
      </c>
      <c r="C19" s="1" t="str">
        <f t="shared" si="1"/>
        <v>FIP-V/HRDC/2022-23/19 Dr. Shraddha  Ashapure</v>
      </c>
    </row>
    <row r="20">
      <c r="A20" s="4" t="s">
        <v>387</v>
      </c>
      <c r="B20" s="1" t="s">
        <v>298</v>
      </c>
      <c r="C20" s="1" t="str">
        <f t="shared" si="1"/>
        <v>FIP-V/HRDC/2022-23/20 Dr. Deepak Rawal</v>
      </c>
    </row>
    <row r="21">
      <c r="A21" s="4" t="s">
        <v>391</v>
      </c>
      <c r="B21" s="1" t="s">
        <v>299</v>
      </c>
      <c r="C21" s="1" t="str">
        <f t="shared" si="1"/>
        <v>FIP-V/HRDC/2022-23/21 Mrs. Meinam Sumila</v>
      </c>
    </row>
    <row r="22">
      <c r="A22" s="4" t="s">
        <v>396</v>
      </c>
      <c r="B22" s="1" t="s">
        <v>395</v>
      </c>
      <c r="C22" s="1" t="str">
        <f t="shared" si="1"/>
        <v>FIP-V/HRDC/2022-23/22 Mr. SHASWATA  GAIN</v>
      </c>
    </row>
    <row r="23">
      <c r="A23" s="4" t="s">
        <v>401</v>
      </c>
      <c r="B23" s="1" t="s">
        <v>400</v>
      </c>
      <c r="C23" s="1" t="str">
        <f t="shared" si="1"/>
        <v>FIP-V/HRDC/2022-23/23 Dr. Bramh Prakash Jatav</v>
      </c>
    </row>
    <row r="24">
      <c r="A24" s="4" t="s">
        <v>406</v>
      </c>
      <c r="B24" s="1" t="s">
        <v>405</v>
      </c>
      <c r="C24" s="1" t="str">
        <f t="shared" si="1"/>
        <v>FIP-V/HRDC/2022-23/24 Dr. SUMIT SINGH</v>
      </c>
    </row>
    <row r="25">
      <c r="A25" s="4" t="s">
        <v>411</v>
      </c>
      <c r="B25" s="1" t="s">
        <v>410</v>
      </c>
      <c r="C25" s="1" t="str">
        <f t="shared" si="1"/>
        <v>FIP-V/HRDC/2022-23/25 Mr. Chinmay  Sen</v>
      </c>
    </row>
    <row r="26">
      <c r="A26" s="4" t="s">
        <v>416</v>
      </c>
      <c r="B26" s="1" t="s">
        <v>415</v>
      </c>
      <c r="C26" s="1" t="str">
        <f t="shared" si="1"/>
        <v>FIP-V/HRDC/2022-23/26 Mr. Prem Chand Ekka</v>
      </c>
    </row>
    <row r="27">
      <c r="A27" s="4" t="s">
        <v>421</v>
      </c>
      <c r="B27" s="1" t="s">
        <v>420</v>
      </c>
      <c r="C27" s="1" t="str">
        <f t="shared" si="1"/>
        <v>FIP-V/HRDC/2022-23/27 Mr. Vikash  Verma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279</v>
      </c>
      <c r="B1" s="18">
        <v>7.69296332E9</v>
      </c>
    </row>
    <row r="2">
      <c r="A2" s="1" t="s">
        <v>280</v>
      </c>
      <c r="B2" s="18">
        <v>7.56641509E9</v>
      </c>
    </row>
    <row r="3">
      <c r="A3" s="1" t="s">
        <v>281</v>
      </c>
      <c r="B3" s="18">
        <v>8.305733644E9</v>
      </c>
    </row>
    <row r="4">
      <c r="A4" s="1" t="s">
        <v>282</v>
      </c>
      <c r="B4" s="18">
        <v>9.039459772E9</v>
      </c>
    </row>
    <row r="5">
      <c r="A5" s="1" t="s">
        <v>283</v>
      </c>
      <c r="B5" s="18">
        <v>9.926824746E9</v>
      </c>
    </row>
    <row r="6">
      <c r="A6" s="1" t="s">
        <v>284</v>
      </c>
      <c r="B6" s="18">
        <v>7.387797003E9</v>
      </c>
    </row>
    <row r="7">
      <c r="A7" s="1" t="s">
        <v>285</v>
      </c>
      <c r="B7" s="18">
        <v>7.980487046E9</v>
      </c>
    </row>
    <row r="8">
      <c r="A8" s="1" t="s">
        <v>286</v>
      </c>
      <c r="B8" s="18">
        <v>9.03920152E9</v>
      </c>
    </row>
    <row r="9">
      <c r="A9" s="1" t="s">
        <v>287</v>
      </c>
      <c r="B9" s="18">
        <v>7.415193784E9</v>
      </c>
    </row>
    <row r="10">
      <c r="A10" s="1" t="s">
        <v>288</v>
      </c>
      <c r="B10" s="18">
        <v>9.131295944E9</v>
      </c>
    </row>
    <row r="11">
      <c r="A11" s="1" t="s">
        <v>289</v>
      </c>
      <c r="B11" s="18">
        <v>9.691248727E9</v>
      </c>
    </row>
    <row r="12">
      <c r="A12" s="1" t="s">
        <v>290</v>
      </c>
      <c r="B12" s="18">
        <v>9.9072682E9</v>
      </c>
    </row>
    <row r="13">
      <c r="A13" s="1" t="s">
        <v>291</v>
      </c>
      <c r="B13" s="18" t="s">
        <v>152</v>
      </c>
    </row>
    <row r="14">
      <c r="A14" s="1" t="s">
        <v>292</v>
      </c>
      <c r="B14" s="18">
        <v>8.057543707E9</v>
      </c>
    </row>
    <row r="15">
      <c r="A15" s="1" t="s">
        <v>293</v>
      </c>
      <c r="B15" s="18">
        <v>9.42507076E9</v>
      </c>
    </row>
    <row r="16">
      <c r="A16" s="1" t="s">
        <v>294</v>
      </c>
      <c r="B16" s="18">
        <v>9.430730961E9</v>
      </c>
    </row>
    <row r="17">
      <c r="A17" s="1" t="s">
        <v>295</v>
      </c>
      <c r="B17" s="18">
        <v>9.993110509E9</v>
      </c>
    </row>
    <row r="18">
      <c r="A18" s="1" t="s">
        <v>296</v>
      </c>
      <c r="B18" s="18">
        <v>8.319044219E9</v>
      </c>
    </row>
    <row r="19">
      <c r="A19" s="1" t="s">
        <v>297</v>
      </c>
      <c r="B19" s="18">
        <v>9.179226019E9</v>
      </c>
    </row>
    <row r="20">
      <c r="A20" s="1" t="s">
        <v>298</v>
      </c>
      <c r="B20" s="18">
        <v>7.987493721E9</v>
      </c>
    </row>
    <row r="21">
      <c r="A21" s="1" t="s">
        <v>299</v>
      </c>
      <c r="B21" s="4">
        <v>9.856245331E9</v>
      </c>
    </row>
    <row r="22">
      <c r="A22" s="1" t="s">
        <v>395</v>
      </c>
      <c r="B22" s="4">
        <v>9.735475703E9</v>
      </c>
    </row>
    <row r="23">
      <c r="A23" s="1" t="s">
        <v>400</v>
      </c>
      <c r="B23" s="4">
        <v>7.987712433E9</v>
      </c>
    </row>
    <row r="24">
      <c r="A24" s="1" t="s">
        <v>405</v>
      </c>
      <c r="B24" s="4">
        <v>9.411133092E9</v>
      </c>
    </row>
  </sheetData>
  <printOptions gridLines="1" horizontalCentered="1"/>
  <pageMargins bottom="1.0" footer="0.0" header="0.0" left="1.0" right="1.0" top="1.0"/>
  <pageSetup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28.88"/>
    <col customWidth="1" min="3" max="3" width="10.5"/>
    <col customWidth="1" min="4" max="4" width="17.5"/>
    <col customWidth="1" min="5" max="5" width="23.5"/>
    <col customWidth="1" min="6" max="6" width="14.5"/>
    <col customWidth="1" min="7" max="7" width="14.0"/>
    <col customWidth="1" min="8" max="8" width="12.5"/>
    <col customWidth="1" min="9" max="9" width="15.63"/>
  </cols>
  <sheetData>
    <row r="1" ht="30.0" customHeight="1">
      <c r="A1" s="21" t="s">
        <v>425</v>
      </c>
      <c r="J1" s="22"/>
    </row>
    <row r="2">
      <c r="A2" s="22" t="s">
        <v>426</v>
      </c>
      <c r="B2" s="22" t="s">
        <v>300</v>
      </c>
      <c r="C2" s="23" t="s">
        <v>8</v>
      </c>
      <c r="D2" s="24" t="s">
        <v>15</v>
      </c>
      <c r="E2" s="25" t="s">
        <v>302</v>
      </c>
      <c r="F2" s="25" t="s">
        <v>303</v>
      </c>
      <c r="G2" s="22" t="s">
        <v>304</v>
      </c>
      <c r="H2" s="22" t="s">
        <v>427</v>
      </c>
      <c r="I2" s="25" t="s">
        <v>305</v>
      </c>
    </row>
    <row r="3">
      <c r="A3" s="2">
        <v>1.0</v>
      </c>
      <c r="B3" s="1" t="s">
        <v>279</v>
      </c>
      <c r="C3" s="26" t="s">
        <v>27</v>
      </c>
      <c r="D3" s="2" t="s">
        <v>32</v>
      </c>
      <c r="E3" s="27" t="s">
        <v>29</v>
      </c>
      <c r="F3" s="26" t="s">
        <v>30</v>
      </c>
      <c r="G3" s="2" t="s">
        <v>31</v>
      </c>
      <c r="H3" s="2">
        <v>7.69296332E9</v>
      </c>
      <c r="I3" s="26" t="s">
        <v>22</v>
      </c>
    </row>
    <row r="4">
      <c r="A4" s="2">
        <v>2.0</v>
      </c>
      <c r="B4" s="1" t="s">
        <v>280</v>
      </c>
      <c r="C4" s="26" t="s">
        <v>42</v>
      </c>
      <c r="D4" s="2" t="s">
        <v>46</v>
      </c>
      <c r="E4" s="27" t="s">
        <v>44</v>
      </c>
      <c r="F4" s="26" t="s">
        <v>45</v>
      </c>
      <c r="G4" s="2" t="s">
        <v>31</v>
      </c>
      <c r="H4" s="2">
        <v>7.56641509E9</v>
      </c>
      <c r="I4" s="26" t="s">
        <v>36</v>
      </c>
    </row>
    <row r="5">
      <c r="A5" s="2">
        <v>3.0</v>
      </c>
      <c r="B5" s="1" t="s">
        <v>281</v>
      </c>
      <c r="C5" s="26" t="s">
        <v>42</v>
      </c>
      <c r="D5" s="2" t="s">
        <v>46</v>
      </c>
      <c r="E5" s="27" t="s">
        <v>54</v>
      </c>
      <c r="F5" s="26" t="s">
        <v>55</v>
      </c>
      <c r="G5" s="2" t="s">
        <v>56</v>
      </c>
      <c r="H5" s="2">
        <v>8.305733644E9</v>
      </c>
      <c r="I5" s="26" t="s">
        <v>49</v>
      </c>
    </row>
    <row r="6">
      <c r="A6" s="2">
        <v>4.0</v>
      </c>
      <c r="B6" s="1" t="s">
        <v>282</v>
      </c>
      <c r="C6" s="26" t="s">
        <v>42</v>
      </c>
      <c r="D6" s="2" t="s">
        <v>66</v>
      </c>
      <c r="E6" s="27" t="s">
        <v>63</v>
      </c>
      <c r="F6" s="26" t="s">
        <v>64</v>
      </c>
      <c r="G6" s="2" t="s">
        <v>65</v>
      </c>
      <c r="H6" s="2">
        <v>9.039459772E9</v>
      </c>
      <c r="I6" s="26" t="s">
        <v>57</v>
      </c>
    </row>
    <row r="7">
      <c r="A7" s="2">
        <v>5.0</v>
      </c>
      <c r="B7" s="1" t="s">
        <v>283</v>
      </c>
      <c r="C7" s="26" t="s">
        <v>42</v>
      </c>
      <c r="D7" s="2" t="s">
        <v>75</v>
      </c>
      <c r="E7" s="27" t="s">
        <v>73</v>
      </c>
      <c r="F7" s="26" t="s">
        <v>45</v>
      </c>
      <c r="G7" s="2" t="s">
        <v>74</v>
      </c>
      <c r="H7" s="2">
        <v>9.926824746E9</v>
      </c>
      <c r="I7" s="26" t="s">
        <v>67</v>
      </c>
    </row>
    <row r="8">
      <c r="A8" s="2">
        <v>6.0</v>
      </c>
      <c r="B8" s="4" t="s">
        <v>428</v>
      </c>
      <c r="C8" s="26" t="s">
        <v>42</v>
      </c>
      <c r="D8" s="2" t="s">
        <v>87</v>
      </c>
      <c r="E8" s="27" t="s">
        <v>84</v>
      </c>
      <c r="F8" s="26" t="s">
        <v>85</v>
      </c>
      <c r="G8" s="2" t="s">
        <v>86</v>
      </c>
      <c r="H8" s="2">
        <v>7.387797003E9</v>
      </c>
      <c r="I8" s="26" t="s">
        <v>77</v>
      </c>
    </row>
    <row r="9">
      <c r="A9" s="2">
        <v>7.0</v>
      </c>
      <c r="B9" s="1" t="s">
        <v>285</v>
      </c>
      <c r="C9" s="26" t="s">
        <v>42</v>
      </c>
      <c r="D9" s="2" t="s">
        <v>100</v>
      </c>
      <c r="E9" s="27" t="s">
        <v>97</v>
      </c>
      <c r="F9" s="26" t="s">
        <v>98</v>
      </c>
      <c r="G9" s="2" t="s">
        <v>99</v>
      </c>
      <c r="H9" s="2">
        <v>7.980487046E9</v>
      </c>
      <c r="I9" s="26" t="s">
        <v>90</v>
      </c>
    </row>
    <row r="10">
      <c r="A10" s="2">
        <v>8.0</v>
      </c>
      <c r="B10" s="1" t="s">
        <v>286</v>
      </c>
      <c r="C10" s="26" t="s">
        <v>105</v>
      </c>
      <c r="D10" s="2" t="s">
        <v>109</v>
      </c>
      <c r="E10" s="27" t="s">
        <v>107</v>
      </c>
      <c r="F10" s="26" t="s">
        <v>108</v>
      </c>
      <c r="G10" s="2" t="s">
        <v>56</v>
      </c>
      <c r="H10" s="2">
        <v>9.03920152E9</v>
      </c>
      <c r="I10" s="26" t="s">
        <v>101</v>
      </c>
    </row>
    <row r="11">
      <c r="A11" s="2">
        <v>9.0</v>
      </c>
      <c r="B11" s="1" t="s">
        <v>287</v>
      </c>
      <c r="C11" s="26" t="s">
        <v>105</v>
      </c>
      <c r="D11" s="2" t="s">
        <v>117</v>
      </c>
      <c r="E11" s="27" t="s">
        <v>114</v>
      </c>
      <c r="F11" s="26" t="s">
        <v>115</v>
      </c>
      <c r="G11" s="2" t="s">
        <v>56</v>
      </c>
      <c r="H11" s="2">
        <v>7.415193784E9</v>
      </c>
      <c r="I11" s="26" t="s">
        <v>110</v>
      </c>
    </row>
    <row r="12">
      <c r="A12" s="2">
        <v>10.0</v>
      </c>
      <c r="B12" s="1" t="s">
        <v>288</v>
      </c>
      <c r="C12" s="26" t="s">
        <v>42</v>
      </c>
      <c r="D12" s="2" t="s">
        <v>125</v>
      </c>
      <c r="E12" s="27" t="s">
        <v>122</v>
      </c>
      <c r="F12" s="26" t="s">
        <v>123</v>
      </c>
      <c r="G12" s="2" t="s">
        <v>56</v>
      </c>
      <c r="H12" s="2">
        <v>9.131295944E9</v>
      </c>
      <c r="I12" s="26" t="s">
        <v>118</v>
      </c>
    </row>
    <row r="13">
      <c r="A13" s="2">
        <v>11.0</v>
      </c>
      <c r="B13" s="1" t="s">
        <v>289</v>
      </c>
      <c r="C13" s="26" t="s">
        <v>42</v>
      </c>
      <c r="D13" s="2" t="s">
        <v>136</v>
      </c>
      <c r="E13" s="27" t="s">
        <v>133</v>
      </c>
      <c r="F13" s="26" t="s">
        <v>134</v>
      </c>
      <c r="G13" s="2" t="s">
        <v>135</v>
      </c>
      <c r="H13" s="2">
        <v>9.691248727E9</v>
      </c>
      <c r="I13" s="26" t="s">
        <v>126</v>
      </c>
    </row>
    <row r="14">
      <c r="A14" s="2">
        <v>12.0</v>
      </c>
      <c r="B14" s="1" t="s">
        <v>290</v>
      </c>
      <c r="C14" s="26" t="s">
        <v>142</v>
      </c>
      <c r="D14" s="2" t="s">
        <v>145</v>
      </c>
      <c r="E14" s="27" t="s">
        <v>143</v>
      </c>
      <c r="F14" s="26" t="s">
        <v>144</v>
      </c>
      <c r="G14" s="2" t="s">
        <v>135</v>
      </c>
      <c r="H14" s="2">
        <v>9.9072682E9</v>
      </c>
      <c r="I14" s="26" t="s">
        <v>137</v>
      </c>
    </row>
    <row r="15">
      <c r="A15" s="2">
        <v>13.0</v>
      </c>
      <c r="B15" s="1" t="s">
        <v>291</v>
      </c>
      <c r="C15" s="26" t="s">
        <v>142</v>
      </c>
      <c r="D15" s="2" t="s">
        <v>156</v>
      </c>
      <c r="E15" s="27" t="s">
        <v>154</v>
      </c>
      <c r="F15" s="26" t="s">
        <v>155</v>
      </c>
      <c r="G15" s="2" t="s">
        <v>99</v>
      </c>
      <c r="H15" s="28">
        <v>9.831813759E9</v>
      </c>
      <c r="I15" s="26" t="s">
        <v>146</v>
      </c>
    </row>
    <row r="16">
      <c r="A16" s="2">
        <v>14.0</v>
      </c>
      <c r="B16" s="1" t="s">
        <v>292</v>
      </c>
      <c r="C16" s="26" t="s">
        <v>142</v>
      </c>
      <c r="D16" s="2" t="s">
        <v>166</v>
      </c>
      <c r="E16" s="27" t="s">
        <v>163</v>
      </c>
      <c r="F16" s="26" t="s">
        <v>164</v>
      </c>
      <c r="G16" s="2" t="s">
        <v>165</v>
      </c>
      <c r="H16" s="2">
        <v>8.057543707E9</v>
      </c>
      <c r="I16" s="26" t="s">
        <v>157</v>
      </c>
    </row>
    <row r="17">
      <c r="A17" s="2">
        <v>15.0</v>
      </c>
      <c r="B17" s="1" t="s">
        <v>293</v>
      </c>
      <c r="C17" s="26" t="s">
        <v>142</v>
      </c>
      <c r="D17" s="2" t="s">
        <v>176</v>
      </c>
      <c r="E17" s="27" t="s">
        <v>174</v>
      </c>
      <c r="F17" s="26" t="s">
        <v>175</v>
      </c>
      <c r="G17" s="2" t="s">
        <v>74</v>
      </c>
      <c r="H17" s="2">
        <v>9.42507076E9</v>
      </c>
      <c r="I17" s="26" t="s">
        <v>167</v>
      </c>
    </row>
    <row r="18">
      <c r="A18" s="2">
        <v>16.0</v>
      </c>
      <c r="B18" s="1" t="s">
        <v>294</v>
      </c>
      <c r="C18" s="26" t="s">
        <v>142</v>
      </c>
      <c r="D18" s="2" t="s">
        <v>186</v>
      </c>
      <c r="E18" s="27" t="s">
        <v>183</v>
      </c>
      <c r="F18" s="26" t="s">
        <v>184</v>
      </c>
      <c r="G18" s="2" t="s">
        <v>185</v>
      </c>
      <c r="H18" s="2">
        <v>9.430730961E9</v>
      </c>
      <c r="I18" s="26" t="s">
        <v>177</v>
      </c>
    </row>
    <row r="19">
      <c r="A19" s="2">
        <v>17.0</v>
      </c>
      <c r="B19" s="1" t="s">
        <v>295</v>
      </c>
      <c r="C19" s="26" t="s">
        <v>42</v>
      </c>
      <c r="D19" s="2" t="s">
        <v>194</v>
      </c>
      <c r="E19" s="27" t="s">
        <v>192</v>
      </c>
      <c r="F19" s="26" t="s">
        <v>193</v>
      </c>
      <c r="G19" s="2" t="s">
        <v>56</v>
      </c>
      <c r="H19" s="2">
        <v>9.993110509E9</v>
      </c>
      <c r="I19" s="26" t="s">
        <v>187</v>
      </c>
    </row>
    <row r="20">
      <c r="A20" s="2">
        <v>18.0</v>
      </c>
      <c r="B20" s="1" t="s">
        <v>296</v>
      </c>
      <c r="C20" s="26" t="s">
        <v>27</v>
      </c>
      <c r="D20" s="2" t="s">
        <v>203</v>
      </c>
      <c r="E20" s="27" t="s">
        <v>200</v>
      </c>
      <c r="F20" s="26" t="s">
        <v>201</v>
      </c>
      <c r="G20" s="2" t="s">
        <v>202</v>
      </c>
      <c r="H20" s="2">
        <v>8.319044219E9</v>
      </c>
      <c r="I20" s="26" t="s">
        <v>195</v>
      </c>
    </row>
    <row r="21">
      <c r="A21" s="2">
        <v>19.0</v>
      </c>
      <c r="B21" s="1" t="s">
        <v>297</v>
      </c>
      <c r="C21" s="26" t="s">
        <v>208</v>
      </c>
      <c r="D21" s="2" t="s">
        <v>210</v>
      </c>
      <c r="E21" s="27" t="s">
        <v>209</v>
      </c>
      <c r="F21" s="26" t="s">
        <v>175</v>
      </c>
      <c r="G21" s="2" t="s">
        <v>202</v>
      </c>
      <c r="H21" s="2">
        <v>9.179226019E9</v>
      </c>
      <c r="I21" s="26" t="s">
        <v>204</v>
      </c>
    </row>
    <row r="22">
      <c r="A22" s="2">
        <v>20.0</v>
      </c>
      <c r="B22" s="1" t="s">
        <v>298</v>
      </c>
      <c r="C22" s="26" t="s">
        <v>208</v>
      </c>
      <c r="D22" s="2" t="s">
        <v>218</v>
      </c>
      <c r="E22" s="27" t="s">
        <v>217</v>
      </c>
      <c r="F22" s="26" t="s">
        <v>175</v>
      </c>
      <c r="G22" s="2" t="s">
        <v>31</v>
      </c>
      <c r="H22" s="2">
        <v>7.987493721E9</v>
      </c>
      <c r="I22" s="26" t="s">
        <v>211</v>
      </c>
    </row>
    <row r="23">
      <c r="A23" s="2">
        <v>21.0</v>
      </c>
      <c r="B23" s="1" t="s">
        <v>299</v>
      </c>
      <c r="C23" s="26" t="s">
        <v>42</v>
      </c>
      <c r="D23" s="2" t="s">
        <v>228</v>
      </c>
      <c r="E23" s="27" t="s">
        <v>225</v>
      </c>
      <c r="F23" s="26" t="s">
        <v>226</v>
      </c>
      <c r="G23" s="2" t="s">
        <v>227</v>
      </c>
      <c r="H23" s="2">
        <v>9.856245331E9</v>
      </c>
      <c r="I23" s="26" t="s">
        <v>219</v>
      </c>
    </row>
    <row r="24">
      <c r="A24" s="2">
        <v>22.0</v>
      </c>
      <c r="B24" s="1" t="s">
        <v>395</v>
      </c>
      <c r="C24" s="26" t="s">
        <v>42</v>
      </c>
      <c r="D24" s="2" t="s">
        <v>238</v>
      </c>
      <c r="E24" s="27" t="s">
        <v>235</v>
      </c>
      <c r="F24" s="26" t="s">
        <v>236</v>
      </c>
      <c r="G24" s="2" t="s">
        <v>237</v>
      </c>
      <c r="H24" s="2">
        <v>9.735475703E9</v>
      </c>
      <c r="I24" s="26" t="s">
        <v>229</v>
      </c>
    </row>
    <row r="25">
      <c r="A25" s="2">
        <v>23.0</v>
      </c>
      <c r="B25" s="29" t="s">
        <v>400</v>
      </c>
      <c r="C25" s="30" t="s">
        <v>42</v>
      </c>
      <c r="D25" s="31" t="s">
        <v>176</v>
      </c>
      <c r="E25" s="32" t="s">
        <v>244</v>
      </c>
      <c r="F25" s="30" t="s">
        <v>245</v>
      </c>
      <c r="G25" s="31" t="s">
        <v>56</v>
      </c>
      <c r="H25" s="31">
        <v>7.987712433E9</v>
      </c>
      <c r="I25" s="26" t="s">
        <v>239</v>
      </c>
    </row>
    <row r="26">
      <c r="A26" s="2">
        <v>24.0</v>
      </c>
      <c r="B26" s="1" t="s">
        <v>405</v>
      </c>
      <c r="C26" s="26" t="s">
        <v>250</v>
      </c>
      <c r="D26" s="2" t="s">
        <v>254</v>
      </c>
      <c r="E26" s="33" t="s">
        <v>252</v>
      </c>
      <c r="F26" s="34" t="s">
        <v>253</v>
      </c>
      <c r="G26" s="31" t="s">
        <v>56</v>
      </c>
      <c r="H26" s="2">
        <v>9.411133092E9</v>
      </c>
      <c r="I26" s="26" t="s">
        <v>246</v>
      </c>
    </row>
    <row r="27">
      <c r="A27" s="2">
        <v>25.0</v>
      </c>
      <c r="B27" s="1" t="s">
        <v>410</v>
      </c>
      <c r="C27" s="26" t="s">
        <v>208</v>
      </c>
      <c r="D27" s="2" t="s">
        <v>261</v>
      </c>
      <c r="E27" s="27" t="s">
        <v>259</v>
      </c>
      <c r="F27" s="26" t="s">
        <v>260</v>
      </c>
      <c r="G27" s="2" t="s">
        <v>31</v>
      </c>
      <c r="H27" s="2">
        <v>8.269627981E9</v>
      </c>
      <c r="I27" s="26" t="s">
        <v>255</v>
      </c>
    </row>
    <row r="28">
      <c r="A28" s="2">
        <v>26.0</v>
      </c>
      <c r="B28" s="1" t="s">
        <v>415</v>
      </c>
      <c r="C28" s="26" t="s">
        <v>267</v>
      </c>
      <c r="D28" s="2" t="s">
        <v>272</v>
      </c>
      <c r="E28" s="27" t="s">
        <v>270</v>
      </c>
      <c r="F28" s="26" t="s">
        <v>271</v>
      </c>
      <c r="G28" s="2" t="s">
        <v>56</v>
      </c>
      <c r="H28" s="2">
        <v>8.889050205E9</v>
      </c>
      <c r="I28" s="26" t="s">
        <v>262</v>
      </c>
    </row>
    <row r="29">
      <c r="A29" s="2">
        <v>27.0</v>
      </c>
      <c r="B29" s="1" t="s">
        <v>420</v>
      </c>
      <c r="C29" s="26" t="s">
        <v>208</v>
      </c>
      <c r="D29" s="2" t="s">
        <v>203</v>
      </c>
      <c r="E29" s="27" t="s">
        <v>278</v>
      </c>
      <c r="F29" s="26" t="s">
        <v>45</v>
      </c>
      <c r="G29" s="2" t="s">
        <v>74</v>
      </c>
      <c r="H29" s="2">
        <v>9.977076848E9</v>
      </c>
      <c r="I29" s="26" t="s">
        <v>273</v>
      </c>
    </row>
    <row r="30">
      <c r="C30" s="17"/>
      <c r="E30" s="17"/>
      <c r="F30" s="17"/>
      <c r="I30" s="17"/>
    </row>
    <row r="31">
      <c r="C31" s="17"/>
      <c r="E31" s="17"/>
      <c r="F31" s="17"/>
      <c r="I31" s="17"/>
    </row>
    <row r="32">
      <c r="C32" s="17"/>
      <c r="E32" s="17"/>
      <c r="F32" s="17"/>
      <c r="I32" s="17"/>
    </row>
    <row r="33">
      <c r="C33" s="17"/>
      <c r="E33" s="17"/>
      <c r="F33" s="17"/>
      <c r="I33" s="17"/>
    </row>
    <row r="34">
      <c r="C34" s="17"/>
      <c r="E34" s="17"/>
      <c r="F34" s="17"/>
      <c r="I34" s="17"/>
    </row>
    <row r="35">
      <c r="C35" s="17"/>
      <c r="E35" s="17"/>
      <c r="F35" s="17"/>
      <c r="I35" s="17"/>
    </row>
    <row r="36">
      <c r="C36" s="17"/>
      <c r="E36" s="17"/>
      <c r="F36" s="17"/>
      <c r="I36" s="17"/>
    </row>
    <row r="37">
      <c r="C37" s="17"/>
      <c r="E37" s="17"/>
      <c r="F37" s="17"/>
      <c r="I37" s="17"/>
    </row>
    <row r="38">
      <c r="C38" s="17"/>
      <c r="E38" s="17"/>
      <c r="F38" s="17"/>
      <c r="I38" s="17"/>
    </row>
    <row r="39">
      <c r="C39" s="17"/>
      <c r="E39" s="17"/>
      <c r="F39" s="17"/>
      <c r="I39" s="17"/>
    </row>
    <row r="40">
      <c r="C40" s="17"/>
      <c r="E40" s="17"/>
      <c r="F40" s="17"/>
      <c r="I40" s="17"/>
    </row>
    <row r="41">
      <c r="C41" s="17"/>
      <c r="E41" s="17"/>
      <c r="F41" s="17"/>
      <c r="I41" s="17"/>
    </row>
    <row r="42">
      <c r="C42" s="17"/>
      <c r="E42" s="17"/>
      <c r="F42" s="17"/>
      <c r="I42" s="17"/>
    </row>
    <row r="43">
      <c r="C43" s="17"/>
      <c r="E43" s="17"/>
      <c r="F43" s="17"/>
      <c r="I43" s="17"/>
    </row>
    <row r="44">
      <c r="C44" s="17"/>
      <c r="E44" s="17"/>
      <c r="F44" s="17"/>
      <c r="I44" s="17"/>
    </row>
    <row r="45">
      <c r="C45" s="17"/>
      <c r="E45" s="17"/>
      <c r="F45" s="17"/>
      <c r="I45" s="17"/>
    </row>
    <row r="46">
      <c r="C46" s="17"/>
      <c r="E46" s="17"/>
      <c r="F46" s="17"/>
      <c r="I46" s="17"/>
    </row>
    <row r="47">
      <c r="C47" s="17"/>
      <c r="E47" s="17"/>
      <c r="F47" s="17"/>
      <c r="I47" s="17"/>
    </row>
    <row r="48">
      <c r="C48" s="17"/>
      <c r="E48" s="17"/>
      <c r="F48" s="17"/>
      <c r="I48" s="17"/>
    </row>
    <row r="49">
      <c r="C49" s="17"/>
      <c r="E49" s="17"/>
      <c r="F49" s="17"/>
      <c r="I49" s="17"/>
    </row>
    <row r="50">
      <c r="C50" s="17"/>
      <c r="E50" s="17"/>
      <c r="F50" s="17"/>
      <c r="I50" s="17"/>
    </row>
    <row r="51">
      <c r="C51" s="17"/>
      <c r="E51" s="17"/>
      <c r="F51" s="17"/>
      <c r="I51" s="17"/>
    </row>
    <row r="52">
      <c r="C52" s="17"/>
      <c r="E52" s="17"/>
      <c r="F52" s="17"/>
      <c r="I52" s="17"/>
    </row>
    <row r="53">
      <c r="C53" s="17"/>
      <c r="E53" s="17"/>
      <c r="F53" s="17"/>
      <c r="I53" s="17"/>
    </row>
    <row r="54">
      <c r="C54" s="17"/>
      <c r="E54" s="17"/>
      <c r="F54" s="17"/>
      <c r="I54" s="17"/>
    </row>
    <row r="55">
      <c r="C55" s="17"/>
      <c r="E55" s="17"/>
      <c r="F55" s="17"/>
      <c r="I55" s="17"/>
    </row>
    <row r="56">
      <c r="C56" s="17"/>
      <c r="E56" s="17"/>
      <c r="F56" s="17"/>
      <c r="I56" s="17"/>
    </row>
    <row r="57">
      <c r="C57" s="17"/>
      <c r="E57" s="17"/>
      <c r="F57" s="17"/>
      <c r="I57" s="17"/>
    </row>
    <row r="58">
      <c r="C58" s="17"/>
      <c r="E58" s="17"/>
      <c r="F58" s="17"/>
      <c r="I58" s="17"/>
    </row>
    <row r="59">
      <c r="C59" s="17"/>
      <c r="E59" s="17"/>
      <c r="F59" s="17"/>
      <c r="I59" s="17"/>
    </row>
    <row r="60">
      <c r="C60" s="17"/>
      <c r="E60" s="17"/>
      <c r="F60" s="17"/>
      <c r="I60" s="17"/>
    </row>
    <row r="61">
      <c r="C61" s="17"/>
      <c r="E61" s="17"/>
      <c r="F61" s="17"/>
      <c r="I61" s="17"/>
    </row>
    <row r="62">
      <c r="C62" s="17"/>
      <c r="E62" s="17"/>
      <c r="F62" s="17"/>
      <c r="I62" s="17"/>
    </row>
    <row r="63">
      <c r="C63" s="17"/>
      <c r="E63" s="17"/>
      <c r="F63" s="17"/>
      <c r="I63" s="17"/>
    </row>
    <row r="64">
      <c r="C64" s="17"/>
      <c r="E64" s="17"/>
      <c r="F64" s="17"/>
      <c r="I64" s="17"/>
    </row>
    <row r="65">
      <c r="C65" s="17"/>
      <c r="E65" s="17"/>
      <c r="F65" s="17"/>
      <c r="I65" s="17"/>
    </row>
    <row r="66">
      <c r="C66" s="17"/>
      <c r="E66" s="17"/>
      <c r="F66" s="17"/>
      <c r="I66" s="17"/>
    </row>
    <row r="67">
      <c r="C67" s="17"/>
      <c r="E67" s="17"/>
      <c r="F67" s="17"/>
      <c r="I67" s="17"/>
    </row>
    <row r="68">
      <c r="C68" s="17"/>
      <c r="E68" s="17"/>
      <c r="F68" s="17"/>
      <c r="I68" s="17"/>
    </row>
    <row r="69">
      <c r="C69" s="17"/>
      <c r="E69" s="17"/>
      <c r="F69" s="17"/>
      <c r="I69" s="17"/>
    </row>
    <row r="70">
      <c r="C70" s="17"/>
      <c r="E70" s="17"/>
      <c r="F70" s="17"/>
      <c r="I70" s="17"/>
    </row>
    <row r="71">
      <c r="C71" s="17"/>
      <c r="E71" s="17"/>
      <c r="F71" s="17"/>
      <c r="I71" s="17"/>
    </row>
    <row r="72">
      <c r="C72" s="17"/>
      <c r="E72" s="17"/>
      <c r="F72" s="17"/>
      <c r="I72" s="17"/>
    </row>
    <row r="73">
      <c r="C73" s="17"/>
      <c r="E73" s="17"/>
      <c r="F73" s="17"/>
      <c r="I73" s="17"/>
    </row>
    <row r="74">
      <c r="C74" s="17"/>
      <c r="E74" s="17"/>
      <c r="F74" s="17"/>
      <c r="I74" s="17"/>
    </row>
    <row r="75">
      <c r="C75" s="17"/>
      <c r="E75" s="17"/>
      <c r="F75" s="17"/>
      <c r="I75" s="17"/>
    </row>
    <row r="76">
      <c r="C76" s="17"/>
      <c r="E76" s="17"/>
      <c r="F76" s="17"/>
      <c r="I76" s="17"/>
    </row>
    <row r="77">
      <c r="C77" s="17"/>
      <c r="E77" s="17"/>
      <c r="F77" s="17"/>
      <c r="I77" s="17"/>
    </row>
    <row r="78">
      <c r="C78" s="17"/>
      <c r="E78" s="17"/>
      <c r="F78" s="17"/>
      <c r="I78" s="17"/>
    </row>
    <row r="79">
      <c r="C79" s="17"/>
      <c r="E79" s="17"/>
      <c r="F79" s="17"/>
      <c r="I79" s="17"/>
    </row>
    <row r="80">
      <c r="C80" s="17"/>
      <c r="E80" s="17"/>
      <c r="F80" s="17"/>
      <c r="I80" s="17"/>
    </row>
    <row r="81">
      <c r="C81" s="17"/>
      <c r="E81" s="17"/>
      <c r="F81" s="17"/>
      <c r="I81" s="17"/>
    </row>
    <row r="82">
      <c r="C82" s="17"/>
      <c r="E82" s="17"/>
      <c r="F82" s="17"/>
      <c r="I82" s="17"/>
    </row>
    <row r="83">
      <c r="C83" s="17"/>
      <c r="E83" s="17"/>
      <c r="F83" s="17"/>
      <c r="I83" s="17"/>
    </row>
    <row r="84">
      <c r="C84" s="17"/>
      <c r="E84" s="17"/>
      <c r="F84" s="17"/>
      <c r="I84" s="17"/>
    </row>
    <row r="85">
      <c r="C85" s="17"/>
      <c r="E85" s="17"/>
      <c r="F85" s="17"/>
      <c r="I85" s="17"/>
    </row>
    <row r="86">
      <c r="C86" s="17"/>
      <c r="E86" s="17"/>
      <c r="F86" s="17"/>
      <c r="I86" s="17"/>
    </row>
    <row r="87">
      <c r="C87" s="17"/>
      <c r="E87" s="17"/>
      <c r="F87" s="17"/>
      <c r="I87" s="17"/>
    </row>
    <row r="88">
      <c r="C88" s="17"/>
      <c r="E88" s="17"/>
      <c r="F88" s="17"/>
      <c r="I88" s="17"/>
    </row>
    <row r="89">
      <c r="C89" s="17"/>
      <c r="E89" s="17"/>
      <c r="F89" s="17"/>
      <c r="I89" s="17"/>
    </row>
    <row r="90">
      <c r="C90" s="17"/>
      <c r="E90" s="17"/>
      <c r="F90" s="17"/>
      <c r="I90" s="17"/>
    </row>
    <row r="91">
      <c r="C91" s="17"/>
      <c r="E91" s="17"/>
      <c r="F91" s="17"/>
      <c r="I91" s="17"/>
    </row>
    <row r="92">
      <c r="C92" s="17"/>
      <c r="E92" s="17"/>
      <c r="F92" s="17"/>
      <c r="I92" s="17"/>
    </row>
    <row r="93">
      <c r="C93" s="17"/>
      <c r="E93" s="17"/>
      <c r="F93" s="17"/>
      <c r="I93" s="17"/>
    </row>
    <row r="94">
      <c r="C94" s="17"/>
      <c r="E94" s="17"/>
      <c r="F94" s="17"/>
      <c r="I94" s="17"/>
    </row>
    <row r="95">
      <c r="C95" s="17"/>
      <c r="E95" s="17"/>
      <c r="F95" s="17"/>
      <c r="I95" s="17"/>
    </row>
    <row r="96">
      <c r="C96" s="17"/>
      <c r="E96" s="17"/>
      <c r="F96" s="17"/>
      <c r="I96" s="17"/>
    </row>
    <row r="97">
      <c r="C97" s="17"/>
      <c r="E97" s="17"/>
      <c r="F97" s="17"/>
      <c r="I97" s="17"/>
    </row>
    <row r="98">
      <c r="C98" s="17"/>
      <c r="E98" s="17"/>
      <c r="F98" s="17"/>
      <c r="I98" s="17"/>
    </row>
    <row r="99">
      <c r="C99" s="17"/>
      <c r="E99" s="17"/>
      <c r="F99" s="17"/>
      <c r="I99" s="17"/>
    </row>
    <row r="100">
      <c r="C100" s="17"/>
      <c r="E100" s="17"/>
      <c r="F100" s="17"/>
      <c r="I100" s="17"/>
    </row>
    <row r="101">
      <c r="C101" s="17"/>
      <c r="E101" s="17"/>
      <c r="F101" s="17"/>
      <c r="I101" s="17"/>
    </row>
    <row r="102">
      <c r="C102" s="17"/>
      <c r="E102" s="17"/>
      <c r="F102" s="17"/>
      <c r="I102" s="17"/>
    </row>
    <row r="103">
      <c r="C103" s="17"/>
      <c r="E103" s="17"/>
      <c r="F103" s="17"/>
      <c r="I103" s="17"/>
    </row>
    <row r="104">
      <c r="C104" s="17"/>
      <c r="E104" s="17"/>
      <c r="F104" s="17"/>
      <c r="I104" s="17"/>
    </row>
    <row r="105">
      <c r="C105" s="17"/>
      <c r="E105" s="17"/>
      <c r="F105" s="17"/>
      <c r="I105" s="17"/>
    </row>
    <row r="106">
      <c r="C106" s="17"/>
      <c r="E106" s="17"/>
      <c r="F106" s="17"/>
      <c r="I106" s="17"/>
    </row>
    <row r="107">
      <c r="C107" s="17"/>
      <c r="E107" s="17"/>
      <c r="F107" s="17"/>
      <c r="I107" s="17"/>
    </row>
    <row r="108">
      <c r="C108" s="17"/>
      <c r="E108" s="17"/>
      <c r="F108" s="17"/>
      <c r="I108" s="17"/>
    </row>
    <row r="109">
      <c r="C109" s="17"/>
      <c r="E109" s="17"/>
      <c r="F109" s="17"/>
      <c r="I109" s="17"/>
    </row>
    <row r="110">
      <c r="C110" s="17"/>
      <c r="E110" s="17"/>
      <c r="F110" s="17"/>
      <c r="I110" s="17"/>
    </row>
    <row r="111">
      <c r="C111" s="17"/>
      <c r="E111" s="17"/>
      <c r="F111" s="17"/>
      <c r="I111" s="17"/>
    </row>
    <row r="112">
      <c r="C112" s="17"/>
      <c r="E112" s="17"/>
      <c r="F112" s="17"/>
      <c r="I112" s="17"/>
    </row>
    <row r="113">
      <c r="C113" s="17"/>
      <c r="E113" s="17"/>
      <c r="F113" s="17"/>
      <c r="I113" s="17"/>
    </row>
    <row r="114">
      <c r="C114" s="17"/>
      <c r="E114" s="17"/>
      <c r="F114" s="17"/>
      <c r="I114" s="17"/>
    </row>
    <row r="115">
      <c r="C115" s="17"/>
      <c r="E115" s="17"/>
      <c r="F115" s="17"/>
      <c r="I115" s="17"/>
    </row>
    <row r="116">
      <c r="C116" s="17"/>
      <c r="E116" s="17"/>
      <c r="F116" s="17"/>
      <c r="I116" s="17"/>
    </row>
    <row r="117">
      <c r="C117" s="17"/>
      <c r="E117" s="17"/>
      <c r="F117" s="17"/>
      <c r="I117" s="17"/>
    </row>
    <row r="118">
      <c r="C118" s="17"/>
      <c r="E118" s="17"/>
      <c r="F118" s="17"/>
      <c r="I118" s="17"/>
    </row>
    <row r="119">
      <c r="C119" s="17"/>
      <c r="E119" s="17"/>
      <c r="F119" s="17"/>
      <c r="I119" s="17"/>
    </row>
    <row r="120">
      <c r="C120" s="17"/>
      <c r="E120" s="17"/>
      <c r="F120" s="17"/>
      <c r="I120" s="17"/>
    </row>
    <row r="121">
      <c r="C121" s="17"/>
      <c r="E121" s="17"/>
      <c r="F121" s="17"/>
      <c r="I121" s="17"/>
    </row>
    <row r="122">
      <c r="C122" s="17"/>
      <c r="E122" s="17"/>
      <c r="F122" s="17"/>
      <c r="I122" s="17"/>
    </row>
    <row r="123">
      <c r="C123" s="17"/>
      <c r="E123" s="17"/>
      <c r="F123" s="17"/>
      <c r="I123" s="17"/>
    </row>
    <row r="124">
      <c r="C124" s="17"/>
      <c r="E124" s="17"/>
      <c r="F124" s="17"/>
      <c r="I124" s="17"/>
    </row>
    <row r="125">
      <c r="C125" s="17"/>
      <c r="E125" s="17"/>
      <c r="F125" s="17"/>
      <c r="I125" s="17"/>
    </row>
    <row r="126">
      <c r="C126" s="17"/>
      <c r="E126" s="17"/>
      <c r="F126" s="17"/>
      <c r="I126" s="17"/>
    </row>
    <row r="127">
      <c r="C127" s="17"/>
      <c r="E127" s="17"/>
      <c r="F127" s="17"/>
      <c r="I127" s="17"/>
    </row>
    <row r="128">
      <c r="C128" s="17"/>
      <c r="E128" s="17"/>
      <c r="F128" s="17"/>
      <c r="I128" s="17"/>
    </row>
    <row r="129">
      <c r="C129" s="17"/>
      <c r="E129" s="17"/>
      <c r="F129" s="17"/>
      <c r="I129" s="17"/>
    </row>
    <row r="130">
      <c r="C130" s="17"/>
      <c r="E130" s="17"/>
      <c r="F130" s="17"/>
      <c r="I130" s="17"/>
    </row>
    <row r="131">
      <c r="C131" s="17"/>
      <c r="E131" s="17"/>
      <c r="F131" s="17"/>
      <c r="I131" s="17"/>
    </row>
    <row r="132">
      <c r="C132" s="17"/>
      <c r="E132" s="17"/>
      <c r="F132" s="17"/>
      <c r="I132" s="17"/>
    </row>
    <row r="133">
      <c r="C133" s="17"/>
      <c r="E133" s="17"/>
      <c r="F133" s="17"/>
      <c r="I133" s="17"/>
    </row>
    <row r="134">
      <c r="C134" s="17"/>
      <c r="E134" s="17"/>
      <c r="F134" s="17"/>
      <c r="I134" s="17"/>
    </row>
    <row r="135">
      <c r="C135" s="17"/>
      <c r="E135" s="17"/>
      <c r="F135" s="17"/>
      <c r="I135" s="17"/>
    </row>
    <row r="136">
      <c r="C136" s="17"/>
      <c r="E136" s="17"/>
      <c r="F136" s="17"/>
      <c r="I136" s="17"/>
    </row>
    <row r="137">
      <c r="C137" s="17"/>
      <c r="E137" s="17"/>
      <c r="F137" s="17"/>
      <c r="I137" s="17"/>
    </row>
    <row r="138">
      <c r="C138" s="17"/>
      <c r="E138" s="17"/>
      <c r="F138" s="17"/>
      <c r="I138" s="17"/>
    </row>
    <row r="139">
      <c r="C139" s="17"/>
      <c r="E139" s="17"/>
      <c r="F139" s="17"/>
      <c r="I139" s="17"/>
    </row>
    <row r="140">
      <c r="C140" s="17"/>
      <c r="E140" s="17"/>
      <c r="F140" s="17"/>
      <c r="I140" s="17"/>
    </row>
    <row r="141">
      <c r="C141" s="17"/>
      <c r="E141" s="17"/>
      <c r="F141" s="17"/>
      <c r="I141" s="17"/>
    </row>
    <row r="142">
      <c r="C142" s="17"/>
      <c r="E142" s="17"/>
      <c r="F142" s="17"/>
      <c r="I142" s="17"/>
    </row>
    <row r="143">
      <c r="C143" s="17"/>
      <c r="E143" s="17"/>
      <c r="F143" s="17"/>
      <c r="I143" s="17"/>
    </row>
    <row r="144">
      <c r="C144" s="17"/>
      <c r="E144" s="17"/>
      <c r="F144" s="17"/>
      <c r="I144" s="17"/>
    </row>
    <row r="145">
      <c r="C145" s="17"/>
      <c r="E145" s="17"/>
      <c r="F145" s="17"/>
      <c r="I145" s="17"/>
    </row>
    <row r="146">
      <c r="C146" s="17"/>
      <c r="E146" s="17"/>
      <c r="F146" s="17"/>
      <c r="I146" s="17"/>
    </row>
    <row r="147">
      <c r="C147" s="17"/>
      <c r="E147" s="17"/>
      <c r="F147" s="17"/>
      <c r="I147" s="17"/>
    </row>
    <row r="148">
      <c r="C148" s="17"/>
      <c r="E148" s="17"/>
      <c r="F148" s="17"/>
      <c r="I148" s="17"/>
    </row>
    <row r="149">
      <c r="C149" s="17"/>
      <c r="E149" s="17"/>
      <c r="F149" s="17"/>
      <c r="I149" s="17"/>
    </row>
    <row r="150">
      <c r="C150" s="17"/>
      <c r="E150" s="17"/>
      <c r="F150" s="17"/>
      <c r="I150" s="17"/>
    </row>
    <row r="151">
      <c r="C151" s="17"/>
      <c r="E151" s="17"/>
      <c r="F151" s="17"/>
      <c r="I151" s="17"/>
    </row>
    <row r="152">
      <c r="C152" s="17"/>
      <c r="E152" s="17"/>
      <c r="F152" s="17"/>
      <c r="I152" s="17"/>
    </row>
    <row r="153">
      <c r="C153" s="17"/>
      <c r="E153" s="17"/>
      <c r="F153" s="17"/>
      <c r="I153" s="17"/>
    </row>
    <row r="154">
      <c r="C154" s="17"/>
      <c r="E154" s="17"/>
      <c r="F154" s="17"/>
      <c r="I154" s="17"/>
    </row>
    <row r="155">
      <c r="C155" s="17"/>
      <c r="E155" s="17"/>
      <c r="F155" s="17"/>
      <c r="I155" s="17"/>
    </row>
    <row r="156">
      <c r="C156" s="17"/>
      <c r="E156" s="17"/>
      <c r="F156" s="17"/>
      <c r="I156" s="17"/>
    </row>
    <row r="157">
      <c r="C157" s="17"/>
      <c r="E157" s="17"/>
      <c r="F157" s="17"/>
      <c r="I157" s="17"/>
    </row>
    <row r="158">
      <c r="C158" s="17"/>
      <c r="E158" s="17"/>
      <c r="F158" s="17"/>
      <c r="I158" s="17"/>
    </row>
    <row r="159">
      <c r="C159" s="17"/>
      <c r="E159" s="17"/>
      <c r="F159" s="17"/>
      <c r="I159" s="17"/>
    </row>
    <row r="160">
      <c r="C160" s="17"/>
      <c r="E160" s="17"/>
      <c r="F160" s="17"/>
      <c r="I160" s="17"/>
    </row>
    <row r="161">
      <c r="C161" s="17"/>
      <c r="E161" s="17"/>
      <c r="F161" s="17"/>
      <c r="I161" s="17"/>
    </row>
    <row r="162">
      <c r="C162" s="17"/>
      <c r="E162" s="17"/>
      <c r="F162" s="17"/>
      <c r="I162" s="17"/>
    </row>
    <row r="163">
      <c r="C163" s="17"/>
      <c r="E163" s="17"/>
      <c r="F163" s="17"/>
      <c r="I163" s="17"/>
    </row>
    <row r="164">
      <c r="C164" s="17"/>
      <c r="E164" s="17"/>
      <c r="F164" s="17"/>
      <c r="I164" s="17"/>
    </row>
    <row r="165">
      <c r="C165" s="17"/>
      <c r="E165" s="17"/>
      <c r="F165" s="17"/>
      <c r="I165" s="17"/>
    </row>
    <row r="166">
      <c r="C166" s="17"/>
      <c r="E166" s="17"/>
      <c r="F166" s="17"/>
      <c r="I166" s="17"/>
    </row>
    <row r="167">
      <c r="C167" s="17"/>
      <c r="E167" s="17"/>
      <c r="F167" s="17"/>
      <c r="I167" s="17"/>
    </row>
    <row r="168">
      <c r="C168" s="17"/>
      <c r="E168" s="17"/>
      <c r="F168" s="17"/>
      <c r="I168" s="17"/>
    </row>
    <row r="169">
      <c r="C169" s="17"/>
      <c r="E169" s="17"/>
      <c r="F169" s="17"/>
      <c r="I169" s="17"/>
    </row>
    <row r="170">
      <c r="C170" s="17"/>
      <c r="E170" s="17"/>
      <c r="F170" s="17"/>
      <c r="I170" s="17"/>
    </row>
    <row r="171">
      <c r="C171" s="17"/>
      <c r="E171" s="17"/>
      <c r="F171" s="17"/>
      <c r="I171" s="17"/>
    </row>
    <row r="172">
      <c r="C172" s="17"/>
      <c r="E172" s="17"/>
      <c r="F172" s="17"/>
      <c r="I172" s="17"/>
    </row>
    <row r="173">
      <c r="C173" s="17"/>
      <c r="E173" s="17"/>
      <c r="F173" s="17"/>
      <c r="I173" s="17"/>
    </row>
    <row r="174">
      <c r="C174" s="17"/>
      <c r="E174" s="17"/>
      <c r="F174" s="17"/>
      <c r="I174" s="17"/>
    </row>
    <row r="175">
      <c r="C175" s="17"/>
      <c r="E175" s="17"/>
      <c r="F175" s="17"/>
      <c r="I175" s="17"/>
    </row>
    <row r="176">
      <c r="C176" s="17"/>
      <c r="E176" s="17"/>
      <c r="F176" s="17"/>
      <c r="I176" s="17"/>
    </row>
    <row r="177">
      <c r="C177" s="17"/>
      <c r="E177" s="17"/>
      <c r="F177" s="17"/>
      <c r="I177" s="17"/>
    </row>
    <row r="178">
      <c r="C178" s="17"/>
      <c r="E178" s="17"/>
      <c r="F178" s="17"/>
      <c r="I178" s="17"/>
    </row>
    <row r="179">
      <c r="C179" s="17"/>
      <c r="E179" s="17"/>
      <c r="F179" s="17"/>
      <c r="I179" s="17"/>
    </row>
    <row r="180">
      <c r="C180" s="17"/>
      <c r="E180" s="17"/>
      <c r="F180" s="17"/>
      <c r="I180" s="17"/>
    </row>
    <row r="181">
      <c r="C181" s="17"/>
      <c r="E181" s="17"/>
      <c r="F181" s="17"/>
      <c r="I181" s="17"/>
    </row>
    <row r="182">
      <c r="C182" s="17"/>
      <c r="E182" s="17"/>
      <c r="F182" s="17"/>
      <c r="I182" s="17"/>
    </row>
    <row r="183">
      <c r="C183" s="17"/>
      <c r="E183" s="17"/>
      <c r="F183" s="17"/>
      <c r="I183" s="17"/>
    </row>
    <row r="184">
      <c r="C184" s="17"/>
      <c r="E184" s="17"/>
      <c r="F184" s="17"/>
      <c r="I184" s="17"/>
    </row>
    <row r="185">
      <c r="C185" s="17"/>
      <c r="E185" s="17"/>
      <c r="F185" s="17"/>
      <c r="I185" s="17"/>
    </row>
    <row r="186">
      <c r="C186" s="17"/>
      <c r="E186" s="17"/>
      <c r="F186" s="17"/>
      <c r="I186" s="17"/>
    </row>
    <row r="187">
      <c r="C187" s="17"/>
      <c r="E187" s="17"/>
      <c r="F187" s="17"/>
      <c r="I187" s="17"/>
    </row>
    <row r="188">
      <c r="C188" s="17"/>
      <c r="E188" s="17"/>
      <c r="F188" s="17"/>
      <c r="I188" s="17"/>
    </row>
    <row r="189">
      <c r="C189" s="17"/>
      <c r="E189" s="17"/>
      <c r="F189" s="17"/>
      <c r="I189" s="17"/>
    </row>
    <row r="190">
      <c r="C190" s="17"/>
      <c r="E190" s="17"/>
      <c r="F190" s="17"/>
      <c r="I190" s="17"/>
    </row>
    <row r="191">
      <c r="C191" s="17"/>
      <c r="E191" s="17"/>
      <c r="F191" s="17"/>
      <c r="I191" s="17"/>
    </row>
    <row r="192">
      <c r="C192" s="17"/>
      <c r="E192" s="17"/>
      <c r="F192" s="17"/>
      <c r="I192" s="17"/>
    </row>
    <row r="193">
      <c r="C193" s="17"/>
      <c r="E193" s="17"/>
      <c r="F193" s="17"/>
      <c r="I193" s="17"/>
    </row>
    <row r="194">
      <c r="C194" s="17"/>
      <c r="E194" s="17"/>
      <c r="F194" s="17"/>
      <c r="I194" s="17"/>
    </row>
    <row r="195">
      <c r="C195" s="17"/>
      <c r="E195" s="17"/>
      <c r="F195" s="17"/>
      <c r="I195" s="17"/>
    </row>
    <row r="196">
      <c r="C196" s="17"/>
      <c r="E196" s="17"/>
      <c r="F196" s="17"/>
      <c r="I196" s="17"/>
    </row>
    <row r="197">
      <c r="C197" s="17"/>
      <c r="E197" s="17"/>
      <c r="F197" s="17"/>
      <c r="I197" s="17"/>
    </row>
    <row r="198">
      <c r="C198" s="17"/>
      <c r="E198" s="17"/>
      <c r="F198" s="17"/>
      <c r="I198" s="17"/>
    </row>
    <row r="199">
      <c r="C199" s="17"/>
      <c r="E199" s="17"/>
      <c r="F199" s="17"/>
      <c r="I199" s="17"/>
    </row>
    <row r="200">
      <c r="C200" s="17"/>
      <c r="E200" s="17"/>
      <c r="F200" s="17"/>
      <c r="I200" s="17"/>
    </row>
    <row r="201">
      <c r="C201" s="17"/>
      <c r="E201" s="17"/>
      <c r="F201" s="17"/>
      <c r="I201" s="17"/>
    </row>
    <row r="202">
      <c r="C202" s="17"/>
      <c r="E202" s="17"/>
      <c r="F202" s="17"/>
      <c r="I202" s="17"/>
    </row>
    <row r="203">
      <c r="C203" s="17"/>
      <c r="E203" s="17"/>
      <c r="F203" s="17"/>
      <c r="I203" s="17"/>
    </row>
    <row r="204">
      <c r="C204" s="17"/>
      <c r="E204" s="17"/>
      <c r="F204" s="17"/>
      <c r="I204" s="17"/>
    </row>
    <row r="205">
      <c r="C205" s="17"/>
      <c r="E205" s="17"/>
      <c r="F205" s="17"/>
      <c r="I205" s="17"/>
    </row>
    <row r="206">
      <c r="C206" s="17"/>
      <c r="E206" s="17"/>
      <c r="F206" s="17"/>
      <c r="I206" s="17"/>
    </row>
    <row r="207">
      <c r="C207" s="17"/>
      <c r="E207" s="17"/>
      <c r="F207" s="17"/>
      <c r="I207" s="17"/>
    </row>
    <row r="208">
      <c r="C208" s="17"/>
      <c r="E208" s="17"/>
      <c r="F208" s="17"/>
      <c r="I208" s="17"/>
    </row>
    <row r="209">
      <c r="C209" s="17"/>
      <c r="E209" s="17"/>
      <c r="F209" s="17"/>
      <c r="I209" s="17"/>
    </row>
    <row r="210">
      <c r="C210" s="17"/>
      <c r="E210" s="17"/>
      <c r="F210" s="17"/>
      <c r="I210" s="17"/>
    </row>
    <row r="211">
      <c r="C211" s="17"/>
      <c r="E211" s="17"/>
      <c r="F211" s="17"/>
      <c r="I211" s="17"/>
    </row>
    <row r="212">
      <c r="C212" s="17"/>
      <c r="E212" s="17"/>
      <c r="F212" s="17"/>
      <c r="I212" s="17"/>
    </row>
    <row r="213">
      <c r="C213" s="17"/>
      <c r="E213" s="17"/>
      <c r="F213" s="17"/>
      <c r="I213" s="17"/>
    </row>
    <row r="214">
      <c r="C214" s="17"/>
      <c r="E214" s="17"/>
      <c r="F214" s="17"/>
      <c r="I214" s="17"/>
    </row>
    <row r="215">
      <c r="C215" s="17"/>
      <c r="E215" s="17"/>
      <c r="F215" s="17"/>
      <c r="I215" s="17"/>
    </row>
    <row r="216">
      <c r="C216" s="17"/>
      <c r="E216" s="17"/>
      <c r="F216" s="17"/>
      <c r="I216" s="17"/>
    </row>
    <row r="217">
      <c r="C217" s="17"/>
      <c r="E217" s="17"/>
      <c r="F217" s="17"/>
      <c r="I217" s="17"/>
    </row>
    <row r="218">
      <c r="C218" s="17"/>
      <c r="E218" s="17"/>
      <c r="F218" s="17"/>
      <c r="I218" s="17"/>
    </row>
    <row r="219">
      <c r="C219" s="17"/>
      <c r="E219" s="17"/>
      <c r="F219" s="17"/>
      <c r="I219" s="17"/>
    </row>
    <row r="220">
      <c r="C220" s="17"/>
      <c r="E220" s="17"/>
      <c r="F220" s="17"/>
      <c r="I220" s="17"/>
    </row>
    <row r="221">
      <c r="C221" s="17"/>
      <c r="E221" s="17"/>
      <c r="F221" s="17"/>
      <c r="I221" s="17"/>
    </row>
    <row r="222">
      <c r="C222" s="17"/>
      <c r="E222" s="17"/>
      <c r="F222" s="17"/>
      <c r="I222" s="17"/>
    </row>
    <row r="223">
      <c r="C223" s="17"/>
      <c r="E223" s="17"/>
      <c r="F223" s="17"/>
      <c r="I223" s="17"/>
    </row>
    <row r="224">
      <c r="C224" s="17"/>
      <c r="E224" s="17"/>
      <c r="F224" s="17"/>
      <c r="I224" s="17"/>
    </row>
    <row r="225">
      <c r="C225" s="17"/>
      <c r="E225" s="17"/>
      <c r="F225" s="17"/>
      <c r="I225" s="17"/>
    </row>
    <row r="226">
      <c r="C226" s="17"/>
      <c r="E226" s="17"/>
      <c r="F226" s="17"/>
      <c r="I226" s="17"/>
    </row>
    <row r="227">
      <c r="C227" s="17"/>
      <c r="E227" s="17"/>
      <c r="F227" s="17"/>
      <c r="I227" s="17"/>
    </row>
    <row r="228">
      <c r="C228" s="17"/>
      <c r="E228" s="17"/>
      <c r="F228" s="17"/>
      <c r="I228" s="17"/>
    </row>
    <row r="229">
      <c r="C229" s="17"/>
      <c r="E229" s="17"/>
      <c r="F229" s="17"/>
      <c r="I229" s="17"/>
    </row>
    <row r="230">
      <c r="C230" s="17"/>
      <c r="E230" s="17"/>
      <c r="F230" s="17"/>
      <c r="I230" s="17"/>
    </row>
    <row r="231">
      <c r="C231" s="17"/>
      <c r="E231" s="17"/>
      <c r="F231" s="17"/>
      <c r="I231" s="17"/>
    </row>
    <row r="232">
      <c r="C232" s="17"/>
      <c r="E232" s="17"/>
      <c r="F232" s="17"/>
      <c r="I232" s="17"/>
    </row>
    <row r="233">
      <c r="C233" s="17"/>
      <c r="E233" s="17"/>
      <c r="F233" s="17"/>
      <c r="I233" s="17"/>
    </row>
    <row r="234">
      <c r="C234" s="17"/>
      <c r="E234" s="17"/>
      <c r="F234" s="17"/>
      <c r="I234" s="17"/>
    </row>
    <row r="235">
      <c r="C235" s="17"/>
      <c r="E235" s="17"/>
      <c r="F235" s="17"/>
      <c r="I235" s="17"/>
    </row>
    <row r="236">
      <c r="C236" s="17"/>
      <c r="E236" s="17"/>
      <c r="F236" s="17"/>
      <c r="I236" s="17"/>
    </row>
    <row r="237">
      <c r="C237" s="17"/>
      <c r="E237" s="17"/>
      <c r="F237" s="17"/>
      <c r="I237" s="17"/>
    </row>
    <row r="238">
      <c r="C238" s="17"/>
      <c r="E238" s="17"/>
      <c r="F238" s="17"/>
      <c r="I238" s="17"/>
    </row>
    <row r="239">
      <c r="C239" s="17"/>
      <c r="E239" s="17"/>
      <c r="F239" s="17"/>
      <c r="I239" s="17"/>
    </row>
    <row r="240">
      <c r="C240" s="17"/>
      <c r="E240" s="17"/>
      <c r="F240" s="17"/>
      <c r="I240" s="17"/>
    </row>
    <row r="241">
      <c r="C241" s="17"/>
      <c r="E241" s="17"/>
      <c r="F241" s="17"/>
      <c r="I241" s="17"/>
    </row>
    <row r="242">
      <c r="C242" s="17"/>
      <c r="E242" s="17"/>
      <c r="F242" s="17"/>
      <c r="I242" s="17"/>
    </row>
    <row r="243">
      <c r="C243" s="17"/>
      <c r="E243" s="17"/>
      <c r="F243" s="17"/>
      <c r="I243" s="17"/>
    </row>
    <row r="244">
      <c r="C244" s="17"/>
      <c r="E244" s="17"/>
      <c r="F244" s="17"/>
      <c r="I244" s="17"/>
    </row>
    <row r="245">
      <c r="C245" s="17"/>
      <c r="E245" s="17"/>
      <c r="F245" s="17"/>
      <c r="I245" s="17"/>
    </row>
    <row r="246">
      <c r="C246" s="17"/>
      <c r="E246" s="17"/>
      <c r="F246" s="17"/>
      <c r="I246" s="17"/>
    </row>
    <row r="247">
      <c r="C247" s="17"/>
      <c r="E247" s="17"/>
      <c r="F247" s="17"/>
      <c r="I247" s="17"/>
    </row>
    <row r="248">
      <c r="C248" s="17"/>
      <c r="E248" s="17"/>
      <c r="F248" s="17"/>
      <c r="I248" s="17"/>
    </row>
    <row r="249">
      <c r="C249" s="17"/>
      <c r="E249" s="17"/>
      <c r="F249" s="17"/>
      <c r="I249" s="17"/>
    </row>
    <row r="250">
      <c r="C250" s="17"/>
      <c r="E250" s="17"/>
      <c r="F250" s="17"/>
      <c r="I250" s="17"/>
    </row>
    <row r="251">
      <c r="C251" s="17"/>
      <c r="E251" s="17"/>
      <c r="F251" s="17"/>
      <c r="I251" s="17"/>
    </row>
    <row r="252">
      <c r="C252" s="17"/>
      <c r="E252" s="17"/>
      <c r="F252" s="17"/>
      <c r="I252" s="17"/>
    </row>
    <row r="253">
      <c r="C253" s="17"/>
      <c r="E253" s="17"/>
      <c r="F253" s="17"/>
      <c r="I253" s="17"/>
    </row>
    <row r="254">
      <c r="C254" s="17"/>
      <c r="E254" s="17"/>
      <c r="F254" s="17"/>
      <c r="I254" s="17"/>
    </row>
    <row r="255">
      <c r="C255" s="17"/>
      <c r="E255" s="17"/>
      <c r="F255" s="17"/>
      <c r="I255" s="17"/>
    </row>
    <row r="256">
      <c r="C256" s="17"/>
      <c r="E256" s="17"/>
      <c r="F256" s="17"/>
      <c r="I256" s="17"/>
    </row>
    <row r="257">
      <c r="C257" s="17"/>
      <c r="E257" s="17"/>
      <c r="F257" s="17"/>
      <c r="I257" s="17"/>
    </row>
    <row r="258">
      <c r="C258" s="17"/>
      <c r="E258" s="17"/>
      <c r="F258" s="17"/>
      <c r="I258" s="17"/>
    </row>
    <row r="259">
      <c r="C259" s="17"/>
      <c r="E259" s="17"/>
      <c r="F259" s="17"/>
      <c r="I259" s="17"/>
    </row>
    <row r="260">
      <c r="C260" s="17"/>
      <c r="E260" s="17"/>
      <c r="F260" s="17"/>
      <c r="I260" s="17"/>
    </row>
    <row r="261">
      <c r="C261" s="17"/>
      <c r="E261" s="17"/>
      <c r="F261" s="17"/>
      <c r="I261" s="17"/>
    </row>
    <row r="262">
      <c r="C262" s="17"/>
      <c r="E262" s="17"/>
      <c r="F262" s="17"/>
      <c r="I262" s="17"/>
    </row>
    <row r="263">
      <c r="C263" s="17"/>
      <c r="E263" s="17"/>
      <c r="F263" s="17"/>
      <c r="I263" s="17"/>
    </row>
    <row r="264">
      <c r="C264" s="17"/>
      <c r="E264" s="17"/>
      <c r="F264" s="17"/>
      <c r="I264" s="17"/>
    </row>
    <row r="265">
      <c r="C265" s="17"/>
      <c r="E265" s="17"/>
      <c r="F265" s="17"/>
      <c r="I265" s="17"/>
    </row>
    <row r="266">
      <c r="C266" s="17"/>
      <c r="E266" s="17"/>
      <c r="F266" s="17"/>
      <c r="I266" s="17"/>
    </row>
    <row r="267">
      <c r="C267" s="17"/>
      <c r="E267" s="17"/>
      <c r="F267" s="17"/>
      <c r="I267" s="17"/>
    </row>
    <row r="268">
      <c r="C268" s="17"/>
      <c r="E268" s="17"/>
      <c r="F268" s="17"/>
      <c r="I268" s="17"/>
    </row>
    <row r="269">
      <c r="C269" s="17"/>
      <c r="E269" s="17"/>
      <c r="F269" s="17"/>
      <c r="I269" s="17"/>
    </row>
    <row r="270">
      <c r="C270" s="17"/>
      <c r="E270" s="17"/>
      <c r="F270" s="17"/>
      <c r="I270" s="17"/>
    </row>
    <row r="271">
      <c r="C271" s="17"/>
      <c r="E271" s="17"/>
      <c r="F271" s="17"/>
      <c r="I271" s="17"/>
    </row>
    <row r="272">
      <c r="C272" s="17"/>
      <c r="E272" s="17"/>
      <c r="F272" s="17"/>
      <c r="I272" s="17"/>
    </row>
    <row r="273">
      <c r="C273" s="17"/>
      <c r="E273" s="17"/>
      <c r="F273" s="17"/>
      <c r="I273" s="17"/>
    </row>
    <row r="274">
      <c r="C274" s="17"/>
      <c r="E274" s="17"/>
      <c r="F274" s="17"/>
      <c r="I274" s="17"/>
    </row>
    <row r="275">
      <c r="C275" s="17"/>
      <c r="E275" s="17"/>
      <c r="F275" s="17"/>
      <c r="I275" s="17"/>
    </row>
    <row r="276">
      <c r="C276" s="17"/>
      <c r="E276" s="17"/>
      <c r="F276" s="17"/>
      <c r="I276" s="17"/>
    </row>
    <row r="277">
      <c r="C277" s="17"/>
      <c r="E277" s="17"/>
      <c r="F277" s="17"/>
      <c r="I277" s="17"/>
    </row>
    <row r="278">
      <c r="C278" s="17"/>
      <c r="E278" s="17"/>
      <c r="F278" s="17"/>
      <c r="I278" s="17"/>
    </row>
    <row r="279">
      <c r="C279" s="17"/>
      <c r="E279" s="17"/>
      <c r="F279" s="17"/>
      <c r="I279" s="17"/>
    </row>
    <row r="280">
      <c r="C280" s="17"/>
      <c r="E280" s="17"/>
      <c r="F280" s="17"/>
      <c r="I280" s="17"/>
    </row>
    <row r="281">
      <c r="C281" s="17"/>
      <c r="E281" s="17"/>
      <c r="F281" s="17"/>
      <c r="I281" s="17"/>
    </row>
    <row r="282">
      <c r="C282" s="17"/>
      <c r="E282" s="17"/>
      <c r="F282" s="17"/>
      <c r="I282" s="17"/>
    </row>
    <row r="283">
      <c r="C283" s="17"/>
      <c r="E283" s="17"/>
      <c r="F283" s="17"/>
      <c r="I283" s="17"/>
    </row>
    <row r="284">
      <c r="C284" s="17"/>
      <c r="E284" s="17"/>
      <c r="F284" s="17"/>
      <c r="I284" s="17"/>
    </row>
    <row r="285">
      <c r="C285" s="17"/>
      <c r="E285" s="17"/>
      <c r="F285" s="17"/>
      <c r="I285" s="17"/>
    </row>
    <row r="286">
      <c r="C286" s="17"/>
      <c r="E286" s="17"/>
      <c r="F286" s="17"/>
      <c r="I286" s="17"/>
    </row>
    <row r="287">
      <c r="C287" s="17"/>
      <c r="E287" s="17"/>
      <c r="F287" s="17"/>
      <c r="I287" s="17"/>
    </row>
    <row r="288">
      <c r="C288" s="17"/>
      <c r="E288" s="17"/>
      <c r="F288" s="17"/>
      <c r="I288" s="17"/>
    </row>
    <row r="289">
      <c r="C289" s="17"/>
      <c r="E289" s="17"/>
      <c r="F289" s="17"/>
      <c r="I289" s="17"/>
    </row>
    <row r="290">
      <c r="C290" s="17"/>
      <c r="E290" s="17"/>
      <c r="F290" s="17"/>
      <c r="I290" s="17"/>
    </row>
    <row r="291">
      <c r="C291" s="17"/>
      <c r="E291" s="17"/>
      <c r="F291" s="17"/>
      <c r="I291" s="17"/>
    </row>
    <row r="292">
      <c r="C292" s="17"/>
      <c r="E292" s="17"/>
      <c r="F292" s="17"/>
      <c r="I292" s="17"/>
    </row>
    <row r="293">
      <c r="C293" s="17"/>
      <c r="E293" s="17"/>
      <c r="F293" s="17"/>
      <c r="I293" s="17"/>
    </row>
    <row r="294">
      <c r="C294" s="17"/>
      <c r="E294" s="17"/>
      <c r="F294" s="17"/>
      <c r="I294" s="17"/>
    </row>
    <row r="295">
      <c r="C295" s="17"/>
      <c r="E295" s="17"/>
      <c r="F295" s="17"/>
      <c r="I295" s="17"/>
    </row>
    <row r="296">
      <c r="C296" s="17"/>
      <c r="E296" s="17"/>
      <c r="F296" s="17"/>
      <c r="I296" s="17"/>
    </row>
    <row r="297">
      <c r="C297" s="17"/>
      <c r="E297" s="17"/>
      <c r="F297" s="17"/>
      <c r="I297" s="17"/>
    </row>
    <row r="298">
      <c r="C298" s="17"/>
      <c r="E298" s="17"/>
      <c r="F298" s="17"/>
      <c r="I298" s="17"/>
    </row>
    <row r="299">
      <c r="C299" s="17"/>
      <c r="E299" s="17"/>
      <c r="F299" s="17"/>
      <c r="I299" s="17"/>
    </row>
    <row r="300">
      <c r="C300" s="17"/>
      <c r="E300" s="17"/>
      <c r="F300" s="17"/>
      <c r="I300" s="17"/>
    </row>
    <row r="301">
      <c r="C301" s="17"/>
      <c r="E301" s="17"/>
      <c r="F301" s="17"/>
      <c r="I301" s="17"/>
    </row>
    <row r="302">
      <c r="C302" s="17"/>
      <c r="E302" s="17"/>
      <c r="F302" s="17"/>
      <c r="I302" s="17"/>
    </row>
    <row r="303">
      <c r="C303" s="17"/>
      <c r="E303" s="17"/>
      <c r="F303" s="17"/>
      <c r="I303" s="17"/>
    </row>
    <row r="304">
      <c r="C304" s="17"/>
      <c r="E304" s="17"/>
      <c r="F304" s="17"/>
      <c r="I304" s="17"/>
    </row>
    <row r="305">
      <c r="C305" s="17"/>
      <c r="E305" s="17"/>
      <c r="F305" s="17"/>
      <c r="I305" s="17"/>
    </row>
    <row r="306">
      <c r="C306" s="17"/>
      <c r="E306" s="17"/>
      <c r="F306" s="17"/>
      <c r="I306" s="17"/>
    </row>
    <row r="307">
      <c r="C307" s="17"/>
      <c r="E307" s="17"/>
      <c r="F307" s="17"/>
      <c r="I307" s="17"/>
    </row>
    <row r="308">
      <c r="C308" s="17"/>
      <c r="E308" s="17"/>
      <c r="F308" s="17"/>
      <c r="I308" s="17"/>
    </row>
    <row r="309">
      <c r="C309" s="17"/>
      <c r="E309" s="17"/>
      <c r="F309" s="17"/>
      <c r="I309" s="17"/>
    </row>
    <row r="310">
      <c r="C310" s="17"/>
      <c r="E310" s="17"/>
      <c r="F310" s="17"/>
      <c r="I310" s="17"/>
    </row>
    <row r="311">
      <c r="C311" s="17"/>
      <c r="E311" s="17"/>
      <c r="F311" s="17"/>
      <c r="I311" s="17"/>
    </row>
    <row r="312">
      <c r="C312" s="17"/>
      <c r="E312" s="17"/>
      <c r="F312" s="17"/>
      <c r="I312" s="17"/>
    </row>
    <row r="313">
      <c r="C313" s="17"/>
      <c r="E313" s="17"/>
      <c r="F313" s="17"/>
      <c r="I313" s="17"/>
    </row>
    <row r="314">
      <c r="C314" s="17"/>
      <c r="E314" s="17"/>
      <c r="F314" s="17"/>
      <c r="I314" s="17"/>
    </row>
    <row r="315">
      <c r="C315" s="17"/>
      <c r="E315" s="17"/>
      <c r="F315" s="17"/>
      <c r="I315" s="17"/>
    </row>
    <row r="316">
      <c r="C316" s="17"/>
      <c r="E316" s="17"/>
      <c r="F316" s="17"/>
      <c r="I316" s="17"/>
    </row>
    <row r="317">
      <c r="C317" s="17"/>
      <c r="E317" s="17"/>
      <c r="F317" s="17"/>
      <c r="I317" s="17"/>
    </row>
    <row r="318">
      <c r="C318" s="17"/>
      <c r="E318" s="17"/>
      <c r="F318" s="17"/>
      <c r="I318" s="17"/>
    </row>
    <row r="319">
      <c r="C319" s="17"/>
      <c r="E319" s="17"/>
      <c r="F319" s="17"/>
      <c r="I319" s="17"/>
    </row>
    <row r="320">
      <c r="C320" s="17"/>
      <c r="E320" s="17"/>
      <c r="F320" s="17"/>
      <c r="I320" s="17"/>
    </row>
    <row r="321">
      <c r="C321" s="17"/>
      <c r="E321" s="17"/>
      <c r="F321" s="17"/>
      <c r="I321" s="17"/>
    </row>
    <row r="322">
      <c r="C322" s="17"/>
      <c r="E322" s="17"/>
      <c r="F322" s="17"/>
      <c r="I322" s="17"/>
    </row>
    <row r="323">
      <c r="C323" s="17"/>
      <c r="E323" s="17"/>
      <c r="F323" s="17"/>
      <c r="I323" s="17"/>
    </row>
    <row r="324">
      <c r="C324" s="17"/>
      <c r="E324" s="17"/>
      <c r="F324" s="17"/>
      <c r="I324" s="17"/>
    </row>
    <row r="325">
      <c r="C325" s="17"/>
      <c r="E325" s="17"/>
      <c r="F325" s="17"/>
      <c r="I325" s="17"/>
    </row>
    <row r="326">
      <c r="C326" s="17"/>
      <c r="E326" s="17"/>
      <c r="F326" s="17"/>
      <c r="I326" s="17"/>
    </row>
    <row r="327">
      <c r="C327" s="17"/>
      <c r="E327" s="17"/>
      <c r="F327" s="17"/>
      <c r="I327" s="17"/>
    </row>
    <row r="328">
      <c r="C328" s="17"/>
      <c r="E328" s="17"/>
      <c r="F328" s="17"/>
      <c r="I328" s="17"/>
    </row>
    <row r="329">
      <c r="C329" s="17"/>
      <c r="E329" s="17"/>
      <c r="F329" s="17"/>
      <c r="I329" s="17"/>
    </row>
    <row r="330">
      <c r="C330" s="17"/>
      <c r="E330" s="17"/>
      <c r="F330" s="17"/>
      <c r="I330" s="17"/>
    </row>
    <row r="331">
      <c r="C331" s="17"/>
      <c r="E331" s="17"/>
      <c r="F331" s="17"/>
      <c r="I331" s="17"/>
    </row>
    <row r="332">
      <c r="C332" s="17"/>
      <c r="E332" s="17"/>
      <c r="F332" s="17"/>
      <c r="I332" s="17"/>
    </row>
    <row r="333">
      <c r="C333" s="17"/>
      <c r="E333" s="17"/>
      <c r="F333" s="17"/>
      <c r="I333" s="17"/>
    </row>
    <row r="334">
      <c r="C334" s="17"/>
      <c r="E334" s="17"/>
      <c r="F334" s="17"/>
      <c r="I334" s="17"/>
    </row>
    <row r="335">
      <c r="C335" s="17"/>
      <c r="E335" s="17"/>
      <c r="F335" s="17"/>
      <c r="I335" s="17"/>
    </row>
    <row r="336">
      <c r="C336" s="17"/>
      <c r="E336" s="17"/>
      <c r="F336" s="17"/>
      <c r="I336" s="17"/>
    </row>
    <row r="337">
      <c r="C337" s="17"/>
      <c r="E337" s="17"/>
      <c r="F337" s="17"/>
      <c r="I337" s="17"/>
    </row>
    <row r="338">
      <c r="C338" s="17"/>
      <c r="E338" s="17"/>
      <c r="F338" s="17"/>
      <c r="I338" s="17"/>
    </row>
    <row r="339">
      <c r="C339" s="17"/>
      <c r="E339" s="17"/>
      <c r="F339" s="17"/>
      <c r="I339" s="17"/>
    </row>
    <row r="340">
      <c r="C340" s="17"/>
      <c r="E340" s="17"/>
      <c r="F340" s="17"/>
      <c r="I340" s="17"/>
    </row>
    <row r="341">
      <c r="C341" s="17"/>
      <c r="E341" s="17"/>
      <c r="F341" s="17"/>
      <c r="I341" s="17"/>
    </row>
    <row r="342">
      <c r="C342" s="17"/>
      <c r="E342" s="17"/>
      <c r="F342" s="17"/>
      <c r="I342" s="17"/>
    </row>
    <row r="343">
      <c r="C343" s="17"/>
      <c r="E343" s="17"/>
      <c r="F343" s="17"/>
      <c r="I343" s="17"/>
    </row>
    <row r="344">
      <c r="C344" s="17"/>
      <c r="E344" s="17"/>
      <c r="F344" s="17"/>
      <c r="I344" s="17"/>
    </row>
    <row r="345">
      <c r="C345" s="17"/>
      <c r="E345" s="17"/>
      <c r="F345" s="17"/>
      <c r="I345" s="17"/>
    </row>
    <row r="346">
      <c r="C346" s="17"/>
      <c r="E346" s="17"/>
      <c r="F346" s="17"/>
      <c r="I346" s="17"/>
    </row>
    <row r="347">
      <c r="C347" s="17"/>
      <c r="E347" s="17"/>
      <c r="F347" s="17"/>
      <c r="I347" s="17"/>
    </row>
    <row r="348">
      <c r="C348" s="17"/>
      <c r="E348" s="17"/>
      <c r="F348" s="17"/>
      <c r="I348" s="17"/>
    </row>
    <row r="349">
      <c r="C349" s="17"/>
      <c r="E349" s="17"/>
      <c r="F349" s="17"/>
      <c r="I349" s="17"/>
    </row>
    <row r="350">
      <c r="C350" s="17"/>
      <c r="E350" s="17"/>
      <c r="F350" s="17"/>
      <c r="I350" s="17"/>
    </row>
    <row r="351">
      <c r="C351" s="17"/>
      <c r="E351" s="17"/>
      <c r="F351" s="17"/>
      <c r="I351" s="17"/>
    </row>
    <row r="352">
      <c r="C352" s="17"/>
      <c r="E352" s="17"/>
      <c r="F352" s="17"/>
      <c r="I352" s="17"/>
    </row>
    <row r="353">
      <c r="C353" s="17"/>
      <c r="E353" s="17"/>
      <c r="F353" s="17"/>
      <c r="I353" s="17"/>
    </row>
    <row r="354">
      <c r="C354" s="17"/>
      <c r="E354" s="17"/>
      <c r="F354" s="17"/>
      <c r="I354" s="17"/>
    </row>
    <row r="355">
      <c r="C355" s="17"/>
      <c r="E355" s="17"/>
      <c r="F355" s="17"/>
      <c r="I355" s="17"/>
    </row>
    <row r="356">
      <c r="C356" s="17"/>
      <c r="E356" s="17"/>
      <c r="F356" s="17"/>
      <c r="I356" s="17"/>
    </row>
    <row r="357">
      <c r="C357" s="17"/>
      <c r="E357" s="17"/>
      <c r="F357" s="17"/>
      <c r="I357" s="17"/>
    </row>
    <row r="358">
      <c r="C358" s="17"/>
      <c r="E358" s="17"/>
      <c r="F358" s="17"/>
      <c r="I358" s="17"/>
    </row>
    <row r="359">
      <c r="C359" s="17"/>
      <c r="E359" s="17"/>
      <c r="F359" s="17"/>
      <c r="I359" s="17"/>
    </row>
    <row r="360">
      <c r="C360" s="17"/>
      <c r="E360" s="17"/>
      <c r="F360" s="17"/>
      <c r="I360" s="17"/>
    </row>
    <row r="361">
      <c r="C361" s="17"/>
      <c r="E361" s="17"/>
      <c r="F361" s="17"/>
      <c r="I361" s="17"/>
    </row>
    <row r="362">
      <c r="C362" s="17"/>
      <c r="E362" s="17"/>
      <c r="F362" s="17"/>
      <c r="I362" s="17"/>
    </row>
    <row r="363">
      <c r="C363" s="17"/>
      <c r="E363" s="17"/>
      <c r="F363" s="17"/>
      <c r="I363" s="17"/>
    </row>
    <row r="364">
      <c r="C364" s="17"/>
      <c r="E364" s="17"/>
      <c r="F364" s="17"/>
      <c r="I364" s="17"/>
    </row>
    <row r="365">
      <c r="C365" s="17"/>
      <c r="E365" s="17"/>
      <c r="F365" s="17"/>
      <c r="I365" s="17"/>
    </row>
    <row r="366">
      <c r="C366" s="17"/>
      <c r="E366" s="17"/>
      <c r="F366" s="17"/>
      <c r="I366" s="17"/>
    </row>
    <row r="367">
      <c r="C367" s="17"/>
      <c r="E367" s="17"/>
      <c r="F367" s="17"/>
      <c r="I367" s="17"/>
    </row>
    <row r="368">
      <c r="C368" s="17"/>
      <c r="E368" s="17"/>
      <c r="F368" s="17"/>
      <c r="I368" s="17"/>
    </row>
    <row r="369">
      <c r="C369" s="17"/>
      <c r="E369" s="17"/>
      <c r="F369" s="17"/>
      <c r="I369" s="17"/>
    </row>
    <row r="370">
      <c r="C370" s="17"/>
      <c r="E370" s="17"/>
      <c r="F370" s="17"/>
      <c r="I370" s="17"/>
    </row>
    <row r="371">
      <c r="C371" s="17"/>
      <c r="E371" s="17"/>
      <c r="F371" s="17"/>
      <c r="I371" s="17"/>
    </row>
    <row r="372">
      <c r="C372" s="17"/>
      <c r="E372" s="17"/>
      <c r="F372" s="17"/>
      <c r="I372" s="17"/>
    </row>
    <row r="373">
      <c r="C373" s="17"/>
      <c r="E373" s="17"/>
      <c r="F373" s="17"/>
      <c r="I373" s="17"/>
    </row>
    <row r="374">
      <c r="C374" s="17"/>
      <c r="E374" s="17"/>
      <c r="F374" s="17"/>
      <c r="I374" s="17"/>
    </row>
    <row r="375">
      <c r="C375" s="17"/>
      <c r="E375" s="17"/>
      <c r="F375" s="17"/>
      <c r="I375" s="17"/>
    </row>
    <row r="376">
      <c r="C376" s="17"/>
      <c r="E376" s="17"/>
      <c r="F376" s="17"/>
      <c r="I376" s="17"/>
    </row>
    <row r="377">
      <c r="C377" s="17"/>
      <c r="E377" s="17"/>
      <c r="F377" s="17"/>
      <c r="I377" s="17"/>
    </row>
    <row r="378">
      <c r="C378" s="17"/>
      <c r="E378" s="17"/>
      <c r="F378" s="17"/>
      <c r="I378" s="17"/>
    </row>
    <row r="379">
      <c r="C379" s="17"/>
      <c r="E379" s="17"/>
      <c r="F379" s="17"/>
      <c r="I379" s="17"/>
    </row>
    <row r="380">
      <c r="C380" s="17"/>
      <c r="E380" s="17"/>
      <c r="F380" s="17"/>
      <c r="I380" s="17"/>
    </row>
    <row r="381">
      <c r="C381" s="17"/>
      <c r="E381" s="17"/>
      <c r="F381" s="17"/>
      <c r="I381" s="17"/>
    </row>
    <row r="382">
      <c r="C382" s="17"/>
      <c r="E382" s="17"/>
      <c r="F382" s="17"/>
      <c r="I382" s="17"/>
    </row>
    <row r="383">
      <c r="C383" s="17"/>
      <c r="E383" s="17"/>
      <c r="F383" s="17"/>
      <c r="I383" s="17"/>
    </row>
    <row r="384">
      <c r="C384" s="17"/>
      <c r="E384" s="17"/>
      <c r="F384" s="17"/>
      <c r="I384" s="17"/>
    </row>
    <row r="385">
      <c r="C385" s="17"/>
      <c r="E385" s="17"/>
      <c r="F385" s="17"/>
      <c r="I385" s="17"/>
    </row>
    <row r="386">
      <c r="C386" s="17"/>
      <c r="E386" s="17"/>
      <c r="F386" s="17"/>
      <c r="I386" s="17"/>
    </row>
    <row r="387">
      <c r="C387" s="17"/>
      <c r="E387" s="17"/>
      <c r="F387" s="17"/>
      <c r="I387" s="17"/>
    </row>
    <row r="388">
      <c r="C388" s="17"/>
      <c r="E388" s="17"/>
      <c r="F388" s="17"/>
      <c r="I388" s="17"/>
    </row>
    <row r="389">
      <c r="C389" s="17"/>
      <c r="E389" s="17"/>
      <c r="F389" s="17"/>
      <c r="I389" s="17"/>
    </row>
    <row r="390">
      <c r="C390" s="17"/>
      <c r="E390" s="17"/>
      <c r="F390" s="17"/>
      <c r="I390" s="17"/>
    </row>
    <row r="391">
      <c r="C391" s="17"/>
      <c r="E391" s="17"/>
      <c r="F391" s="17"/>
      <c r="I391" s="17"/>
    </row>
    <row r="392">
      <c r="C392" s="17"/>
      <c r="E392" s="17"/>
      <c r="F392" s="17"/>
      <c r="I392" s="17"/>
    </row>
    <row r="393">
      <c r="C393" s="17"/>
      <c r="E393" s="17"/>
      <c r="F393" s="17"/>
      <c r="I393" s="17"/>
    </row>
    <row r="394">
      <c r="C394" s="17"/>
      <c r="E394" s="17"/>
      <c r="F394" s="17"/>
      <c r="I394" s="17"/>
    </row>
    <row r="395">
      <c r="C395" s="17"/>
      <c r="E395" s="17"/>
      <c r="F395" s="17"/>
      <c r="I395" s="17"/>
    </row>
    <row r="396">
      <c r="C396" s="17"/>
      <c r="E396" s="17"/>
      <c r="F396" s="17"/>
      <c r="I396" s="17"/>
    </row>
    <row r="397">
      <c r="C397" s="17"/>
      <c r="E397" s="17"/>
      <c r="F397" s="17"/>
      <c r="I397" s="17"/>
    </row>
    <row r="398">
      <c r="C398" s="17"/>
      <c r="E398" s="17"/>
      <c r="F398" s="17"/>
      <c r="I398" s="17"/>
    </row>
    <row r="399">
      <c r="C399" s="17"/>
      <c r="E399" s="17"/>
      <c r="F399" s="17"/>
      <c r="I399" s="17"/>
    </row>
    <row r="400">
      <c r="C400" s="17"/>
      <c r="E400" s="17"/>
      <c r="F400" s="17"/>
      <c r="I400" s="17"/>
    </row>
    <row r="401">
      <c r="C401" s="17"/>
      <c r="E401" s="17"/>
      <c r="F401" s="17"/>
      <c r="I401" s="17"/>
    </row>
    <row r="402">
      <c r="C402" s="17"/>
      <c r="E402" s="17"/>
      <c r="F402" s="17"/>
      <c r="I402" s="17"/>
    </row>
    <row r="403">
      <c r="C403" s="17"/>
      <c r="E403" s="17"/>
      <c r="F403" s="17"/>
      <c r="I403" s="17"/>
    </row>
    <row r="404">
      <c r="C404" s="17"/>
      <c r="E404" s="17"/>
      <c r="F404" s="17"/>
      <c r="I404" s="17"/>
    </row>
    <row r="405">
      <c r="C405" s="17"/>
      <c r="E405" s="17"/>
      <c r="F405" s="17"/>
      <c r="I405" s="17"/>
    </row>
    <row r="406">
      <c r="C406" s="17"/>
      <c r="E406" s="17"/>
      <c r="F406" s="17"/>
      <c r="I406" s="17"/>
    </row>
    <row r="407">
      <c r="C407" s="17"/>
      <c r="E407" s="17"/>
      <c r="F407" s="17"/>
      <c r="I407" s="17"/>
    </row>
    <row r="408">
      <c r="C408" s="17"/>
      <c r="E408" s="17"/>
      <c r="F408" s="17"/>
      <c r="I408" s="17"/>
    </row>
    <row r="409">
      <c r="C409" s="17"/>
      <c r="E409" s="17"/>
      <c r="F409" s="17"/>
      <c r="I409" s="17"/>
    </row>
    <row r="410">
      <c r="C410" s="17"/>
      <c r="E410" s="17"/>
      <c r="F410" s="17"/>
      <c r="I410" s="17"/>
    </row>
    <row r="411">
      <c r="C411" s="17"/>
      <c r="E411" s="17"/>
      <c r="F411" s="17"/>
      <c r="I411" s="17"/>
    </row>
    <row r="412">
      <c r="C412" s="17"/>
      <c r="E412" s="17"/>
      <c r="F412" s="17"/>
      <c r="I412" s="17"/>
    </row>
    <row r="413">
      <c r="C413" s="17"/>
      <c r="E413" s="17"/>
      <c r="F413" s="17"/>
      <c r="I413" s="17"/>
    </row>
    <row r="414">
      <c r="C414" s="17"/>
      <c r="E414" s="17"/>
      <c r="F414" s="17"/>
      <c r="I414" s="17"/>
    </row>
    <row r="415">
      <c r="C415" s="17"/>
      <c r="E415" s="17"/>
      <c r="F415" s="17"/>
      <c r="I415" s="17"/>
    </row>
    <row r="416">
      <c r="C416" s="17"/>
      <c r="E416" s="17"/>
      <c r="F416" s="17"/>
      <c r="I416" s="17"/>
    </row>
    <row r="417">
      <c r="C417" s="17"/>
      <c r="E417" s="17"/>
      <c r="F417" s="17"/>
      <c r="I417" s="17"/>
    </row>
    <row r="418">
      <c r="C418" s="17"/>
      <c r="E418" s="17"/>
      <c r="F418" s="17"/>
      <c r="I418" s="17"/>
    </row>
    <row r="419">
      <c r="C419" s="17"/>
      <c r="E419" s="17"/>
      <c r="F419" s="17"/>
      <c r="I419" s="17"/>
    </row>
    <row r="420">
      <c r="C420" s="17"/>
      <c r="E420" s="17"/>
      <c r="F420" s="17"/>
      <c r="I420" s="17"/>
    </row>
    <row r="421">
      <c r="C421" s="17"/>
      <c r="E421" s="17"/>
      <c r="F421" s="17"/>
      <c r="I421" s="17"/>
    </row>
    <row r="422">
      <c r="C422" s="17"/>
      <c r="E422" s="17"/>
      <c r="F422" s="17"/>
      <c r="I422" s="17"/>
    </row>
    <row r="423">
      <c r="C423" s="17"/>
      <c r="E423" s="17"/>
      <c r="F423" s="17"/>
      <c r="I423" s="17"/>
    </row>
    <row r="424">
      <c r="C424" s="17"/>
      <c r="E424" s="17"/>
      <c r="F424" s="17"/>
      <c r="I424" s="17"/>
    </row>
    <row r="425">
      <c r="C425" s="17"/>
      <c r="E425" s="17"/>
      <c r="F425" s="17"/>
      <c r="I425" s="17"/>
    </row>
    <row r="426">
      <c r="C426" s="17"/>
      <c r="E426" s="17"/>
      <c r="F426" s="17"/>
      <c r="I426" s="17"/>
    </row>
    <row r="427">
      <c r="C427" s="17"/>
      <c r="E427" s="17"/>
      <c r="F427" s="17"/>
      <c r="I427" s="17"/>
    </row>
    <row r="428">
      <c r="C428" s="17"/>
      <c r="E428" s="17"/>
      <c r="F428" s="17"/>
      <c r="I428" s="17"/>
    </row>
    <row r="429">
      <c r="C429" s="17"/>
      <c r="E429" s="17"/>
      <c r="F429" s="17"/>
      <c r="I429" s="17"/>
    </row>
    <row r="430">
      <c r="C430" s="17"/>
      <c r="E430" s="17"/>
      <c r="F430" s="17"/>
      <c r="I430" s="17"/>
    </row>
    <row r="431">
      <c r="C431" s="17"/>
      <c r="E431" s="17"/>
      <c r="F431" s="17"/>
      <c r="I431" s="17"/>
    </row>
    <row r="432">
      <c r="C432" s="17"/>
      <c r="E432" s="17"/>
      <c r="F432" s="17"/>
      <c r="I432" s="17"/>
    </row>
    <row r="433">
      <c r="C433" s="17"/>
      <c r="E433" s="17"/>
      <c r="F433" s="17"/>
      <c r="I433" s="17"/>
    </row>
    <row r="434">
      <c r="C434" s="17"/>
      <c r="E434" s="17"/>
      <c r="F434" s="17"/>
      <c r="I434" s="17"/>
    </row>
    <row r="435">
      <c r="C435" s="17"/>
      <c r="E435" s="17"/>
      <c r="F435" s="17"/>
      <c r="I435" s="17"/>
    </row>
    <row r="436">
      <c r="C436" s="17"/>
      <c r="E436" s="17"/>
      <c r="F436" s="17"/>
      <c r="I436" s="17"/>
    </row>
    <row r="437">
      <c r="C437" s="17"/>
      <c r="E437" s="17"/>
      <c r="F437" s="17"/>
      <c r="I437" s="17"/>
    </row>
    <row r="438">
      <c r="C438" s="17"/>
      <c r="E438" s="17"/>
      <c r="F438" s="17"/>
      <c r="I438" s="17"/>
    </row>
    <row r="439">
      <c r="C439" s="17"/>
      <c r="E439" s="17"/>
      <c r="F439" s="17"/>
      <c r="I439" s="17"/>
    </row>
    <row r="440">
      <c r="C440" s="17"/>
      <c r="E440" s="17"/>
      <c r="F440" s="17"/>
      <c r="I440" s="17"/>
    </row>
    <row r="441">
      <c r="C441" s="17"/>
      <c r="E441" s="17"/>
      <c r="F441" s="17"/>
      <c r="I441" s="17"/>
    </row>
    <row r="442">
      <c r="C442" s="17"/>
      <c r="E442" s="17"/>
      <c r="F442" s="17"/>
      <c r="I442" s="17"/>
    </row>
    <row r="443">
      <c r="C443" s="17"/>
      <c r="E443" s="17"/>
      <c r="F443" s="17"/>
      <c r="I443" s="17"/>
    </row>
    <row r="444">
      <c r="C444" s="17"/>
      <c r="E444" s="17"/>
      <c r="F444" s="17"/>
      <c r="I444" s="17"/>
    </row>
    <row r="445">
      <c r="C445" s="17"/>
      <c r="E445" s="17"/>
      <c r="F445" s="17"/>
      <c r="I445" s="17"/>
    </row>
    <row r="446">
      <c r="C446" s="17"/>
      <c r="E446" s="17"/>
      <c r="F446" s="17"/>
      <c r="I446" s="17"/>
    </row>
    <row r="447">
      <c r="C447" s="17"/>
      <c r="E447" s="17"/>
      <c r="F447" s="17"/>
      <c r="I447" s="17"/>
    </row>
    <row r="448">
      <c r="C448" s="17"/>
      <c r="E448" s="17"/>
      <c r="F448" s="17"/>
      <c r="I448" s="17"/>
    </row>
    <row r="449">
      <c r="C449" s="17"/>
      <c r="E449" s="17"/>
      <c r="F449" s="17"/>
      <c r="I449" s="17"/>
    </row>
    <row r="450">
      <c r="C450" s="17"/>
      <c r="E450" s="17"/>
      <c r="F450" s="17"/>
      <c r="I450" s="17"/>
    </row>
    <row r="451">
      <c r="C451" s="17"/>
      <c r="E451" s="17"/>
      <c r="F451" s="17"/>
      <c r="I451" s="17"/>
    </row>
    <row r="452">
      <c r="C452" s="17"/>
      <c r="E452" s="17"/>
      <c r="F452" s="17"/>
      <c r="I452" s="17"/>
    </row>
    <row r="453">
      <c r="C453" s="17"/>
      <c r="E453" s="17"/>
      <c r="F453" s="17"/>
      <c r="I453" s="17"/>
    </row>
    <row r="454">
      <c r="C454" s="17"/>
      <c r="E454" s="17"/>
      <c r="F454" s="17"/>
      <c r="I454" s="17"/>
    </row>
    <row r="455">
      <c r="C455" s="17"/>
      <c r="E455" s="17"/>
      <c r="F455" s="17"/>
      <c r="I455" s="17"/>
    </row>
    <row r="456">
      <c r="C456" s="17"/>
      <c r="E456" s="17"/>
      <c r="F456" s="17"/>
      <c r="I456" s="17"/>
    </row>
    <row r="457">
      <c r="C457" s="17"/>
      <c r="E457" s="17"/>
      <c r="F457" s="17"/>
      <c r="I457" s="17"/>
    </row>
    <row r="458">
      <c r="C458" s="17"/>
      <c r="E458" s="17"/>
      <c r="F458" s="17"/>
      <c r="I458" s="17"/>
    </row>
    <row r="459">
      <c r="C459" s="17"/>
      <c r="E459" s="17"/>
      <c r="F459" s="17"/>
      <c r="I459" s="17"/>
    </row>
    <row r="460">
      <c r="C460" s="17"/>
      <c r="E460" s="17"/>
      <c r="F460" s="17"/>
      <c r="I460" s="17"/>
    </row>
    <row r="461">
      <c r="C461" s="17"/>
      <c r="E461" s="17"/>
      <c r="F461" s="17"/>
      <c r="I461" s="17"/>
    </row>
    <row r="462">
      <c r="C462" s="17"/>
      <c r="E462" s="17"/>
      <c r="F462" s="17"/>
      <c r="I462" s="17"/>
    </row>
    <row r="463">
      <c r="C463" s="17"/>
      <c r="E463" s="17"/>
      <c r="F463" s="17"/>
      <c r="I463" s="17"/>
    </row>
    <row r="464">
      <c r="C464" s="17"/>
      <c r="E464" s="17"/>
      <c r="F464" s="17"/>
      <c r="I464" s="17"/>
    </row>
    <row r="465">
      <c r="C465" s="17"/>
      <c r="E465" s="17"/>
      <c r="F465" s="17"/>
      <c r="I465" s="17"/>
    </row>
    <row r="466">
      <c r="C466" s="17"/>
      <c r="E466" s="17"/>
      <c r="F466" s="17"/>
      <c r="I466" s="17"/>
    </row>
    <row r="467">
      <c r="C467" s="17"/>
      <c r="E467" s="17"/>
      <c r="F467" s="17"/>
      <c r="I467" s="17"/>
    </row>
    <row r="468">
      <c r="C468" s="17"/>
      <c r="E468" s="17"/>
      <c r="F468" s="17"/>
      <c r="I468" s="17"/>
    </row>
    <row r="469">
      <c r="C469" s="17"/>
      <c r="E469" s="17"/>
      <c r="F469" s="17"/>
      <c r="I469" s="17"/>
    </row>
    <row r="470">
      <c r="C470" s="17"/>
      <c r="E470" s="17"/>
      <c r="F470" s="17"/>
      <c r="I470" s="17"/>
    </row>
    <row r="471">
      <c r="C471" s="17"/>
      <c r="E471" s="17"/>
      <c r="F471" s="17"/>
      <c r="I471" s="17"/>
    </row>
    <row r="472">
      <c r="C472" s="17"/>
      <c r="E472" s="17"/>
      <c r="F472" s="17"/>
      <c r="I472" s="17"/>
    </row>
    <row r="473">
      <c r="C473" s="17"/>
      <c r="E473" s="17"/>
      <c r="F473" s="17"/>
      <c r="I473" s="17"/>
    </row>
    <row r="474">
      <c r="C474" s="17"/>
      <c r="E474" s="17"/>
      <c r="F474" s="17"/>
      <c r="I474" s="17"/>
    </row>
    <row r="475">
      <c r="C475" s="17"/>
      <c r="E475" s="17"/>
      <c r="F475" s="17"/>
      <c r="I475" s="17"/>
    </row>
    <row r="476">
      <c r="C476" s="17"/>
      <c r="E476" s="17"/>
      <c r="F476" s="17"/>
      <c r="I476" s="17"/>
    </row>
    <row r="477">
      <c r="C477" s="17"/>
      <c r="E477" s="17"/>
      <c r="F477" s="17"/>
      <c r="I477" s="17"/>
    </row>
    <row r="478">
      <c r="C478" s="17"/>
      <c r="E478" s="17"/>
      <c r="F478" s="17"/>
      <c r="I478" s="17"/>
    </row>
    <row r="479">
      <c r="C479" s="17"/>
      <c r="E479" s="17"/>
      <c r="F479" s="17"/>
      <c r="I479" s="17"/>
    </row>
    <row r="480">
      <c r="C480" s="17"/>
      <c r="E480" s="17"/>
      <c r="F480" s="17"/>
      <c r="I480" s="17"/>
    </row>
    <row r="481">
      <c r="C481" s="17"/>
      <c r="E481" s="17"/>
      <c r="F481" s="17"/>
      <c r="I481" s="17"/>
    </row>
    <row r="482">
      <c r="C482" s="17"/>
      <c r="E482" s="17"/>
      <c r="F482" s="17"/>
      <c r="I482" s="17"/>
    </row>
    <row r="483">
      <c r="C483" s="17"/>
      <c r="E483" s="17"/>
      <c r="F483" s="17"/>
      <c r="I483" s="17"/>
    </row>
    <row r="484">
      <c r="C484" s="17"/>
      <c r="E484" s="17"/>
      <c r="F484" s="17"/>
      <c r="I484" s="17"/>
    </row>
    <row r="485">
      <c r="C485" s="17"/>
      <c r="E485" s="17"/>
      <c r="F485" s="17"/>
      <c r="I485" s="17"/>
    </row>
    <row r="486">
      <c r="C486" s="17"/>
      <c r="E486" s="17"/>
      <c r="F486" s="17"/>
      <c r="I486" s="17"/>
    </row>
    <row r="487">
      <c r="C487" s="17"/>
      <c r="E487" s="17"/>
      <c r="F487" s="17"/>
      <c r="I487" s="17"/>
    </row>
    <row r="488">
      <c r="C488" s="17"/>
      <c r="E488" s="17"/>
      <c r="F488" s="17"/>
      <c r="I488" s="17"/>
    </row>
    <row r="489">
      <c r="C489" s="17"/>
      <c r="E489" s="17"/>
      <c r="F489" s="17"/>
      <c r="I489" s="17"/>
    </row>
    <row r="490">
      <c r="C490" s="17"/>
      <c r="E490" s="17"/>
      <c r="F490" s="17"/>
      <c r="I490" s="17"/>
    </row>
    <row r="491">
      <c r="C491" s="17"/>
      <c r="E491" s="17"/>
      <c r="F491" s="17"/>
      <c r="I491" s="17"/>
    </row>
    <row r="492">
      <c r="C492" s="17"/>
      <c r="E492" s="17"/>
      <c r="F492" s="17"/>
      <c r="I492" s="17"/>
    </row>
    <row r="493">
      <c r="C493" s="17"/>
      <c r="E493" s="17"/>
      <c r="F493" s="17"/>
      <c r="I493" s="17"/>
    </row>
    <row r="494">
      <c r="C494" s="17"/>
      <c r="E494" s="17"/>
      <c r="F494" s="17"/>
      <c r="I494" s="17"/>
    </row>
    <row r="495">
      <c r="C495" s="17"/>
      <c r="E495" s="17"/>
      <c r="F495" s="17"/>
      <c r="I495" s="17"/>
    </row>
    <row r="496">
      <c r="C496" s="17"/>
      <c r="E496" s="17"/>
      <c r="F496" s="17"/>
      <c r="I496" s="17"/>
    </row>
    <row r="497">
      <c r="C497" s="17"/>
      <c r="E497" s="17"/>
      <c r="F497" s="17"/>
      <c r="I497" s="17"/>
    </row>
    <row r="498">
      <c r="C498" s="17"/>
      <c r="E498" s="17"/>
      <c r="F498" s="17"/>
      <c r="I498" s="17"/>
    </row>
    <row r="499">
      <c r="C499" s="17"/>
      <c r="E499" s="17"/>
      <c r="F499" s="17"/>
      <c r="I499" s="17"/>
    </row>
    <row r="500">
      <c r="C500" s="17"/>
      <c r="E500" s="17"/>
      <c r="F500" s="17"/>
      <c r="I500" s="17"/>
    </row>
    <row r="501">
      <c r="C501" s="17"/>
      <c r="E501" s="17"/>
      <c r="F501" s="17"/>
      <c r="I501" s="17"/>
    </row>
    <row r="502">
      <c r="C502" s="17"/>
      <c r="E502" s="17"/>
      <c r="F502" s="17"/>
      <c r="I502" s="17"/>
    </row>
    <row r="503">
      <c r="C503" s="17"/>
      <c r="E503" s="17"/>
      <c r="F503" s="17"/>
      <c r="I503" s="17"/>
    </row>
    <row r="504">
      <c r="C504" s="17"/>
      <c r="E504" s="17"/>
      <c r="F504" s="17"/>
      <c r="I504" s="17"/>
    </row>
    <row r="505">
      <c r="C505" s="17"/>
      <c r="E505" s="17"/>
      <c r="F505" s="17"/>
      <c r="I505" s="17"/>
    </row>
    <row r="506">
      <c r="C506" s="17"/>
      <c r="E506" s="17"/>
      <c r="F506" s="17"/>
      <c r="I506" s="17"/>
    </row>
    <row r="507">
      <c r="C507" s="17"/>
      <c r="E507" s="17"/>
      <c r="F507" s="17"/>
      <c r="I507" s="17"/>
    </row>
    <row r="508">
      <c r="C508" s="17"/>
      <c r="E508" s="17"/>
      <c r="F508" s="17"/>
      <c r="I508" s="17"/>
    </row>
    <row r="509">
      <c r="C509" s="17"/>
      <c r="E509" s="17"/>
      <c r="F509" s="17"/>
      <c r="I509" s="17"/>
    </row>
    <row r="510">
      <c r="C510" s="17"/>
      <c r="E510" s="17"/>
      <c r="F510" s="17"/>
      <c r="I510" s="17"/>
    </row>
    <row r="511">
      <c r="C511" s="17"/>
      <c r="E511" s="17"/>
      <c r="F511" s="17"/>
      <c r="I511" s="17"/>
    </row>
    <row r="512">
      <c r="C512" s="17"/>
      <c r="E512" s="17"/>
      <c r="F512" s="17"/>
      <c r="I512" s="17"/>
    </row>
    <row r="513">
      <c r="C513" s="17"/>
      <c r="E513" s="17"/>
      <c r="F513" s="17"/>
      <c r="I513" s="17"/>
    </row>
    <row r="514">
      <c r="C514" s="17"/>
      <c r="E514" s="17"/>
      <c r="F514" s="17"/>
      <c r="I514" s="17"/>
    </row>
    <row r="515">
      <c r="C515" s="17"/>
      <c r="E515" s="17"/>
      <c r="F515" s="17"/>
      <c r="I515" s="17"/>
    </row>
    <row r="516">
      <c r="C516" s="17"/>
      <c r="E516" s="17"/>
      <c r="F516" s="17"/>
      <c r="I516" s="17"/>
    </row>
    <row r="517">
      <c r="C517" s="17"/>
      <c r="E517" s="17"/>
      <c r="F517" s="17"/>
      <c r="I517" s="17"/>
    </row>
    <row r="518">
      <c r="C518" s="17"/>
      <c r="E518" s="17"/>
      <c r="F518" s="17"/>
      <c r="I518" s="17"/>
    </row>
    <row r="519">
      <c r="C519" s="17"/>
      <c r="E519" s="17"/>
      <c r="F519" s="17"/>
      <c r="I519" s="17"/>
    </row>
    <row r="520">
      <c r="C520" s="17"/>
      <c r="E520" s="17"/>
      <c r="F520" s="17"/>
      <c r="I520" s="17"/>
    </row>
    <row r="521">
      <c r="C521" s="17"/>
      <c r="E521" s="17"/>
      <c r="F521" s="17"/>
      <c r="I521" s="17"/>
    </row>
    <row r="522">
      <c r="C522" s="17"/>
      <c r="E522" s="17"/>
      <c r="F522" s="17"/>
      <c r="I522" s="17"/>
    </row>
    <row r="523">
      <c r="C523" s="17"/>
      <c r="E523" s="17"/>
      <c r="F523" s="17"/>
      <c r="I523" s="17"/>
    </row>
    <row r="524">
      <c r="C524" s="17"/>
      <c r="E524" s="17"/>
      <c r="F524" s="17"/>
      <c r="I524" s="17"/>
    </row>
    <row r="525">
      <c r="C525" s="17"/>
      <c r="E525" s="17"/>
      <c r="F525" s="17"/>
      <c r="I525" s="17"/>
    </row>
    <row r="526">
      <c r="C526" s="17"/>
      <c r="E526" s="17"/>
      <c r="F526" s="17"/>
      <c r="I526" s="17"/>
    </row>
    <row r="527">
      <c r="C527" s="17"/>
      <c r="E527" s="17"/>
      <c r="F527" s="17"/>
      <c r="I527" s="17"/>
    </row>
    <row r="528">
      <c r="C528" s="17"/>
      <c r="E528" s="17"/>
      <c r="F528" s="17"/>
      <c r="I528" s="17"/>
    </row>
    <row r="529">
      <c r="C529" s="17"/>
      <c r="E529" s="17"/>
      <c r="F529" s="17"/>
      <c r="I529" s="17"/>
    </row>
    <row r="530">
      <c r="C530" s="17"/>
      <c r="E530" s="17"/>
      <c r="F530" s="17"/>
      <c r="I530" s="17"/>
    </row>
    <row r="531">
      <c r="C531" s="17"/>
      <c r="E531" s="17"/>
      <c r="F531" s="17"/>
      <c r="I531" s="17"/>
    </row>
    <row r="532">
      <c r="C532" s="17"/>
      <c r="E532" s="17"/>
      <c r="F532" s="17"/>
      <c r="I532" s="17"/>
    </row>
    <row r="533">
      <c r="C533" s="17"/>
      <c r="E533" s="17"/>
      <c r="F533" s="17"/>
      <c r="I533" s="17"/>
    </row>
    <row r="534">
      <c r="C534" s="17"/>
      <c r="E534" s="17"/>
      <c r="F534" s="17"/>
      <c r="I534" s="17"/>
    </row>
    <row r="535">
      <c r="C535" s="17"/>
      <c r="E535" s="17"/>
      <c r="F535" s="17"/>
      <c r="I535" s="17"/>
    </row>
    <row r="536">
      <c r="C536" s="17"/>
      <c r="E536" s="17"/>
      <c r="F536" s="17"/>
      <c r="I536" s="17"/>
    </row>
    <row r="537">
      <c r="C537" s="17"/>
      <c r="E537" s="17"/>
      <c r="F537" s="17"/>
      <c r="I537" s="17"/>
    </row>
    <row r="538">
      <c r="C538" s="17"/>
      <c r="E538" s="17"/>
      <c r="F538" s="17"/>
      <c r="I538" s="17"/>
    </row>
    <row r="539">
      <c r="C539" s="17"/>
      <c r="E539" s="17"/>
      <c r="F539" s="17"/>
      <c r="I539" s="17"/>
    </row>
    <row r="540">
      <c r="C540" s="17"/>
      <c r="E540" s="17"/>
      <c r="F540" s="17"/>
      <c r="I540" s="17"/>
    </row>
    <row r="541">
      <c r="C541" s="17"/>
      <c r="E541" s="17"/>
      <c r="F541" s="17"/>
      <c r="I541" s="17"/>
    </row>
    <row r="542">
      <c r="C542" s="17"/>
      <c r="E542" s="17"/>
      <c r="F542" s="17"/>
      <c r="I542" s="17"/>
    </row>
    <row r="543">
      <c r="C543" s="17"/>
      <c r="E543" s="17"/>
      <c r="F543" s="17"/>
      <c r="I543" s="17"/>
    </row>
    <row r="544">
      <c r="C544" s="17"/>
      <c r="E544" s="17"/>
      <c r="F544" s="17"/>
      <c r="I544" s="17"/>
    </row>
    <row r="545">
      <c r="C545" s="17"/>
      <c r="E545" s="17"/>
      <c r="F545" s="17"/>
      <c r="I545" s="17"/>
    </row>
    <row r="546">
      <c r="C546" s="17"/>
      <c r="E546" s="17"/>
      <c r="F546" s="17"/>
      <c r="I546" s="17"/>
    </row>
    <row r="547">
      <c r="C547" s="17"/>
      <c r="E547" s="17"/>
      <c r="F547" s="17"/>
      <c r="I547" s="17"/>
    </row>
    <row r="548">
      <c r="C548" s="17"/>
      <c r="E548" s="17"/>
      <c r="F548" s="17"/>
      <c r="I548" s="17"/>
    </row>
    <row r="549">
      <c r="C549" s="17"/>
      <c r="E549" s="17"/>
      <c r="F549" s="17"/>
      <c r="I549" s="17"/>
    </row>
    <row r="550">
      <c r="C550" s="17"/>
      <c r="E550" s="17"/>
      <c r="F550" s="17"/>
      <c r="I550" s="17"/>
    </row>
    <row r="551">
      <c r="C551" s="17"/>
      <c r="E551" s="17"/>
      <c r="F551" s="17"/>
      <c r="I551" s="17"/>
    </row>
    <row r="552">
      <c r="C552" s="17"/>
      <c r="E552" s="17"/>
      <c r="F552" s="17"/>
      <c r="I552" s="17"/>
    </row>
    <row r="553">
      <c r="C553" s="17"/>
      <c r="E553" s="17"/>
      <c r="F553" s="17"/>
      <c r="I553" s="17"/>
    </row>
    <row r="554">
      <c r="C554" s="17"/>
      <c r="E554" s="17"/>
      <c r="F554" s="17"/>
      <c r="I554" s="17"/>
    </row>
    <row r="555">
      <c r="C555" s="17"/>
      <c r="E555" s="17"/>
      <c r="F555" s="17"/>
      <c r="I555" s="17"/>
    </row>
    <row r="556">
      <c r="C556" s="17"/>
      <c r="E556" s="17"/>
      <c r="F556" s="17"/>
      <c r="I556" s="17"/>
    </row>
    <row r="557">
      <c r="C557" s="17"/>
      <c r="E557" s="17"/>
      <c r="F557" s="17"/>
      <c r="I557" s="17"/>
    </row>
    <row r="558">
      <c r="C558" s="17"/>
      <c r="E558" s="17"/>
      <c r="F558" s="17"/>
      <c r="I558" s="17"/>
    </row>
    <row r="559">
      <c r="C559" s="17"/>
      <c r="E559" s="17"/>
      <c r="F559" s="17"/>
      <c r="I559" s="17"/>
    </row>
    <row r="560">
      <c r="C560" s="17"/>
      <c r="E560" s="17"/>
      <c r="F560" s="17"/>
      <c r="I560" s="17"/>
    </row>
    <row r="561">
      <c r="C561" s="17"/>
      <c r="E561" s="17"/>
      <c r="F561" s="17"/>
      <c r="I561" s="17"/>
    </row>
    <row r="562">
      <c r="C562" s="17"/>
      <c r="E562" s="17"/>
      <c r="F562" s="17"/>
      <c r="I562" s="17"/>
    </row>
    <row r="563">
      <c r="C563" s="17"/>
      <c r="E563" s="17"/>
      <c r="F563" s="17"/>
      <c r="I563" s="17"/>
    </row>
    <row r="564">
      <c r="C564" s="17"/>
      <c r="E564" s="17"/>
      <c r="F564" s="17"/>
      <c r="I564" s="17"/>
    </row>
    <row r="565">
      <c r="C565" s="17"/>
      <c r="E565" s="17"/>
      <c r="F565" s="17"/>
      <c r="I565" s="17"/>
    </row>
    <row r="566">
      <c r="C566" s="17"/>
      <c r="E566" s="17"/>
      <c r="F566" s="17"/>
      <c r="I566" s="17"/>
    </row>
    <row r="567">
      <c r="C567" s="17"/>
      <c r="E567" s="17"/>
      <c r="F567" s="17"/>
      <c r="I567" s="17"/>
    </row>
    <row r="568">
      <c r="C568" s="17"/>
      <c r="E568" s="17"/>
      <c r="F568" s="17"/>
      <c r="I568" s="17"/>
    </row>
    <row r="569">
      <c r="C569" s="17"/>
      <c r="E569" s="17"/>
      <c r="F569" s="17"/>
      <c r="I569" s="17"/>
    </row>
    <row r="570">
      <c r="C570" s="17"/>
      <c r="E570" s="17"/>
      <c r="F570" s="17"/>
      <c r="I570" s="17"/>
    </row>
    <row r="571">
      <c r="C571" s="17"/>
      <c r="E571" s="17"/>
      <c r="F571" s="17"/>
      <c r="I571" s="17"/>
    </row>
    <row r="572">
      <c r="C572" s="17"/>
      <c r="E572" s="17"/>
      <c r="F572" s="17"/>
      <c r="I572" s="17"/>
    </row>
    <row r="573">
      <c r="C573" s="17"/>
      <c r="E573" s="17"/>
      <c r="F573" s="17"/>
      <c r="I573" s="17"/>
    </row>
    <row r="574">
      <c r="C574" s="17"/>
      <c r="E574" s="17"/>
      <c r="F574" s="17"/>
      <c r="I574" s="17"/>
    </row>
    <row r="575">
      <c r="C575" s="17"/>
      <c r="E575" s="17"/>
      <c r="F575" s="17"/>
      <c r="I575" s="17"/>
    </row>
    <row r="576">
      <c r="C576" s="17"/>
      <c r="E576" s="17"/>
      <c r="F576" s="17"/>
      <c r="I576" s="17"/>
    </row>
    <row r="577">
      <c r="C577" s="17"/>
      <c r="E577" s="17"/>
      <c r="F577" s="17"/>
      <c r="I577" s="17"/>
    </row>
    <row r="578">
      <c r="C578" s="17"/>
      <c r="E578" s="17"/>
      <c r="F578" s="17"/>
      <c r="I578" s="17"/>
    </row>
    <row r="579">
      <c r="C579" s="17"/>
      <c r="E579" s="17"/>
      <c r="F579" s="17"/>
      <c r="I579" s="17"/>
    </row>
    <row r="580">
      <c r="C580" s="17"/>
      <c r="E580" s="17"/>
      <c r="F580" s="17"/>
      <c r="I580" s="17"/>
    </row>
    <row r="581">
      <c r="C581" s="17"/>
      <c r="E581" s="17"/>
      <c r="F581" s="17"/>
      <c r="I581" s="17"/>
    </row>
    <row r="582">
      <c r="C582" s="17"/>
      <c r="E582" s="17"/>
      <c r="F582" s="17"/>
      <c r="I582" s="17"/>
    </row>
    <row r="583">
      <c r="C583" s="17"/>
      <c r="E583" s="17"/>
      <c r="F583" s="17"/>
      <c r="I583" s="17"/>
    </row>
    <row r="584">
      <c r="C584" s="17"/>
      <c r="E584" s="17"/>
      <c r="F584" s="17"/>
      <c r="I584" s="17"/>
    </row>
    <row r="585">
      <c r="C585" s="17"/>
      <c r="E585" s="17"/>
      <c r="F585" s="17"/>
      <c r="I585" s="17"/>
    </row>
    <row r="586">
      <c r="C586" s="17"/>
      <c r="E586" s="17"/>
      <c r="F586" s="17"/>
      <c r="I586" s="17"/>
    </row>
    <row r="587">
      <c r="C587" s="17"/>
      <c r="E587" s="17"/>
      <c r="F587" s="17"/>
      <c r="I587" s="17"/>
    </row>
    <row r="588">
      <c r="C588" s="17"/>
      <c r="E588" s="17"/>
      <c r="F588" s="17"/>
      <c r="I588" s="17"/>
    </row>
    <row r="589">
      <c r="C589" s="17"/>
      <c r="E589" s="17"/>
      <c r="F589" s="17"/>
      <c r="I589" s="17"/>
    </row>
    <row r="590">
      <c r="C590" s="17"/>
      <c r="E590" s="17"/>
      <c r="F590" s="17"/>
      <c r="I590" s="17"/>
    </row>
    <row r="591">
      <c r="C591" s="17"/>
      <c r="E591" s="17"/>
      <c r="F591" s="17"/>
      <c r="I591" s="17"/>
    </row>
    <row r="592">
      <c r="C592" s="17"/>
      <c r="E592" s="17"/>
      <c r="F592" s="17"/>
      <c r="I592" s="17"/>
    </row>
    <row r="593">
      <c r="C593" s="17"/>
      <c r="E593" s="17"/>
      <c r="F593" s="17"/>
      <c r="I593" s="17"/>
    </row>
    <row r="594">
      <c r="C594" s="17"/>
      <c r="E594" s="17"/>
      <c r="F594" s="17"/>
      <c r="I594" s="17"/>
    </row>
    <row r="595">
      <c r="C595" s="17"/>
      <c r="E595" s="17"/>
      <c r="F595" s="17"/>
      <c r="I595" s="17"/>
    </row>
    <row r="596">
      <c r="C596" s="17"/>
      <c r="E596" s="17"/>
      <c r="F596" s="17"/>
      <c r="I596" s="17"/>
    </row>
    <row r="597">
      <c r="C597" s="17"/>
      <c r="E597" s="17"/>
      <c r="F597" s="17"/>
      <c r="I597" s="17"/>
    </row>
    <row r="598">
      <c r="C598" s="17"/>
      <c r="E598" s="17"/>
      <c r="F598" s="17"/>
      <c r="I598" s="17"/>
    </row>
    <row r="599">
      <c r="C599" s="17"/>
      <c r="E599" s="17"/>
      <c r="F599" s="17"/>
      <c r="I599" s="17"/>
    </row>
    <row r="600">
      <c r="C600" s="17"/>
      <c r="E600" s="17"/>
      <c r="F600" s="17"/>
      <c r="I600" s="17"/>
    </row>
    <row r="601">
      <c r="C601" s="17"/>
      <c r="E601" s="17"/>
      <c r="F601" s="17"/>
      <c r="I601" s="17"/>
    </row>
    <row r="602">
      <c r="C602" s="17"/>
      <c r="E602" s="17"/>
      <c r="F602" s="17"/>
      <c r="I602" s="17"/>
    </row>
    <row r="603">
      <c r="C603" s="17"/>
      <c r="E603" s="17"/>
      <c r="F603" s="17"/>
      <c r="I603" s="17"/>
    </row>
    <row r="604">
      <c r="C604" s="17"/>
      <c r="E604" s="17"/>
      <c r="F604" s="17"/>
      <c r="I604" s="17"/>
    </row>
    <row r="605">
      <c r="C605" s="17"/>
      <c r="E605" s="17"/>
      <c r="F605" s="17"/>
      <c r="I605" s="17"/>
    </row>
    <row r="606">
      <c r="C606" s="17"/>
      <c r="E606" s="17"/>
      <c r="F606" s="17"/>
      <c r="I606" s="17"/>
    </row>
    <row r="607">
      <c r="C607" s="17"/>
      <c r="E607" s="17"/>
      <c r="F607" s="17"/>
      <c r="I607" s="17"/>
    </row>
    <row r="608">
      <c r="C608" s="17"/>
      <c r="E608" s="17"/>
      <c r="F608" s="17"/>
      <c r="I608" s="17"/>
    </row>
    <row r="609">
      <c r="C609" s="17"/>
      <c r="E609" s="17"/>
      <c r="F609" s="17"/>
      <c r="I609" s="17"/>
    </row>
    <row r="610">
      <c r="C610" s="17"/>
      <c r="E610" s="17"/>
      <c r="F610" s="17"/>
      <c r="I610" s="17"/>
    </row>
    <row r="611">
      <c r="C611" s="17"/>
      <c r="E611" s="17"/>
      <c r="F611" s="17"/>
      <c r="I611" s="17"/>
    </row>
    <row r="612">
      <c r="C612" s="17"/>
      <c r="E612" s="17"/>
      <c r="F612" s="17"/>
      <c r="I612" s="17"/>
    </row>
    <row r="613">
      <c r="C613" s="17"/>
      <c r="E613" s="17"/>
      <c r="F613" s="17"/>
      <c r="I613" s="17"/>
    </row>
    <row r="614">
      <c r="C614" s="17"/>
      <c r="E614" s="17"/>
      <c r="F614" s="17"/>
      <c r="I614" s="17"/>
    </row>
    <row r="615">
      <c r="C615" s="17"/>
      <c r="E615" s="17"/>
      <c r="F615" s="17"/>
      <c r="I615" s="17"/>
    </row>
    <row r="616">
      <c r="C616" s="17"/>
      <c r="E616" s="17"/>
      <c r="F616" s="17"/>
      <c r="I616" s="17"/>
    </row>
    <row r="617">
      <c r="C617" s="17"/>
      <c r="E617" s="17"/>
      <c r="F617" s="17"/>
      <c r="I617" s="17"/>
    </row>
    <row r="618">
      <c r="C618" s="17"/>
      <c r="E618" s="17"/>
      <c r="F618" s="17"/>
      <c r="I618" s="17"/>
    </row>
    <row r="619">
      <c r="C619" s="17"/>
      <c r="E619" s="17"/>
      <c r="F619" s="17"/>
      <c r="I619" s="17"/>
    </row>
    <row r="620">
      <c r="C620" s="17"/>
      <c r="E620" s="17"/>
      <c r="F620" s="17"/>
      <c r="I620" s="17"/>
    </row>
    <row r="621">
      <c r="C621" s="17"/>
      <c r="E621" s="17"/>
      <c r="F621" s="17"/>
      <c r="I621" s="17"/>
    </row>
    <row r="622">
      <c r="C622" s="17"/>
      <c r="E622" s="17"/>
      <c r="F622" s="17"/>
      <c r="I622" s="17"/>
    </row>
    <row r="623">
      <c r="C623" s="17"/>
      <c r="E623" s="17"/>
      <c r="F623" s="17"/>
      <c r="I623" s="17"/>
    </row>
    <row r="624">
      <c r="C624" s="17"/>
      <c r="E624" s="17"/>
      <c r="F624" s="17"/>
      <c r="I624" s="17"/>
    </row>
    <row r="625">
      <c r="C625" s="17"/>
      <c r="E625" s="17"/>
      <c r="F625" s="17"/>
      <c r="I625" s="17"/>
    </row>
    <row r="626">
      <c r="C626" s="17"/>
      <c r="E626" s="17"/>
      <c r="F626" s="17"/>
      <c r="I626" s="17"/>
    </row>
    <row r="627">
      <c r="C627" s="17"/>
      <c r="E627" s="17"/>
      <c r="F627" s="17"/>
      <c r="I627" s="17"/>
    </row>
    <row r="628">
      <c r="C628" s="17"/>
      <c r="E628" s="17"/>
      <c r="F628" s="17"/>
      <c r="I628" s="17"/>
    </row>
    <row r="629">
      <c r="C629" s="17"/>
      <c r="E629" s="17"/>
      <c r="F629" s="17"/>
      <c r="I629" s="17"/>
    </row>
    <row r="630">
      <c r="C630" s="17"/>
      <c r="E630" s="17"/>
      <c r="F630" s="17"/>
      <c r="I630" s="17"/>
    </row>
    <row r="631">
      <c r="C631" s="17"/>
      <c r="E631" s="17"/>
      <c r="F631" s="17"/>
      <c r="I631" s="17"/>
    </row>
    <row r="632">
      <c r="C632" s="17"/>
      <c r="E632" s="17"/>
      <c r="F632" s="17"/>
      <c r="I632" s="17"/>
    </row>
    <row r="633">
      <c r="C633" s="17"/>
      <c r="E633" s="17"/>
      <c r="F633" s="17"/>
      <c r="I633" s="17"/>
    </row>
    <row r="634">
      <c r="C634" s="17"/>
      <c r="E634" s="17"/>
      <c r="F634" s="17"/>
      <c r="I634" s="17"/>
    </row>
    <row r="635">
      <c r="C635" s="17"/>
      <c r="E635" s="17"/>
      <c r="F635" s="17"/>
      <c r="I635" s="17"/>
    </row>
    <row r="636">
      <c r="C636" s="17"/>
      <c r="E636" s="17"/>
      <c r="F636" s="17"/>
      <c r="I636" s="17"/>
    </row>
    <row r="637">
      <c r="C637" s="17"/>
      <c r="E637" s="17"/>
      <c r="F637" s="17"/>
      <c r="I637" s="17"/>
    </row>
    <row r="638">
      <c r="C638" s="17"/>
      <c r="E638" s="17"/>
      <c r="F638" s="17"/>
      <c r="I638" s="17"/>
    </row>
    <row r="639">
      <c r="C639" s="17"/>
      <c r="E639" s="17"/>
      <c r="F639" s="17"/>
      <c r="I639" s="17"/>
    </row>
    <row r="640">
      <c r="C640" s="17"/>
      <c r="E640" s="17"/>
      <c r="F640" s="17"/>
      <c r="I640" s="17"/>
    </row>
    <row r="641">
      <c r="C641" s="17"/>
      <c r="E641" s="17"/>
      <c r="F641" s="17"/>
      <c r="I641" s="17"/>
    </row>
    <row r="642">
      <c r="C642" s="17"/>
      <c r="E642" s="17"/>
      <c r="F642" s="17"/>
      <c r="I642" s="17"/>
    </row>
    <row r="643">
      <c r="C643" s="17"/>
      <c r="E643" s="17"/>
      <c r="F643" s="17"/>
      <c r="I643" s="17"/>
    </row>
    <row r="644">
      <c r="C644" s="17"/>
      <c r="E644" s="17"/>
      <c r="F644" s="17"/>
      <c r="I644" s="17"/>
    </row>
    <row r="645">
      <c r="C645" s="17"/>
      <c r="E645" s="17"/>
      <c r="F645" s="17"/>
      <c r="I645" s="17"/>
    </row>
    <row r="646">
      <c r="C646" s="17"/>
      <c r="E646" s="17"/>
      <c r="F646" s="17"/>
      <c r="I646" s="17"/>
    </row>
    <row r="647">
      <c r="C647" s="17"/>
      <c r="E647" s="17"/>
      <c r="F647" s="17"/>
      <c r="I647" s="17"/>
    </row>
    <row r="648">
      <c r="C648" s="17"/>
      <c r="E648" s="17"/>
      <c r="F648" s="17"/>
      <c r="I648" s="17"/>
    </row>
    <row r="649">
      <c r="C649" s="17"/>
      <c r="E649" s="17"/>
      <c r="F649" s="17"/>
      <c r="I649" s="17"/>
    </row>
    <row r="650">
      <c r="C650" s="17"/>
      <c r="E650" s="17"/>
      <c r="F650" s="17"/>
      <c r="I650" s="17"/>
    </row>
    <row r="651">
      <c r="C651" s="17"/>
      <c r="E651" s="17"/>
      <c r="F651" s="17"/>
      <c r="I651" s="17"/>
    </row>
    <row r="652">
      <c r="C652" s="17"/>
      <c r="E652" s="17"/>
      <c r="F652" s="17"/>
      <c r="I652" s="17"/>
    </row>
    <row r="653">
      <c r="C653" s="17"/>
      <c r="E653" s="17"/>
      <c r="F653" s="17"/>
      <c r="I653" s="17"/>
    </row>
    <row r="654">
      <c r="C654" s="17"/>
      <c r="E654" s="17"/>
      <c r="F654" s="17"/>
      <c r="I654" s="17"/>
    </row>
    <row r="655">
      <c r="C655" s="17"/>
      <c r="E655" s="17"/>
      <c r="F655" s="17"/>
      <c r="I655" s="17"/>
    </row>
    <row r="656">
      <c r="C656" s="17"/>
      <c r="E656" s="17"/>
      <c r="F656" s="17"/>
      <c r="I656" s="17"/>
    </row>
    <row r="657">
      <c r="C657" s="17"/>
      <c r="E657" s="17"/>
      <c r="F657" s="17"/>
      <c r="I657" s="17"/>
    </row>
    <row r="658">
      <c r="C658" s="17"/>
      <c r="E658" s="17"/>
      <c r="F658" s="17"/>
      <c r="I658" s="17"/>
    </row>
    <row r="659">
      <c r="C659" s="17"/>
      <c r="E659" s="17"/>
      <c r="F659" s="17"/>
      <c r="I659" s="17"/>
    </row>
    <row r="660">
      <c r="C660" s="17"/>
      <c r="E660" s="17"/>
      <c r="F660" s="17"/>
      <c r="I660" s="17"/>
    </row>
    <row r="661">
      <c r="C661" s="17"/>
      <c r="E661" s="17"/>
      <c r="F661" s="17"/>
      <c r="I661" s="17"/>
    </row>
    <row r="662">
      <c r="C662" s="17"/>
      <c r="E662" s="17"/>
      <c r="F662" s="17"/>
      <c r="I662" s="17"/>
    </row>
    <row r="663">
      <c r="C663" s="17"/>
      <c r="E663" s="17"/>
      <c r="F663" s="17"/>
      <c r="I663" s="17"/>
    </row>
    <row r="664">
      <c r="C664" s="17"/>
      <c r="E664" s="17"/>
      <c r="F664" s="17"/>
      <c r="I664" s="17"/>
    </row>
    <row r="665">
      <c r="C665" s="17"/>
      <c r="E665" s="17"/>
      <c r="F665" s="17"/>
      <c r="I665" s="17"/>
    </row>
    <row r="666">
      <c r="C666" s="17"/>
      <c r="E666" s="17"/>
      <c r="F666" s="17"/>
      <c r="I666" s="17"/>
    </row>
    <row r="667">
      <c r="C667" s="17"/>
      <c r="E667" s="17"/>
      <c r="F667" s="17"/>
      <c r="I667" s="17"/>
    </row>
    <row r="668">
      <c r="C668" s="17"/>
      <c r="E668" s="17"/>
      <c r="F668" s="17"/>
      <c r="I668" s="17"/>
    </row>
    <row r="669">
      <c r="C669" s="17"/>
      <c r="E669" s="17"/>
      <c r="F669" s="17"/>
      <c r="I669" s="17"/>
    </row>
    <row r="670">
      <c r="C670" s="17"/>
      <c r="E670" s="17"/>
      <c r="F670" s="17"/>
      <c r="I670" s="17"/>
    </row>
    <row r="671">
      <c r="C671" s="17"/>
      <c r="E671" s="17"/>
      <c r="F671" s="17"/>
      <c r="I671" s="17"/>
    </row>
    <row r="672">
      <c r="C672" s="17"/>
      <c r="E672" s="17"/>
      <c r="F672" s="17"/>
      <c r="I672" s="17"/>
    </row>
    <row r="673">
      <c r="C673" s="17"/>
      <c r="E673" s="17"/>
      <c r="F673" s="17"/>
      <c r="I673" s="17"/>
    </row>
    <row r="674">
      <c r="C674" s="17"/>
      <c r="E674" s="17"/>
      <c r="F674" s="17"/>
      <c r="I674" s="17"/>
    </row>
    <row r="675">
      <c r="C675" s="17"/>
      <c r="E675" s="17"/>
      <c r="F675" s="17"/>
      <c r="I675" s="17"/>
    </row>
    <row r="676">
      <c r="C676" s="17"/>
      <c r="E676" s="17"/>
      <c r="F676" s="17"/>
      <c r="I676" s="17"/>
    </row>
    <row r="677">
      <c r="C677" s="17"/>
      <c r="E677" s="17"/>
      <c r="F677" s="17"/>
      <c r="I677" s="17"/>
    </row>
    <row r="678">
      <c r="C678" s="17"/>
      <c r="E678" s="17"/>
      <c r="F678" s="17"/>
      <c r="I678" s="17"/>
    </row>
    <row r="679">
      <c r="C679" s="17"/>
      <c r="E679" s="17"/>
      <c r="F679" s="17"/>
      <c r="I679" s="17"/>
    </row>
    <row r="680">
      <c r="C680" s="17"/>
      <c r="E680" s="17"/>
      <c r="F680" s="17"/>
      <c r="I680" s="17"/>
    </row>
    <row r="681">
      <c r="C681" s="17"/>
      <c r="E681" s="17"/>
      <c r="F681" s="17"/>
      <c r="I681" s="17"/>
    </row>
    <row r="682">
      <c r="C682" s="17"/>
      <c r="E682" s="17"/>
      <c r="F682" s="17"/>
      <c r="I682" s="17"/>
    </row>
    <row r="683">
      <c r="C683" s="17"/>
      <c r="E683" s="17"/>
      <c r="F683" s="17"/>
      <c r="I683" s="17"/>
    </row>
    <row r="684">
      <c r="C684" s="17"/>
      <c r="E684" s="17"/>
      <c r="F684" s="17"/>
      <c r="I684" s="17"/>
    </row>
    <row r="685">
      <c r="C685" s="17"/>
      <c r="E685" s="17"/>
      <c r="F685" s="17"/>
      <c r="I685" s="17"/>
    </row>
    <row r="686">
      <c r="C686" s="17"/>
      <c r="E686" s="17"/>
      <c r="F686" s="17"/>
      <c r="I686" s="17"/>
    </row>
    <row r="687">
      <c r="C687" s="17"/>
      <c r="E687" s="17"/>
      <c r="F687" s="17"/>
      <c r="I687" s="17"/>
    </row>
    <row r="688">
      <c r="C688" s="17"/>
      <c r="E688" s="17"/>
      <c r="F688" s="17"/>
      <c r="I688" s="17"/>
    </row>
    <row r="689">
      <c r="C689" s="17"/>
      <c r="E689" s="17"/>
      <c r="F689" s="17"/>
      <c r="I689" s="17"/>
    </row>
    <row r="690">
      <c r="C690" s="17"/>
      <c r="E690" s="17"/>
      <c r="F690" s="17"/>
      <c r="I690" s="17"/>
    </row>
    <row r="691">
      <c r="C691" s="17"/>
      <c r="E691" s="17"/>
      <c r="F691" s="17"/>
      <c r="I691" s="17"/>
    </row>
    <row r="692">
      <c r="C692" s="17"/>
      <c r="E692" s="17"/>
      <c r="F692" s="17"/>
      <c r="I692" s="17"/>
    </row>
    <row r="693">
      <c r="C693" s="17"/>
      <c r="E693" s="17"/>
      <c r="F693" s="17"/>
      <c r="I693" s="17"/>
    </row>
    <row r="694">
      <c r="C694" s="17"/>
      <c r="E694" s="17"/>
      <c r="F694" s="17"/>
      <c r="I694" s="17"/>
    </row>
    <row r="695">
      <c r="C695" s="17"/>
      <c r="E695" s="17"/>
      <c r="F695" s="17"/>
      <c r="I695" s="17"/>
    </row>
    <row r="696">
      <c r="C696" s="17"/>
      <c r="E696" s="17"/>
      <c r="F696" s="17"/>
      <c r="I696" s="17"/>
    </row>
    <row r="697">
      <c r="C697" s="17"/>
      <c r="E697" s="17"/>
      <c r="F697" s="17"/>
      <c r="I697" s="17"/>
    </row>
    <row r="698">
      <c r="C698" s="17"/>
      <c r="E698" s="17"/>
      <c r="F698" s="17"/>
      <c r="I698" s="17"/>
    </row>
    <row r="699">
      <c r="C699" s="17"/>
      <c r="E699" s="17"/>
      <c r="F699" s="17"/>
      <c r="I699" s="17"/>
    </row>
    <row r="700">
      <c r="C700" s="17"/>
      <c r="E700" s="17"/>
      <c r="F700" s="17"/>
      <c r="I700" s="17"/>
    </row>
    <row r="701">
      <c r="C701" s="17"/>
      <c r="E701" s="17"/>
      <c r="F701" s="17"/>
      <c r="I701" s="17"/>
    </row>
    <row r="702">
      <c r="C702" s="17"/>
      <c r="E702" s="17"/>
      <c r="F702" s="17"/>
      <c r="I702" s="17"/>
    </row>
    <row r="703">
      <c r="C703" s="17"/>
      <c r="E703" s="17"/>
      <c r="F703" s="17"/>
      <c r="I703" s="17"/>
    </row>
    <row r="704">
      <c r="C704" s="17"/>
      <c r="E704" s="17"/>
      <c r="F704" s="17"/>
      <c r="I704" s="17"/>
    </row>
    <row r="705">
      <c r="C705" s="17"/>
      <c r="E705" s="17"/>
      <c r="F705" s="17"/>
      <c r="I705" s="17"/>
    </row>
    <row r="706">
      <c r="C706" s="17"/>
      <c r="E706" s="17"/>
      <c r="F706" s="17"/>
      <c r="I706" s="17"/>
    </row>
    <row r="707">
      <c r="C707" s="17"/>
      <c r="E707" s="17"/>
      <c r="F707" s="17"/>
      <c r="I707" s="17"/>
    </row>
    <row r="708">
      <c r="C708" s="17"/>
      <c r="E708" s="17"/>
      <c r="F708" s="17"/>
      <c r="I708" s="17"/>
    </row>
    <row r="709">
      <c r="C709" s="17"/>
      <c r="E709" s="17"/>
      <c r="F709" s="17"/>
      <c r="I709" s="17"/>
    </row>
    <row r="710">
      <c r="C710" s="17"/>
      <c r="E710" s="17"/>
      <c r="F710" s="17"/>
      <c r="I710" s="17"/>
    </row>
    <row r="711">
      <c r="C711" s="17"/>
      <c r="E711" s="17"/>
      <c r="F711" s="17"/>
      <c r="I711" s="17"/>
    </row>
    <row r="712">
      <c r="C712" s="17"/>
      <c r="E712" s="17"/>
      <c r="F712" s="17"/>
      <c r="I712" s="17"/>
    </row>
    <row r="713">
      <c r="C713" s="17"/>
      <c r="E713" s="17"/>
      <c r="F713" s="17"/>
      <c r="I713" s="17"/>
    </row>
    <row r="714">
      <c r="C714" s="17"/>
      <c r="E714" s="17"/>
      <c r="F714" s="17"/>
      <c r="I714" s="17"/>
    </row>
    <row r="715">
      <c r="C715" s="17"/>
      <c r="E715" s="17"/>
      <c r="F715" s="17"/>
      <c r="I715" s="17"/>
    </row>
    <row r="716">
      <c r="C716" s="17"/>
      <c r="E716" s="17"/>
      <c r="F716" s="17"/>
      <c r="I716" s="17"/>
    </row>
    <row r="717">
      <c r="C717" s="17"/>
      <c r="E717" s="17"/>
      <c r="F717" s="17"/>
      <c r="I717" s="17"/>
    </row>
    <row r="718">
      <c r="C718" s="17"/>
      <c r="E718" s="17"/>
      <c r="F718" s="17"/>
      <c r="I718" s="17"/>
    </row>
    <row r="719">
      <c r="C719" s="17"/>
      <c r="E719" s="17"/>
      <c r="F719" s="17"/>
      <c r="I719" s="17"/>
    </row>
    <row r="720">
      <c r="C720" s="17"/>
      <c r="E720" s="17"/>
      <c r="F720" s="17"/>
      <c r="I720" s="17"/>
    </row>
    <row r="721">
      <c r="C721" s="17"/>
      <c r="E721" s="17"/>
      <c r="F721" s="17"/>
      <c r="I721" s="17"/>
    </row>
    <row r="722">
      <c r="C722" s="17"/>
      <c r="E722" s="17"/>
      <c r="F722" s="17"/>
      <c r="I722" s="17"/>
    </row>
    <row r="723">
      <c r="C723" s="17"/>
      <c r="E723" s="17"/>
      <c r="F723" s="17"/>
      <c r="I723" s="17"/>
    </row>
    <row r="724">
      <c r="C724" s="17"/>
      <c r="E724" s="17"/>
      <c r="F724" s="17"/>
      <c r="I724" s="17"/>
    </row>
    <row r="725">
      <c r="C725" s="17"/>
      <c r="E725" s="17"/>
      <c r="F725" s="17"/>
      <c r="I725" s="17"/>
    </row>
    <row r="726">
      <c r="C726" s="17"/>
      <c r="E726" s="17"/>
      <c r="F726" s="17"/>
      <c r="I726" s="17"/>
    </row>
    <row r="727">
      <c r="C727" s="17"/>
      <c r="E727" s="17"/>
      <c r="F727" s="17"/>
      <c r="I727" s="17"/>
    </row>
    <row r="728">
      <c r="C728" s="17"/>
      <c r="E728" s="17"/>
      <c r="F728" s="17"/>
      <c r="I728" s="17"/>
    </row>
    <row r="729">
      <c r="C729" s="17"/>
      <c r="E729" s="17"/>
      <c r="F729" s="17"/>
      <c r="I729" s="17"/>
    </row>
    <row r="730">
      <c r="C730" s="17"/>
      <c r="E730" s="17"/>
      <c r="F730" s="17"/>
      <c r="I730" s="17"/>
    </row>
    <row r="731">
      <c r="C731" s="17"/>
      <c r="E731" s="17"/>
      <c r="F731" s="17"/>
      <c r="I731" s="17"/>
    </row>
    <row r="732">
      <c r="C732" s="17"/>
      <c r="E732" s="17"/>
      <c r="F732" s="17"/>
      <c r="I732" s="17"/>
    </row>
    <row r="733">
      <c r="C733" s="17"/>
      <c r="E733" s="17"/>
      <c r="F733" s="17"/>
      <c r="I733" s="17"/>
    </row>
    <row r="734">
      <c r="C734" s="17"/>
      <c r="E734" s="17"/>
      <c r="F734" s="17"/>
      <c r="I734" s="17"/>
    </row>
    <row r="735">
      <c r="C735" s="17"/>
      <c r="E735" s="17"/>
      <c r="F735" s="17"/>
      <c r="I735" s="17"/>
    </row>
    <row r="736">
      <c r="C736" s="17"/>
      <c r="E736" s="17"/>
      <c r="F736" s="17"/>
      <c r="I736" s="17"/>
    </row>
    <row r="737">
      <c r="C737" s="17"/>
      <c r="E737" s="17"/>
      <c r="F737" s="17"/>
      <c r="I737" s="17"/>
    </row>
    <row r="738">
      <c r="C738" s="17"/>
      <c r="E738" s="17"/>
      <c r="F738" s="17"/>
      <c r="I738" s="17"/>
    </row>
    <row r="739">
      <c r="C739" s="17"/>
      <c r="E739" s="17"/>
      <c r="F739" s="17"/>
      <c r="I739" s="17"/>
    </row>
    <row r="740">
      <c r="C740" s="17"/>
      <c r="E740" s="17"/>
      <c r="F740" s="17"/>
      <c r="I740" s="17"/>
    </row>
    <row r="741">
      <c r="C741" s="17"/>
      <c r="E741" s="17"/>
      <c r="F741" s="17"/>
      <c r="I741" s="17"/>
    </row>
    <row r="742">
      <c r="C742" s="17"/>
      <c r="E742" s="17"/>
      <c r="F742" s="17"/>
      <c r="I742" s="17"/>
    </row>
    <row r="743">
      <c r="C743" s="17"/>
      <c r="E743" s="17"/>
      <c r="F743" s="17"/>
      <c r="I743" s="17"/>
    </row>
    <row r="744">
      <c r="C744" s="17"/>
      <c r="E744" s="17"/>
      <c r="F744" s="17"/>
      <c r="I744" s="17"/>
    </row>
    <row r="745">
      <c r="C745" s="17"/>
      <c r="E745" s="17"/>
      <c r="F745" s="17"/>
      <c r="I745" s="17"/>
    </row>
    <row r="746">
      <c r="C746" s="17"/>
      <c r="E746" s="17"/>
      <c r="F746" s="17"/>
      <c r="I746" s="17"/>
    </row>
    <row r="747">
      <c r="C747" s="17"/>
      <c r="E747" s="17"/>
      <c r="F747" s="17"/>
      <c r="I747" s="17"/>
    </row>
    <row r="748">
      <c r="C748" s="17"/>
      <c r="E748" s="17"/>
      <c r="F748" s="17"/>
      <c r="I748" s="17"/>
    </row>
    <row r="749">
      <c r="C749" s="17"/>
      <c r="E749" s="17"/>
      <c r="F749" s="17"/>
      <c r="I749" s="17"/>
    </row>
    <row r="750">
      <c r="C750" s="17"/>
      <c r="E750" s="17"/>
      <c r="F750" s="17"/>
      <c r="I750" s="17"/>
    </row>
    <row r="751">
      <c r="C751" s="17"/>
      <c r="E751" s="17"/>
      <c r="F751" s="17"/>
      <c r="I751" s="17"/>
    </row>
    <row r="752">
      <c r="C752" s="17"/>
      <c r="E752" s="17"/>
      <c r="F752" s="17"/>
      <c r="I752" s="17"/>
    </row>
    <row r="753">
      <c r="C753" s="17"/>
      <c r="E753" s="17"/>
      <c r="F753" s="17"/>
      <c r="I753" s="17"/>
    </row>
    <row r="754">
      <c r="C754" s="17"/>
      <c r="E754" s="17"/>
      <c r="F754" s="17"/>
      <c r="I754" s="17"/>
    </row>
    <row r="755">
      <c r="C755" s="17"/>
      <c r="E755" s="17"/>
      <c r="F755" s="17"/>
      <c r="I755" s="17"/>
    </row>
    <row r="756">
      <c r="C756" s="17"/>
      <c r="E756" s="17"/>
      <c r="F756" s="17"/>
      <c r="I756" s="17"/>
    </row>
    <row r="757">
      <c r="C757" s="17"/>
      <c r="E757" s="17"/>
      <c r="F757" s="17"/>
      <c r="I757" s="17"/>
    </row>
    <row r="758">
      <c r="C758" s="17"/>
      <c r="E758" s="17"/>
      <c r="F758" s="17"/>
      <c r="I758" s="17"/>
    </row>
    <row r="759">
      <c r="C759" s="17"/>
      <c r="E759" s="17"/>
      <c r="F759" s="17"/>
      <c r="I759" s="17"/>
    </row>
    <row r="760">
      <c r="C760" s="17"/>
      <c r="E760" s="17"/>
      <c r="F760" s="17"/>
      <c r="I760" s="17"/>
    </row>
    <row r="761">
      <c r="C761" s="17"/>
      <c r="E761" s="17"/>
      <c r="F761" s="17"/>
      <c r="I761" s="17"/>
    </row>
    <row r="762">
      <c r="C762" s="17"/>
      <c r="E762" s="17"/>
      <c r="F762" s="17"/>
      <c r="I762" s="17"/>
    </row>
    <row r="763">
      <c r="C763" s="17"/>
      <c r="E763" s="17"/>
      <c r="F763" s="17"/>
      <c r="I763" s="17"/>
    </row>
    <row r="764">
      <c r="C764" s="17"/>
      <c r="E764" s="17"/>
      <c r="F764" s="17"/>
      <c r="I764" s="17"/>
    </row>
    <row r="765">
      <c r="C765" s="17"/>
      <c r="E765" s="17"/>
      <c r="F765" s="17"/>
      <c r="I765" s="17"/>
    </row>
    <row r="766">
      <c r="C766" s="17"/>
      <c r="E766" s="17"/>
      <c r="F766" s="17"/>
      <c r="I766" s="17"/>
    </row>
    <row r="767">
      <c r="C767" s="17"/>
      <c r="E767" s="17"/>
      <c r="F767" s="17"/>
      <c r="I767" s="17"/>
    </row>
    <row r="768">
      <c r="C768" s="17"/>
      <c r="E768" s="17"/>
      <c r="F768" s="17"/>
      <c r="I768" s="17"/>
    </row>
    <row r="769">
      <c r="C769" s="17"/>
      <c r="E769" s="17"/>
      <c r="F769" s="17"/>
      <c r="I769" s="17"/>
    </row>
    <row r="770">
      <c r="C770" s="17"/>
      <c r="E770" s="17"/>
      <c r="F770" s="17"/>
      <c r="I770" s="17"/>
    </row>
    <row r="771">
      <c r="C771" s="17"/>
      <c r="E771" s="17"/>
      <c r="F771" s="17"/>
      <c r="I771" s="17"/>
    </row>
    <row r="772">
      <c r="C772" s="17"/>
      <c r="E772" s="17"/>
      <c r="F772" s="17"/>
      <c r="I772" s="17"/>
    </row>
    <row r="773">
      <c r="C773" s="17"/>
      <c r="E773" s="17"/>
      <c r="F773" s="17"/>
      <c r="I773" s="17"/>
    </row>
    <row r="774">
      <c r="C774" s="17"/>
      <c r="E774" s="17"/>
      <c r="F774" s="17"/>
      <c r="I774" s="17"/>
    </row>
    <row r="775">
      <c r="C775" s="17"/>
      <c r="E775" s="17"/>
      <c r="F775" s="17"/>
      <c r="I775" s="17"/>
    </row>
    <row r="776">
      <c r="C776" s="17"/>
      <c r="E776" s="17"/>
      <c r="F776" s="17"/>
      <c r="I776" s="17"/>
    </row>
    <row r="777">
      <c r="C777" s="17"/>
      <c r="E777" s="17"/>
      <c r="F777" s="17"/>
      <c r="I777" s="17"/>
    </row>
    <row r="778">
      <c r="C778" s="17"/>
      <c r="E778" s="17"/>
      <c r="F778" s="17"/>
      <c r="I778" s="17"/>
    </row>
    <row r="779">
      <c r="C779" s="17"/>
      <c r="E779" s="17"/>
      <c r="F779" s="17"/>
      <c r="I779" s="17"/>
    </row>
    <row r="780">
      <c r="C780" s="17"/>
      <c r="E780" s="17"/>
      <c r="F780" s="17"/>
      <c r="I780" s="17"/>
    </row>
    <row r="781">
      <c r="C781" s="17"/>
      <c r="E781" s="17"/>
      <c r="F781" s="17"/>
      <c r="I781" s="17"/>
    </row>
    <row r="782">
      <c r="C782" s="17"/>
      <c r="E782" s="17"/>
      <c r="F782" s="17"/>
      <c r="I782" s="17"/>
    </row>
    <row r="783">
      <c r="C783" s="17"/>
      <c r="E783" s="17"/>
      <c r="F783" s="17"/>
      <c r="I783" s="17"/>
    </row>
    <row r="784">
      <c r="C784" s="17"/>
      <c r="E784" s="17"/>
      <c r="F784" s="17"/>
      <c r="I784" s="17"/>
    </row>
    <row r="785">
      <c r="C785" s="17"/>
      <c r="E785" s="17"/>
      <c r="F785" s="17"/>
      <c r="I785" s="17"/>
    </row>
    <row r="786">
      <c r="C786" s="17"/>
      <c r="E786" s="17"/>
      <c r="F786" s="17"/>
      <c r="I786" s="17"/>
    </row>
    <row r="787">
      <c r="C787" s="17"/>
      <c r="E787" s="17"/>
      <c r="F787" s="17"/>
      <c r="I787" s="17"/>
    </row>
    <row r="788">
      <c r="C788" s="17"/>
      <c r="E788" s="17"/>
      <c r="F788" s="17"/>
      <c r="I788" s="17"/>
    </row>
    <row r="789">
      <c r="C789" s="17"/>
      <c r="E789" s="17"/>
      <c r="F789" s="17"/>
      <c r="I789" s="17"/>
    </row>
    <row r="790">
      <c r="C790" s="17"/>
      <c r="E790" s="17"/>
      <c r="F790" s="17"/>
      <c r="I790" s="17"/>
    </row>
    <row r="791">
      <c r="C791" s="17"/>
      <c r="E791" s="17"/>
      <c r="F791" s="17"/>
      <c r="I791" s="17"/>
    </row>
    <row r="792">
      <c r="C792" s="17"/>
      <c r="E792" s="17"/>
      <c r="F792" s="17"/>
      <c r="I792" s="17"/>
    </row>
    <row r="793">
      <c r="C793" s="17"/>
      <c r="E793" s="17"/>
      <c r="F793" s="17"/>
      <c r="I793" s="17"/>
    </row>
    <row r="794">
      <c r="C794" s="17"/>
      <c r="E794" s="17"/>
      <c r="F794" s="17"/>
      <c r="I794" s="17"/>
    </row>
    <row r="795">
      <c r="C795" s="17"/>
      <c r="E795" s="17"/>
      <c r="F795" s="17"/>
      <c r="I795" s="17"/>
    </row>
    <row r="796">
      <c r="C796" s="17"/>
      <c r="E796" s="17"/>
      <c r="F796" s="17"/>
      <c r="I796" s="17"/>
    </row>
    <row r="797">
      <c r="C797" s="17"/>
      <c r="E797" s="17"/>
      <c r="F797" s="17"/>
      <c r="I797" s="17"/>
    </row>
    <row r="798">
      <c r="C798" s="17"/>
      <c r="E798" s="17"/>
      <c r="F798" s="17"/>
      <c r="I798" s="17"/>
    </row>
    <row r="799">
      <c r="C799" s="17"/>
      <c r="E799" s="17"/>
      <c r="F799" s="17"/>
      <c r="I799" s="17"/>
    </row>
    <row r="800">
      <c r="C800" s="17"/>
      <c r="E800" s="17"/>
      <c r="F800" s="17"/>
      <c r="I800" s="17"/>
    </row>
    <row r="801">
      <c r="C801" s="17"/>
      <c r="E801" s="17"/>
      <c r="F801" s="17"/>
      <c r="I801" s="17"/>
    </row>
    <row r="802">
      <c r="C802" s="17"/>
      <c r="E802" s="17"/>
      <c r="F802" s="17"/>
      <c r="I802" s="17"/>
    </row>
    <row r="803">
      <c r="C803" s="17"/>
      <c r="E803" s="17"/>
      <c r="F803" s="17"/>
      <c r="I803" s="17"/>
    </row>
    <row r="804">
      <c r="C804" s="17"/>
      <c r="E804" s="17"/>
      <c r="F804" s="17"/>
      <c r="I804" s="17"/>
    </row>
    <row r="805">
      <c r="C805" s="17"/>
      <c r="E805" s="17"/>
      <c r="F805" s="17"/>
      <c r="I805" s="17"/>
    </row>
    <row r="806">
      <c r="C806" s="17"/>
      <c r="E806" s="17"/>
      <c r="F806" s="17"/>
      <c r="I806" s="17"/>
    </row>
    <row r="807">
      <c r="C807" s="17"/>
      <c r="E807" s="17"/>
      <c r="F807" s="17"/>
      <c r="I807" s="17"/>
    </row>
    <row r="808">
      <c r="C808" s="17"/>
      <c r="E808" s="17"/>
      <c r="F808" s="17"/>
      <c r="I808" s="17"/>
    </row>
    <row r="809">
      <c r="C809" s="17"/>
      <c r="E809" s="17"/>
      <c r="F809" s="17"/>
      <c r="I809" s="17"/>
    </row>
    <row r="810">
      <c r="C810" s="17"/>
      <c r="E810" s="17"/>
      <c r="F810" s="17"/>
      <c r="I810" s="17"/>
    </row>
    <row r="811">
      <c r="C811" s="17"/>
      <c r="E811" s="17"/>
      <c r="F811" s="17"/>
      <c r="I811" s="17"/>
    </row>
    <row r="812">
      <c r="C812" s="17"/>
      <c r="E812" s="17"/>
      <c r="F812" s="17"/>
      <c r="I812" s="17"/>
    </row>
    <row r="813">
      <c r="C813" s="17"/>
      <c r="E813" s="17"/>
      <c r="F813" s="17"/>
      <c r="I813" s="17"/>
    </row>
    <row r="814">
      <c r="C814" s="17"/>
      <c r="E814" s="17"/>
      <c r="F814" s="17"/>
      <c r="I814" s="17"/>
    </row>
    <row r="815">
      <c r="C815" s="17"/>
      <c r="E815" s="17"/>
      <c r="F815" s="17"/>
      <c r="I815" s="17"/>
    </row>
    <row r="816">
      <c r="C816" s="17"/>
      <c r="E816" s="17"/>
      <c r="F816" s="17"/>
      <c r="I816" s="17"/>
    </row>
    <row r="817">
      <c r="C817" s="17"/>
      <c r="E817" s="17"/>
      <c r="F817" s="17"/>
      <c r="I817" s="17"/>
    </row>
    <row r="818">
      <c r="C818" s="17"/>
      <c r="E818" s="17"/>
      <c r="F818" s="17"/>
      <c r="I818" s="17"/>
    </row>
    <row r="819">
      <c r="C819" s="17"/>
      <c r="E819" s="17"/>
      <c r="F819" s="17"/>
      <c r="I819" s="17"/>
    </row>
    <row r="820">
      <c r="C820" s="17"/>
      <c r="E820" s="17"/>
      <c r="F820" s="17"/>
      <c r="I820" s="17"/>
    </row>
    <row r="821">
      <c r="C821" s="17"/>
      <c r="E821" s="17"/>
      <c r="F821" s="17"/>
      <c r="I821" s="17"/>
    </row>
    <row r="822">
      <c r="C822" s="17"/>
      <c r="E822" s="17"/>
      <c r="F822" s="17"/>
      <c r="I822" s="17"/>
    </row>
    <row r="823">
      <c r="C823" s="17"/>
      <c r="E823" s="17"/>
      <c r="F823" s="17"/>
      <c r="I823" s="17"/>
    </row>
    <row r="824">
      <c r="C824" s="17"/>
      <c r="E824" s="17"/>
      <c r="F824" s="17"/>
      <c r="I824" s="17"/>
    </row>
    <row r="825">
      <c r="C825" s="17"/>
      <c r="E825" s="17"/>
      <c r="F825" s="17"/>
      <c r="I825" s="17"/>
    </row>
    <row r="826">
      <c r="C826" s="17"/>
      <c r="E826" s="17"/>
      <c r="F826" s="17"/>
      <c r="I826" s="17"/>
    </row>
    <row r="827">
      <c r="C827" s="17"/>
      <c r="E827" s="17"/>
      <c r="F827" s="17"/>
      <c r="I827" s="17"/>
    </row>
    <row r="828">
      <c r="C828" s="17"/>
      <c r="E828" s="17"/>
      <c r="F828" s="17"/>
      <c r="I828" s="17"/>
    </row>
    <row r="829">
      <c r="C829" s="17"/>
      <c r="E829" s="17"/>
      <c r="F829" s="17"/>
      <c r="I829" s="17"/>
    </row>
    <row r="830">
      <c r="C830" s="17"/>
      <c r="E830" s="17"/>
      <c r="F830" s="17"/>
      <c r="I830" s="17"/>
    </row>
    <row r="831">
      <c r="C831" s="17"/>
      <c r="E831" s="17"/>
      <c r="F831" s="17"/>
      <c r="I831" s="17"/>
    </row>
    <row r="832">
      <c r="C832" s="17"/>
      <c r="E832" s="17"/>
      <c r="F832" s="17"/>
      <c r="I832" s="17"/>
    </row>
    <row r="833">
      <c r="C833" s="17"/>
      <c r="E833" s="17"/>
      <c r="F833" s="17"/>
      <c r="I833" s="17"/>
    </row>
    <row r="834">
      <c r="C834" s="17"/>
      <c r="E834" s="17"/>
      <c r="F834" s="17"/>
      <c r="I834" s="17"/>
    </row>
    <row r="835">
      <c r="C835" s="17"/>
      <c r="E835" s="17"/>
      <c r="F835" s="17"/>
      <c r="I835" s="17"/>
    </row>
    <row r="836">
      <c r="C836" s="17"/>
      <c r="E836" s="17"/>
      <c r="F836" s="17"/>
      <c r="I836" s="17"/>
    </row>
    <row r="837">
      <c r="C837" s="17"/>
      <c r="E837" s="17"/>
      <c r="F837" s="17"/>
      <c r="I837" s="17"/>
    </row>
    <row r="838">
      <c r="C838" s="17"/>
      <c r="E838" s="17"/>
      <c r="F838" s="17"/>
      <c r="I838" s="17"/>
    </row>
    <row r="839">
      <c r="C839" s="17"/>
      <c r="E839" s="17"/>
      <c r="F839" s="17"/>
      <c r="I839" s="17"/>
    </row>
    <row r="840">
      <c r="C840" s="17"/>
      <c r="E840" s="17"/>
      <c r="F840" s="17"/>
      <c r="I840" s="17"/>
    </row>
    <row r="841">
      <c r="C841" s="17"/>
      <c r="E841" s="17"/>
      <c r="F841" s="17"/>
      <c r="I841" s="17"/>
    </row>
    <row r="842">
      <c r="C842" s="17"/>
      <c r="E842" s="17"/>
      <c r="F842" s="17"/>
      <c r="I842" s="17"/>
    </row>
    <row r="843">
      <c r="C843" s="17"/>
      <c r="E843" s="17"/>
      <c r="F843" s="17"/>
      <c r="I843" s="17"/>
    </row>
    <row r="844">
      <c r="C844" s="17"/>
      <c r="E844" s="17"/>
      <c r="F844" s="17"/>
      <c r="I844" s="17"/>
    </row>
    <row r="845">
      <c r="C845" s="17"/>
      <c r="E845" s="17"/>
      <c r="F845" s="17"/>
      <c r="I845" s="17"/>
    </row>
    <row r="846">
      <c r="C846" s="17"/>
      <c r="E846" s="17"/>
      <c r="F846" s="17"/>
      <c r="I846" s="17"/>
    </row>
    <row r="847">
      <c r="C847" s="17"/>
      <c r="E847" s="17"/>
      <c r="F847" s="17"/>
      <c r="I847" s="17"/>
    </row>
    <row r="848">
      <c r="C848" s="17"/>
      <c r="E848" s="17"/>
      <c r="F848" s="17"/>
      <c r="I848" s="17"/>
    </row>
    <row r="849">
      <c r="C849" s="17"/>
      <c r="E849" s="17"/>
      <c r="F849" s="17"/>
      <c r="I849" s="17"/>
    </row>
    <row r="850">
      <c r="C850" s="17"/>
      <c r="E850" s="17"/>
      <c r="F850" s="17"/>
      <c r="I850" s="17"/>
    </row>
    <row r="851">
      <c r="C851" s="17"/>
      <c r="E851" s="17"/>
      <c r="F851" s="17"/>
      <c r="I851" s="17"/>
    </row>
    <row r="852">
      <c r="C852" s="17"/>
      <c r="E852" s="17"/>
      <c r="F852" s="17"/>
      <c r="I852" s="17"/>
    </row>
    <row r="853">
      <c r="C853" s="17"/>
      <c r="E853" s="17"/>
      <c r="F853" s="17"/>
      <c r="I853" s="17"/>
    </row>
    <row r="854">
      <c r="C854" s="17"/>
      <c r="E854" s="17"/>
      <c r="F854" s="17"/>
      <c r="I854" s="17"/>
    </row>
    <row r="855">
      <c r="C855" s="17"/>
      <c r="E855" s="17"/>
      <c r="F855" s="17"/>
      <c r="I855" s="17"/>
    </row>
    <row r="856">
      <c r="C856" s="17"/>
      <c r="E856" s="17"/>
      <c r="F856" s="17"/>
      <c r="I856" s="17"/>
    </row>
    <row r="857">
      <c r="C857" s="17"/>
      <c r="E857" s="17"/>
      <c r="F857" s="17"/>
      <c r="I857" s="17"/>
    </row>
    <row r="858">
      <c r="C858" s="17"/>
      <c r="E858" s="17"/>
      <c r="F858" s="17"/>
      <c r="I858" s="17"/>
    </row>
    <row r="859">
      <c r="C859" s="17"/>
      <c r="E859" s="17"/>
      <c r="F859" s="17"/>
      <c r="I859" s="17"/>
    </row>
    <row r="860">
      <c r="C860" s="17"/>
      <c r="E860" s="17"/>
      <c r="F860" s="17"/>
      <c r="I860" s="17"/>
    </row>
    <row r="861">
      <c r="C861" s="17"/>
      <c r="E861" s="17"/>
      <c r="F861" s="17"/>
      <c r="I861" s="17"/>
    </row>
    <row r="862">
      <c r="C862" s="17"/>
      <c r="E862" s="17"/>
      <c r="F862" s="17"/>
      <c r="I862" s="17"/>
    </row>
    <row r="863">
      <c r="C863" s="17"/>
      <c r="E863" s="17"/>
      <c r="F863" s="17"/>
      <c r="I863" s="17"/>
    </row>
    <row r="864">
      <c r="C864" s="17"/>
      <c r="E864" s="17"/>
      <c r="F864" s="17"/>
      <c r="I864" s="17"/>
    </row>
    <row r="865">
      <c r="C865" s="17"/>
      <c r="E865" s="17"/>
      <c r="F865" s="17"/>
      <c r="I865" s="17"/>
    </row>
    <row r="866">
      <c r="C866" s="17"/>
      <c r="E866" s="17"/>
      <c r="F866" s="17"/>
      <c r="I866" s="17"/>
    </row>
    <row r="867">
      <c r="C867" s="17"/>
      <c r="E867" s="17"/>
      <c r="F867" s="17"/>
      <c r="I867" s="17"/>
    </row>
    <row r="868">
      <c r="C868" s="17"/>
      <c r="E868" s="17"/>
      <c r="F868" s="17"/>
      <c r="I868" s="17"/>
    </row>
    <row r="869">
      <c r="C869" s="17"/>
      <c r="E869" s="17"/>
      <c r="F869" s="17"/>
      <c r="I869" s="17"/>
    </row>
    <row r="870">
      <c r="C870" s="17"/>
      <c r="E870" s="17"/>
      <c r="F870" s="17"/>
      <c r="I870" s="17"/>
    </row>
    <row r="871">
      <c r="C871" s="17"/>
      <c r="E871" s="17"/>
      <c r="F871" s="17"/>
      <c r="I871" s="17"/>
    </row>
    <row r="872">
      <c r="C872" s="17"/>
      <c r="E872" s="17"/>
      <c r="F872" s="17"/>
      <c r="I872" s="17"/>
    </row>
    <row r="873">
      <c r="C873" s="17"/>
      <c r="E873" s="17"/>
      <c r="F873" s="17"/>
      <c r="I873" s="17"/>
    </row>
    <row r="874">
      <c r="C874" s="17"/>
      <c r="E874" s="17"/>
      <c r="F874" s="17"/>
      <c r="I874" s="17"/>
    </row>
    <row r="875">
      <c r="C875" s="17"/>
      <c r="E875" s="17"/>
      <c r="F875" s="17"/>
      <c r="I875" s="17"/>
    </row>
    <row r="876">
      <c r="C876" s="17"/>
      <c r="E876" s="17"/>
      <c r="F876" s="17"/>
      <c r="I876" s="17"/>
    </row>
    <row r="877">
      <c r="C877" s="17"/>
      <c r="E877" s="17"/>
      <c r="F877" s="17"/>
      <c r="I877" s="17"/>
    </row>
    <row r="878">
      <c r="C878" s="17"/>
      <c r="E878" s="17"/>
      <c r="F878" s="17"/>
      <c r="I878" s="17"/>
    </row>
    <row r="879">
      <c r="C879" s="17"/>
      <c r="E879" s="17"/>
      <c r="F879" s="17"/>
      <c r="I879" s="17"/>
    </row>
    <row r="880">
      <c r="C880" s="17"/>
      <c r="E880" s="17"/>
      <c r="F880" s="17"/>
      <c r="I880" s="17"/>
    </row>
    <row r="881">
      <c r="C881" s="17"/>
      <c r="E881" s="17"/>
      <c r="F881" s="17"/>
      <c r="I881" s="17"/>
    </row>
    <row r="882">
      <c r="C882" s="17"/>
      <c r="E882" s="17"/>
      <c r="F882" s="17"/>
      <c r="I882" s="17"/>
    </row>
    <row r="883">
      <c r="C883" s="17"/>
      <c r="E883" s="17"/>
      <c r="F883" s="17"/>
      <c r="I883" s="17"/>
    </row>
    <row r="884">
      <c r="C884" s="17"/>
      <c r="E884" s="17"/>
      <c r="F884" s="17"/>
      <c r="I884" s="17"/>
    </row>
    <row r="885">
      <c r="C885" s="17"/>
      <c r="E885" s="17"/>
      <c r="F885" s="17"/>
      <c r="I885" s="17"/>
    </row>
    <row r="886">
      <c r="C886" s="17"/>
      <c r="E886" s="17"/>
      <c r="F886" s="17"/>
      <c r="I886" s="17"/>
    </row>
    <row r="887">
      <c r="C887" s="17"/>
      <c r="E887" s="17"/>
      <c r="F887" s="17"/>
      <c r="I887" s="17"/>
    </row>
    <row r="888">
      <c r="C888" s="17"/>
      <c r="E888" s="17"/>
      <c r="F888" s="17"/>
      <c r="I888" s="17"/>
    </row>
    <row r="889">
      <c r="C889" s="17"/>
      <c r="E889" s="17"/>
      <c r="F889" s="17"/>
      <c r="I889" s="17"/>
    </row>
    <row r="890">
      <c r="C890" s="17"/>
      <c r="E890" s="17"/>
      <c r="F890" s="17"/>
      <c r="I890" s="17"/>
    </row>
    <row r="891">
      <c r="C891" s="17"/>
      <c r="E891" s="17"/>
      <c r="F891" s="17"/>
      <c r="I891" s="17"/>
    </row>
    <row r="892">
      <c r="C892" s="17"/>
      <c r="E892" s="17"/>
      <c r="F892" s="17"/>
      <c r="I892" s="17"/>
    </row>
    <row r="893">
      <c r="C893" s="17"/>
      <c r="E893" s="17"/>
      <c r="F893" s="17"/>
      <c r="I893" s="17"/>
    </row>
    <row r="894">
      <c r="C894" s="17"/>
      <c r="E894" s="17"/>
      <c r="F894" s="17"/>
      <c r="I894" s="17"/>
    </row>
    <row r="895">
      <c r="C895" s="17"/>
      <c r="E895" s="17"/>
      <c r="F895" s="17"/>
      <c r="I895" s="17"/>
    </row>
    <row r="896">
      <c r="C896" s="17"/>
      <c r="E896" s="17"/>
      <c r="F896" s="17"/>
      <c r="I896" s="17"/>
    </row>
    <row r="897">
      <c r="C897" s="17"/>
      <c r="E897" s="17"/>
      <c r="F897" s="17"/>
      <c r="I897" s="17"/>
    </row>
    <row r="898">
      <c r="C898" s="17"/>
      <c r="E898" s="17"/>
      <c r="F898" s="17"/>
      <c r="I898" s="17"/>
    </row>
    <row r="899">
      <c r="C899" s="17"/>
      <c r="E899" s="17"/>
      <c r="F899" s="17"/>
      <c r="I899" s="17"/>
    </row>
    <row r="900">
      <c r="C900" s="17"/>
      <c r="E900" s="17"/>
      <c r="F900" s="17"/>
      <c r="I900" s="17"/>
    </row>
    <row r="901">
      <c r="C901" s="17"/>
      <c r="E901" s="17"/>
      <c r="F901" s="17"/>
      <c r="I901" s="17"/>
    </row>
    <row r="902">
      <c r="C902" s="17"/>
      <c r="E902" s="17"/>
      <c r="F902" s="17"/>
      <c r="I902" s="17"/>
    </row>
    <row r="903">
      <c r="C903" s="17"/>
      <c r="E903" s="17"/>
      <c r="F903" s="17"/>
      <c r="I903" s="17"/>
    </row>
    <row r="904">
      <c r="C904" s="17"/>
      <c r="E904" s="17"/>
      <c r="F904" s="17"/>
      <c r="I904" s="17"/>
    </row>
    <row r="905">
      <c r="C905" s="17"/>
      <c r="E905" s="17"/>
      <c r="F905" s="17"/>
      <c r="I905" s="17"/>
    </row>
    <row r="906">
      <c r="C906" s="17"/>
      <c r="E906" s="17"/>
      <c r="F906" s="17"/>
      <c r="I906" s="17"/>
    </row>
    <row r="907">
      <c r="C907" s="17"/>
      <c r="E907" s="17"/>
      <c r="F907" s="17"/>
      <c r="I907" s="17"/>
    </row>
    <row r="908">
      <c r="C908" s="17"/>
      <c r="E908" s="17"/>
      <c r="F908" s="17"/>
      <c r="I908" s="17"/>
    </row>
    <row r="909">
      <c r="C909" s="17"/>
      <c r="E909" s="17"/>
      <c r="F909" s="17"/>
      <c r="I909" s="17"/>
    </row>
    <row r="910">
      <c r="C910" s="17"/>
      <c r="E910" s="17"/>
      <c r="F910" s="17"/>
      <c r="I910" s="17"/>
    </row>
    <row r="911">
      <c r="C911" s="17"/>
      <c r="E911" s="17"/>
      <c r="F911" s="17"/>
      <c r="I911" s="17"/>
    </row>
    <row r="912">
      <c r="C912" s="17"/>
      <c r="E912" s="17"/>
      <c r="F912" s="17"/>
      <c r="I912" s="17"/>
    </row>
    <row r="913">
      <c r="C913" s="17"/>
      <c r="E913" s="17"/>
      <c r="F913" s="17"/>
      <c r="I913" s="17"/>
    </row>
    <row r="914">
      <c r="C914" s="17"/>
      <c r="E914" s="17"/>
      <c r="F914" s="17"/>
      <c r="I914" s="17"/>
    </row>
    <row r="915">
      <c r="C915" s="17"/>
      <c r="E915" s="17"/>
      <c r="F915" s="17"/>
      <c r="I915" s="17"/>
    </row>
    <row r="916">
      <c r="C916" s="17"/>
      <c r="E916" s="17"/>
      <c r="F916" s="17"/>
      <c r="I916" s="17"/>
    </row>
    <row r="917">
      <c r="C917" s="17"/>
      <c r="E917" s="17"/>
      <c r="F917" s="17"/>
      <c r="I917" s="17"/>
    </row>
    <row r="918">
      <c r="C918" s="17"/>
      <c r="E918" s="17"/>
      <c r="F918" s="17"/>
      <c r="I918" s="17"/>
    </row>
    <row r="919">
      <c r="C919" s="17"/>
      <c r="E919" s="17"/>
      <c r="F919" s="17"/>
      <c r="I919" s="17"/>
    </row>
    <row r="920">
      <c r="C920" s="17"/>
      <c r="E920" s="17"/>
      <c r="F920" s="17"/>
      <c r="I920" s="17"/>
    </row>
    <row r="921">
      <c r="C921" s="17"/>
      <c r="E921" s="17"/>
      <c r="F921" s="17"/>
      <c r="I921" s="17"/>
    </row>
    <row r="922">
      <c r="C922" s="17"/>
      <c r="E922" s="17"/>
      <c r="F922" s="17"/>
      <c r="I922" s="17"/>
    </row>
    <row r="923">
      <c r="C923" s="17"/>
      <c r="E923" s="17"/>
      <c r="F923" s="17"/>
      <c r="I923" s="17"/>
    </row>
    <row r="924">
      <c r="C924" s="17"/>
      <c r="E924" s="17"/>
      <c r="F924" s="17"/>
      <c r="I924" s="17"/>
    </row>
    <row r="925">
      <c r="C925" s="17"/>
      <c r="E925" s="17"/>
      <c r="F925" s="17"/>
      <c r="I925" s="17"/>
    </row>
    <row r="926">
      <c r="C926" s="17"/>
      <c r="E926" s="17"/>
      <c r="F926" s="17"/>
      <c r="I926" s="17"/>
    </row>
    <row r="927">
      <c r="C927" s="17"/>
      <c r="E927" s="17"/>
      <c r="F927" s="17"/>
      <c r="I927" s="17"/>
    </row>
    <row r="928">
      <c r="C928" s="17"/>
      <c r="E928" s="17"/>
      <c r="F928" s="17"/>
      <c r="I928" s="17"/>
    </row>
    <row r="929">
      <c r="C929" s="17"/>
      <c r="E929" s="17"/>
      <c r="F929" s="17"/>
      <c r="I929" s="17"/>
    </row>
    <row r="930">
      <c r="C930" s="17"/>
      <c r="E930" s="17"/>
      <c r="F930" s="17"/>
      <c r="I930" s="17"/>
    </row>
    <row r="931">
      <c r="C931" s="17"/>
      <c r="E931" s="17"/>
      <c r="F931" s="17"/>
      <c r="I931" s="17"/>
    </row>
    <row r="932">
      <c r="C932" s="17"/>
      <c r="E932" s="17"/>
      <c r="F932" s="17"/>
      <c r="I932" s="17"/>
    </row>
    <row r="933">
      <c r="C933" s="17"/>
      <c r="E933" s="17"/>
      <c r="F933" s="17"/>
      <c r="I933" s="17"/>
    </row>
    <row r="934">
      <c r="C934" s="17"/>
      <c r="E934" s="17"/>
      <c r="F934" s="17"/>
      <c r="I934" s="17"/>
    </row>
    <row r="935">
      <c r="C935" s="17"/>
      <c r="E935" s="17"/>
      <c r="F935" s="17"/>
      <c r="I935" s="17"/>
    </row>
    <row r="936">
      <c r="C936" s="17"/>
      <c r="E936" s="17"/>
      <c r="F936" s="17"/>
      <c r="I936" s="17"/>
    </row>
    <row r="937">
      <c r="C937" s="17"/>
      <c r="E937" s="17"/>
      <c r="F937" s="17"/>
      <c r="I937" s="17"/>
    </row>
    <row r="938">
      <c r="C938" s="17"/>
      <c r="E938" s="17"/>
      <c r="F938" s="17"/>
      <c r="I938" s="17"/>
    </row>
    <row r="939">
      <c r="C939" s="17"/>
      <c r="E939" s="17"/>
      <c r="F939" s="17"/>
      <c r="I939" s="17"/>
    </row>
    <row r="940">
      <c r="C940" s="17"/>
      <c r="E940" s="17"/>
      <c r="F940" s="17"/>
      <c r="I940" s="17"/>
    </row>
    <row r="941">
      <c r="C941" s="17"/>
      <c r="E941" s="17"/>
      <c r="F941" s="17"/>
      <c r="I941" s="17"/>
    </row>
    <row r="942">
      <c r="C942" s="17"/>
      <c r="E942" s="17"/>
      <c r="F942" s="17"/>
      <c r="I942" s="17"/>
    </row>
    <row r="943">
      <c r="C943" s="17"/>
      <c r="E943" s="17"/>
      <c r="F943" s="17"/>
      <c r="I943" s="17"/>
    </row>
    <row r="944">
      <c r="C944" s="17"/>
      <c r="E944" s="17"/>
      <c r="F944" s="17"/>
      <c r="I944" s="17"/>
    </row>
    <row r="945">
      <c r="C945" s="17"/>
      <c r="E945" s="17"/>
      <c r="F945" s="17"/>
      <c r="I945" s="17"/>
    </row>
    <row r="946">
      <c r="C946" s="17"/>
      <c r="E946" s="17"/>
      <c r="F946" s="17"/>
      <c r="I946" s="17"/>
    </row>
    <row r="947">
      <c r="C947" s="17"/>
      <c r="E947" s="17"/>
      <c r="F947" s="17"/>
      <c r="I947" s="17"/>
    </row>
    <row r="948">
      <c r="C948" s="17"/>
      <c r="E948" s="17"/>
      <c r="F948" s="17"/>
      <c r="I948" s="17"/>
    </row>
    <row r="949">
      <c r="C949" s="17"/>
      <c r="E949" s="17"/>
      <c r="F949" s="17"/>
      <c r="I949" s="17"/>
    </row>
    <row r="950">
      <c r="C950" s="17"/>
      <c r="E950" s="17"/>
      <c r="F950" s="17"/>
      <c r="I950" s="17"/>
    </row>
    <row r="951">
      <c r="C951" s="17"/>
      <c r="E951" s="17"/>
      <c r="F951" s="17"/>
      <c r="I951" s="17"/>
    </row>
    <row r="952">
      <c r="C952" s="17"/>
      <c r="E952" s="17"/>
      <c r="F952" s="17"/>
      <c r="I952" s="17"/>
    </row>
    <row r="953">
      <c r="C953" s="17"/>
      <c r="E953" s="17"/>
      <c r="F953" s="17"/>
      <c r="I953" s="17"/>
    </row>
    <row r="954">
      <c r="C954" s="17"/>
      <c r="E954" s="17"/>
      <c r="F954" s="17"/>
      <c r="I954" s="17"/>
    </row>
    <row r="955">
      <c r="C955" s="17"/>
      <c r="E955" s="17"/>
      <c r="F955" s="17"/>
      <c r="I955" s="17"/>
    </row>
    <row r="956">
      <c r="C956" s="17"/>
      <c r="E956" s="17"/>
      <c r="F956" s="17"/>
      <c r="I956" s="17"/>
    </row>
    <row r="957">
      <c r="C957" s="17"/>
      <c r="E957" s="17"/>
      <c r="F957" s="17"/>
      <c r="I957" s="17"/>
    </row>
    <row r="958">
      <c r="C958" s="17"/>
      <c r="E958" s="17"/>
      <c r="F958" s="17"/>
      <c r="I958" s="17"/>
    </row>
    <row r="959">
      <c r="C959" s="17"/>
      <c r="E959" s="17"/>
      <c r="F959" s="17"/>
      <c r="I959" s="17"/>
    </row>
    <row r="960">
      <c r="C960" s="17"/>
      <c r="E960" s="17"/>
      <c r="F960" s="17"/>
      <c r="I960" s="17"/>
    </row>
    <row r="961">
      <c r="C961" s="17"/>
      <c r="E961" s="17"/>
      <c r="F961" s="17"/>
      <c r="I961" s="17"/>
    </row>
    <row r="962">
      <c r="C962" s="17"/>
      <c r="E962" s="17"/>
      <c r="F962" s="17"/>
      <c r="I962" s="17"/>
    </row>
    <row r="963">
      <c r="C963" s="17"/>
      <c r="E963" s="17"/>
      <c r="F963" s="17"/>
      <c r="I963" s="17"/>
    </row>
    <row r="964">
      <c r="C964" s="17"/>
      <c r="E964" s="17"/>
      <c r="F964" s="17"/>
      <c r="I964" s="17"/>
    </row>
    <row r="965">
      <c r="C965" s="17"/>
      <c r="E965" s="17"/>
      <c r="F965" s="17"/>
      <c r="I965" s="17"/>
    </row>
    <row r="966">
      <c r="C966" s="17"/>
      <c r="E966" s="17"/>
      <c r="F966" s="17"/>
      <c r="I966" s="17"/>
    </row>
    <row r="967">
      <c r="C967" s="17"/>
      <c r="E967" s="17"/>
      <c r="F967" s="17"/>
      <c r="I967" s="17"/>
    </row>
    <row r="968">
      <c r="C968" s="17"/>
      <c r="E968" s="17"/>
      <c r="F968" s="17"/>
      <c r="I968" s="17"/>
    </row>
    <row r="969">
      <c r="C969" s="17"/>
      <c r="E969" s="17"/>
      <c r="F969" s="17"/>
      <c r="I969" s="17"/>
    </row>
    <row r="970">
      <c r="C970" s="17"/>
      <c r="E970" s="17"/>
      <c r="F970" s="17"/>
      <c r="I970" s="17"/>
    </row>
    <row r="971">
      <c r="C971" s="17"/>
      <c r="E971" s="17"/>
      <c r="F971" s="17"/>
      <c r="I971" s="17"/>
    </row>
    <row r="972">
      <c r="C972" s="17"/>
      <c r="E972" s="17"/>
      <c r="F972" s="17"/>
      <c r="I972" s="17"/>
    </row>
    <row r="973">
      <c r="C973" s="17"/>
      <c r="E973" s="17"/>
      <c r="F973" s="17"/>
      <c r="I973" s="17"/>
    </row>
    <row r="974">
      <c r="C974" s="17"/>
      <c r="E974" s="17"/>
      <c r="F974" s="17"/>
      <c r="I974" s="17"/>
    </row>
    <row r="975">
      <c r="C975" s="17"/>
      <c r="E975" s="17"/>
      <c r="F975" s="17"/>
      <c r="I975" s="17"/>
    </row>
    <row r="976">
      <c r="C976" s="17"/>
      <c r="E976" s="17"/>
      <c r="F976" s="17"/>
      <c r="I976" s="17"/>
    </row>
    <row r="977">
      <c r="C977" s="17"/>
      <c r="E977" s="17"/>
      <c r="F977" s="17"/>
      <c r="I977" s="17"/>
    </row>
    <row r="978">
      <c r="C978" s="17"/>
      <c r="E978" s="17"/>
      <c r="F978" s="17"/>
      <c r="I978" s="17"/>
    </row>
    <row r="979">
      <c r="C979" s="17"/>
      <c r="E979" s="17"/>
      <c r="F979" s="17"/>
      <c r="I979" s="17"/>
    </row>
    <row r="980">
      <c r="C980" s="17"/>
      <c r="E980" s="17"/>
      <c r="F980" s="17"/>
      <c r="I980" s="17"/>
    </row>
    <row r="981">
      <c r="C981" s="17"/>
      <c r="E981" s="17"/>
      <c r="F981" s="17"/>
      <c r="I981" s="17"/>
    </row>
    <row r="982">
      <c r="C982" s="17"/>
      <c r="E982" s="17"/>
      <c r="F982" s="17"/>
      <c r="I982" s="17"/>
    </row>
    <row r="983">
      <c r="C983" s="17"/>
      <c r="E983" s="17"/>
      <c r="F983" s="17"/>
      <c r="I983" s="17"/>
    </row>
    <row r="984">
      <c r="C984" s="17"/>
      <c r="E984" s="17"/>
      <c r="F984" s="17"/>
      <c r="I984" s="17"/>
    </row>
    <row r="985">
      <c r="C985" s="17"/>
      <c r="E985" s="17"/>
      <c r="F985" s="17"/>
      <c r="I985" s="17"/>
    </row>
    <row r="986">
      <c r="C986" s="17"/>
      <c r="E986" s="17"/>
      <c r="F986" s="17"/>
      <c r="I986" s="17"/>
    </row>
    <row r="987">
      <c r="C987" s="17"/>
      <c r="E987" s="17"/>
      <c r="F987" s="17"/>
      <c r="I987" s="17"/>
    </row>
    <row r="988">
      <c r="C988" s="17"/>
      <c r="E988" s="17"/>
      <c r="F988" s="17"/>
      <c r="I988" s="17"/>
    </row>
    <row r="989">
      <c r="C989" s="17"/>
      <c r="E989" s="17"/>
      <c r="F989" s="17"/>
      <c r="I989" s="17"/>
    </row>
    <row r="990">
      <c r="C990" s="17"/>
      <c r="E990" s="17"/>
      <c r="F990" s="17"/>
      <c r="I990" s="17"/>
    </row>
    <row r="991">
      <c r="C991" s="17"/>
      <c r="E991" s="17"/>
      <c r="F991" s="17"/>
      <c r="I991" s="17"/>
    </row>
    <row r="992">
      <c r="C992" s="17"/>
      <c r="E992" s="17"/>
      <c r="F992" s="17"/>
      <c r="I992" s="17"/>
    </row>
    <row r="993">
      <c r="C993" s="17"/>
      <c r="E993" s="17"/>
      <c r="F993" s="17"/>
      <c r="I993" s="17"/>
    </row>
    <row r="994">
      <c r="C994" s="17"/>
      <c r="E994" s="17"/>
      <c r="F994" s="17"/>
      <c r="I994" s="17"/>
    </row>
    <row r="995">
      <c r="C995" s="17"/>
      <c r="E995" s="17"/>
      <c r="F995" s="17"/>
      <c r="I995" s="17"/>
    </row>
    <row r="996">
      <c r="C996" s="17"/>
      <c r="E996" s="17"/>
      <c r="F996" s="17"/>
      <c r="I996" s="17"/>
    </row>
    <row r="997">
      <c r="C997" s="17"/>
      <c r="E997" s="17"/>
      <c r="F997" s="17"/>
      <c r="I997" s="17"/>
    </row>
    <row r="998">
      <c r="C998" s="17"/>
      <c r="E998" s="17"/>
      <c r="F998" s="17"/>
      <c r="I998" s="17"/>
    </row>
    <row r="999">
      <c r="C999" s="17"/>
      <c r="E999" s="17"/>
      <c r="F999" s="17"/>
      <c r="I999" s="17"/>
    </row>
    <row r="1000">
      <c r="C1000" s="17"/>
      <c r="E1000" s="17"/>
      <c r="F1000" s="17"/>
      <c r="I1000" s="17"/>
    </row>
    <row r="1001">
      <c r="C1001" s="17"/>
      <c r="E1001" s="17"/>
      <c r="F1001" s="17"/>
      <c r="I1001" s="17"/>
    </row>
  </sheetData>
  <mergeCells count="1">
    <mergeCell ref="A1:I1"/>
  </mergeCells>
  <printOptions gridLines="1" horizontalCentered="1"/>
  <pageMargins bottom="0.75" footer="0.0" header="0.0" left="0.7" right="0.7" top="0.75"/>
  <pageSetup cellComments="atEnd" orientation="portrait" pageOrder="overThenDown"/>
  <colBreaks count="2" manualBreakCount="2">
    <brk man="1"/>
    <brk id="9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429</v>
      </c>
      <c r="B1" s="4" t="s">
        <v>430</v>
      </c>
      <c r="C1" s="4" t="s">
        <v>431</v>
      </c>
      <c r="D1" s="4" t="s">
        <v>432</v>
      </c>
      <c r="E1" s="4" t="s">
        <v>433</v>
      </c>
      <c r="F1" s="4" t="s">
        <v>434</v>
      </c>
      <c r="G1" s="4" t="s">
        <v>435</v>
      </c>
      <c r="H1" s="4" t="s">
        <v>436</v>
      </c>
      <c r="I1" s="4" t="s">
        <v>437</v>
      </c>
      <c r="J1" s="4" t="s">
        <v>438</v>
      </c>
      <c r="K1" s="4" t="s">
        <v>439</v>
      </c>
      <c r="L1" s="4" t="s">
        <v>440</v>
      </c>
      <c r="M1" s="4" t="s">
        <v>441</v>
      </c>
      <c r="N1" s="4" t="s">
        <v>442</v>
      </c>
      <c r="O1" s="4" t="s">
        <v>443</v>
      </c>
      <c r="P1" s="4" t="s">
        <v>444</v>
      </c>
      <c r="Q1" s="4" t="s">
        <v>445</v>
      </c>
      <c r="R1" s="4" t="s">
        <v>446</v>
      </c>
      <c r="S1" s="4" t="s">
        <v>447</v>
      </c>
      <c r="T1" s="4" t="s">
        <v>448</v>
      </c>
      <c r="U1" s="4" t="s">
        <v>449</v>
      </c>
      <c r="V1" s="4" t="s">
        <v>450</v>
      </c>
      <c r="W1" s="4" t="s">
        <v>451</v>
      </c>
      <c r="X1" s="4" t="s">
        <v>452</v>
      </c>
      <c r="Y1" s="4" t="s">
        <v>453</v>
      </c>
      <c r="Z1" s="4" t="s">
        <v>454</v>
      </c>
      <c r="AA1" s="4" t="s">
        <v>455</v>
      </c>
      <c r="AB1" s="4" t="s">
        <v>456</v>
      </c>
      <c r="AC1" s="4" t="s">
        <v>457</v>
      </c>
    </row>
    <row r="2">
      <c r="A2" s="4" t="s">
        <v>458</v>
      </c>
      <c r="B2" s="4" t="s">
        <v>459</v>
      </c>
      <c r="C2" s="4" t="s">
        <v>460</v>
      </c>
      <c r="D2" s="18">
        <v>1.424521231E9</v>
      </c>
      <c r="E2" s="18">
        <v>1.0</v>
      </c>
      <c r="F2" s="18">
        <v>2.0</v>
      </c>
      <c r="G2" s="4" t="s">
        <v>461</v>
      </c>
      <c r="H2" s="4" t="s">
        <v>462</v>
      </c>
      <c r="I2" s="4" t="s">
        <v>462</v>
      </c>
      <c r="J2" s="4" t="s">
        <v>463</v>
      </c>
      <c r="K2" s="4" t="s">
        <v>464</v>
      </c>
      <c r="L2" s="4" t="s">
        <v>464</v>
      </c>
      <c r="M2" s="4" t="s">
        <v>465</v>
      </c>
      <c r="N2" s="4" t="b">
        <v>1</v>
      </c>
      <c r="O2" s="4" t="s">
        <v>466</v>
      </c>
      <c r="P2" s="4" t="b">
        <v>0</v>
      </c>
      <c r="R2" s="4" t="b">
        <v>0</v>
      </c>
      <c r="S2" s="4" t="b">
        <v>1</v>
      </c>
      <c r="T2" s="4" t="s">
        <v>467</v>
      </c>
      <c r="X2" s="4" t="b">
        <v>0</v>
      </c>
      <c r="Y2" s="4" t="s">
        <v>468</v>
      </c>
      <c r="Z2" s="4" t="s">
        <v>469</v>
      </c>
      <c r="AA2" s="4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44777.572890717594</v>
      </c>
      <c r="B1" s="4" t="s">
        <v>229</v>
      </c>
      <c r="C1" s="4" t="s">
        <v>230</v>
      </c>
      <c r="D1" s="8" t="s">
        <v>231</v>
      </c>
      <c r="E1" s="6">
        <v>44777.0</v>
      </c>
      <c r="F1" s="4" t="s">
        <v>79</v>
      </c>
      <c r="G1" s="4" t="s">
        <v>232</v>
      </c>
      <c r="H1" s="4" t="s">
        <v>233</v>
      </c>
      <c r="I1" s="4" t="s">
        <v>82</v>
      </c>
      <c r="J1" s="4" t="s">
        <v>229</v>
      </c>
      <c r="K1" s="4">
        <v>9.735475703E9</v>
      </c>
      <c r="L1" s="4" t="s">
        <v>234</v>
      </c>
      <c r="M1" s="4" t="s">
        <v>235</v>
      </c>
      <c r="N1" s="4" t="s">
        <v>236</v>
      </c>
      <c r="O1" s="4" t="s">
        <v>237</v>
      </c>
      <c r="P1" s="4" t="s">
        <v>238</v>
      </c>
      <c r="Q1" s="6">
        <v>33537.0</v>
      </c>
      <c r="R1" s="4" t="s">
        <v>47</v>
      </c>
      <c r="S1" s="4" t="s">
        <v>34</v>
      </c>
      <c r="T1" s="4" t="s">
        <v>89</v>
      </c>
      <c r="U1" s="6">
        <v>43777.0</v>
      </c>
      <c r="V1" s="4" t="b">
        <v>1</v>
      </c>
    </row>
    <row r="2">
      <c r="A2" s="3">
        <v>44786.9546281713</v>
      </c>
      <c r="B2" s="4" t="s">
        <v>255</v>
      </c>
      <c r="C2" s="4">
        <v>2.22581288418E11</v>
      </c>
      <c r="D2" s="5" t="s">
        <v>256</v>
      </c>
      <c r="E2" s="6">
        <v>44786.0</v>
      </c>
      <c r="F2" s="4" t="s">
        <v>79</v>
      </c>
      <c r="G2" s="4" t="s">
        <v>257</v>
      </c>
      <c r="H2" s="4" t="s">
        <v>258</v>
      </c>
      <c r="I2" s="4" t="s">
        <v>208</v>
      </c>
      <c r="J2" s="4" t="s">
        <v>255</v>
      </c>
      <c r="K2" s="4">
        <v>8.269627981E9</v>
      </c>
      <c r="L2" s="4" t="s">
        <v>259</v>
      </c>
      <c r="M2" s="4" t="s">
        <v>259</v>
      </c>
      <c r="N2" s="4" t="s">
        <v>260</v>
      </c>
      <c r="O2" s="4" t="s">
        <v>31</v>
      </c>
      <c r="P2" s="4" t="s">
        <v>261</v>
      </c>
      <c r="Q2" s="6">
        <v>34298.0</v>
      </c>
      <c r="R2" s="4" t="s">
        <v>47</v>
      </c>
      <c r="S2" s="4" t="s">
        <v>88</v>
      </c>
      <c r="T2" s="4" t="s">
        <v>76</v>
      </c>
      <c r="U2" s="6">
        <v>43816.0</v>
      </c>
      <c r="V2" s="1" t="b">
        <v>0</v>
      </c>
    </row>
    <row r="3">
      <c r="A3" s="3">
        <v>44747.66651043981</v>
      </c>
      <c r="B3" s="4" t="s">
        <v>77</v>
      </c>
      <c r="C3" s="4">
        <v>2.18662737234E11</v>
      </c>
      <c r="D3" s="8" t="s">
        <v>78</v>
      </c>
      <c r="E3" s="6">
        <v>44688.0</v>
      </c>
      <c r="F3" s="4" t="s">
        <v>79</v>
      </c>
      <c r="G3" s="4" t="s">
        <v>80</v>
      </c>
      <c r="H3" s="4" t="s">
        <v>81</v>
      </c>
      <c r="I3" s="4" t="s">
        <v>82</v>
      </c>
      <c r="J3" s="4" t="s">
        <v>77</v>
      </c>
      <c r="K3" s="4">
        <v>7.387797003E9</v>
      </c>
      <c r="L3" s="4" t="s">
        <v>83</v>
      </c>
      <c r="M3" s="4" t="s">
        <v>84</v>
      </c>
      <c r="N3" s="4" t="s">
        <v>85</v>
      </c>
      <c r="O3" s="4" t="s">
        <v>86</v>
      </c>
      <c r="P3" s="4" t="s">
        <v>87</v>
      </c>
      <c r="Q3" s="6">
        <v>31513.0</v>
      </c>
      <c r="R3" s="4" t="s">
        <v>47</v>
      </c>
      <c r="S3" s="4" t="s">
        <v>88</v>
      </c>
      <c r="T3" s="4" t="s">
        <v>89</v>
      </c>
      <c r="U3" s="6">
        <v>42377.0</v>
      </c>
      <c r="V3" s="7" t="b">
        <v>1</v>
      </c>
    </row>
    <row r="4">
      <c r="A4" s="3">
        <v>44772.46398314815</v>
      </c>
      <c r="B4" s="4" t="s">
        <v>187</v>
      </c>
      <c r="C4" s="4">
        <v>2.21118013301E11</v>
      </c>
      <c r="D4" s="8" t="s">
        <v>188</v>
      </c>
      <c r="E4" s="6">
        <v>44772.0</v>
      </c>
      <c r="F4" s="4" t="s">
        <v>39</v>
      </c>
      <c r="G4" s="4" t="s">
        <v>189</v>
      </c>
      <c r="H4" s="4" t="s">
        <v>190</v>
      </c>
      <c r="I4" s="4" t="s">
        <v>42</v>
      </c>
      <c r="J4" s="4" t="s">
        <v>187</v>
      </c>
      <c r="K4" s="4">
        <v>9.993110509E9</v>
      </c>
      <c r="L4" s="4" t="s">
        <v>191</v>
      </c>
      <c r="M4" s="4" t="s">
        <v>192</v>
      </c>
      <c r="N4" s="4" t="s">
        <v>193</v>
      </c>
      <c r="O4" s="4" t="s">
        <v>56</v>
      </c>
      <c r="P4" s="4" t="s">
        <v>194</v>
      </c>
      <c r="Q4" s="6">
        <v>30097.0</v>
      </c>
      <c r="R4" s="4" t="s">
        <v>33</v>
      </c>
      <c r="S4" s="4" t="s">
        <v>88</v>
      </c>
      <c r="T4" s="4" t="s">
        <v>48</v>
      </c>
      <c r="U4" s="6">
        <v>43838.0</v>
      </c>
      <c r="V4" s="4" t="b">
        <v>1</v>
      </c>
    </row>
    <row r="5">
      <c r="A5" s="3">
        <v>44716.52120171297</v>
      </c>
      <c r="B5" s="4" t="s">
        <v>22</v>
      </c>
      <c r="C5" s="4">
        <v>2.1551215155E11</v>
      </c>
      <c r="D5" s="5" t="s">
        <v>23</v>
      </c>
      <c r="E5" s="6">
        <v>44716.0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22</v>
      </c>
      <c r="K5" s="4">
        <v>7.69296332E9</v>
      </c>
      <c r="L5" s="4" t="s">
        <v>28</v>
      </c>
      <c r="M5" s="4" t="s">
        <v>29</v>
      </c>
      <c r="N5" s="4" t="s">
        <v>30</v>
      </c>
      <c r="O5" s="4" t="s">
        <v>31</v>
      </c>
      <c r="P5" s="4" t="s">
        <v>32</v>
      </c>
      <c r="Q5" s="6">
        <v>30330.0</v>
      </c>
      <c r="R5" s="4" t="s">
        <v>33</v>
      </c>
      <c r="S5" s="4" t="s">
        <v>34</v>
      </c>
      <c r="T5" s="4" t="s">
        <v>35</v>
      </c>
      <c r="U5" s="6">
        <v>40814.0</v>
      </c>
      <c r="V5" s="7" t="b">
        <v>1</v>
      </c>
    </row>
    <row r="6">
      <c r="A6" s="3">
        <v>44769.77900603009</v>
      </c>
      <c r="B6" s="4" t="s">
        <v>177</v>
      </c>
      <c r="C6" s="4" t="s">
        <v>178</v>
      </c>
      <c r="D6" s="8" t="s">
        <v>179</v>
      </c>
      <c r="E6" s="6">
        <v>44769.0</v>
      </c>
      <c r="F6" s="4" t="s">
        <v>39</v>
      </c>
      <c r="G6" s="4" t="s">
        <v>180</v>
      </c>
      <c r="H6" s="4" t="s">
        <v>181</v>
      </c>
      <c r="I6" s="4" t="s">
        <v>82</v>
      </c>
      <c r="J6" s="4" t="s">
        <v>177</v>
      </c>
      <c r="K6" s="4">
        <v>9.430730961E9</v>
      </c>
      <c r="L6" s="4" t="s">
        <v>182</v>
      </c>
      <c r="M6" s="4" t="s">
        <v>183</v>
      </c>
      <c r="N6" s="4" t="s">
        <v>184</v>
      </c>
      <c r="O6" s="4" t="s">
        <v>185</v>
      </c>
      <c r="P6" s="4" t="s">
        <v>186</v>
      </c>
      <c r="Q6" s="6">
        <v>32865.0</v>
      </c>
      <c r="R6" s="4" t="s">
        <v>47</v>
      </c>
      <c r="S6" s="4" t="s">
        <v>88</v>
      </c>
      <c r="T6" s="4" t="s">
        <v>89</v>
      </c>
      <c r="U6" s="6">
        <v>44533.0</v>
      </c>
      <c r="V6" s="4" t="b">
        <v>1</v>
      </c>
    </row>
    <row r="7">
      <c r="A7" s="3">
        <v>44776.65125710648</v>
      </c>
      <c r="B7" s="4" t="s">
        <v>219</v>
      </c>
      <c r="C7" s="4" t="s">
        <v>220</v>
      </c>
      <c r="D7" s="8" t="s">
        <v>221</v>
      </c>
      <c r="E7" s="6">
        <v>44776.0</v>
      </c>
      <c r="F7" s="4" t="s">
        <v>24</v>
      </c>
      <c r="G7" s="4" t="s">
        <v>222</v>
      </c>
      <c r="H7" s="4" t="s">
        <v>223</v>
      </c>
      <c r="I7" s="4" t="s">
        <v>42</v>
      </c>
      <c r="J7" s="4" t="s">
        <v>219</v>
      </c>
      <c r="K7" s="4">
        <v>9.856245331E9</v>
      </c>
      <c r="L7" s="4" t="s">
        <v>224</v>
      </c>
      <c r="M7" s="4" t="s">
        <v>225</v>
      </c>
      <c r="N7" s="4" t="s">
        <v>226</v>
      </c>
      <c r="O7" s="4" t="s">
        <v>227</v>
      </c>
      <c r="P7" s="4" t="s">
        <v>228</v>
      </c>
      <c r="Q7" s="6">
        <v>26665.0</v>
      </c>
      <c r="R7" s="4" t="s">
        <v>33</v>
      </c>
      <c r="S7" s="4" t="s">
        <v>34</v>
      </c>
      <c r="T7" s="4" t="s">
        <v>48</v>
      </c>
      <c r="U7" s="6">
        <v>42500.0</v>
      </c>
      <c r="V7" s="4" t="b">
        <v>1</v>
      </c>
    </row>
    <row r="8">
      <c r="A8" s="3">
        <v>44755.59464429398</v>
      </c>
      <c r="B8" s="4" t="s">
        <v>101</v>
      </c>
      <c r="C8" s="4" t="s">
        <v>56</v>
      </c>
      <c r="D8" s="8" t="s">
        <v>102</v>
      </c>
      <c r="E8" s="6">
        <v>44755.0</v>
      </c>
      <c r="F8" s="4" t="s">
        <v>79</v>
      </c>
      <c r="G8" s="4" t="s">
        <v>103</v>
      </c>
      <c r="H8" s="4" t="s">
        <v>104</v>
      </c>
      <c r="I8" s="4" t="s">
        <v>105</v>
      </c>
      <c r="J8" s="4" t="s">
        <v>101</v>
      </c>
      <c r="K8" s="4">
        <v>9.03920152E9</v>
      </c>
      <c r="L8" s="4" t="s">
        <v>106</v>
      </c>
      <c r="M8" s="4" t="s">
        <v>107</v>
      </c>
      <c r="N8" s="4" t="s">
        <v>108</v>
      </c>
      <c r="O8" s="4" t="s">
        <v>56</v>
      </c>
      <c r="P8" s="4" t="s">
        <v>109</v>
      </c>
      <c r="Q8" s="6">
        <v>31624.0</v>
      </c>
      <c r="R8" s="4" t="s">
        <v>47</v>
      </c>
      <c r="S8" s="4" t="s">
        <v>34</v>
      </c>
      <c r="T8" s="4" t="s">
        <v>76</v>
      </c>
      <c r="U8" s="6">
        <v>44713.0</v>
      </c>
      <c r="V8" s="7" t="b">
        <v>1</v>
      </c>
    </row>
    <row r="9">
      <c r="A9" s="3">
        <v>44755.61220591435</v>
      </c>
      <c r="B9" s="4" t="s">
        <v>110</v>
      </c>
      <c r="C9" s="4">
        <v>2.19411331069E11</v>
      </c>
      <c r="D9" s="8" t="s">
        <v>111</v>
      </c>
      <c r="E9" s="6">
        <v>44755.0</v>
      </c>
      <c r="F9" s="4" t="s">
        <v>24</v>
      </c>
      <c r="G9" s="4" t="s">
        <v>112</v>
      </c>
      <c r="H9" s="4" t="s">
        <v>113</v>
      </c>
      <c r="I9" s="4" t="s">
        <v>105</v>
      </c>
      <c r="J9" s="4" t="s">
        <v>110</v>
      </c>
      <c r="K9" s="4">
        <v>7.415193784E9</v>
      </c>
      <c r="L9" s="4" t="s">
        <v>114</v>
      </c>
      <c r="M9" s="4" t="s">
        <v>114</v>
      </c>
      <c r="N9" s="4" t="s">
        <v>115</v>
      </c>
      <c r="O9" s="4" t="s">
        <v>116</v>
      </c>
      <c r="P9" s="4" t="s">
        <v>117</v>
      </c>
      <c r="Q9" s="6">
        <v>30736.0</v>
      </c>
      <c r="R9" s="4" t="s">
        <v>33</v>
      </c>
      <c r="S9" s="4" t="s">
        <v>34</v>
      </c>
      <c r="T9" s="4" t="s">
        <v>48</v>
      </c>
      <c r="U9" s="6">
        <v>44713.0</v>
      </c>
      <c r="V9" s="7" t="b">
        <v>1</v>
      </c>
    </row>
    <row r="10">
      <c r="A10" s="11">
        <v>44778.6551796412</v>
      </c>
      <c r="B10" s="12" t="s">
        <v>239</v>
      </c>
      <c r="C10" s="12" t="s">
        <v>56</v>
      </c>
      <c r="D10" s="13" t="s">
        <v>240</v>
      </c>
      <c r="E10" s="14">
        <v>44778.0</v>
      </c>
      <c r="F10" s="12" t="s">
        <v>39</v>
      </c>
      <c r="G10" s="12" t="s">
        <v>241</v>
      </c>
      <c r="H10" s="12" t="s">
        <v>242</v>
      </c>
      <c r="I10" s="12" t="s">
        <v>42</v>
      </c>
      <c r="J10" s="12" t="s">
        <v>239</v>
      </c>
      <c r="K10" s="12">
        <v>7.987712433E9</v>
      </c>
      <c r="L10" s="12" t="s">
        <v>243</v>
      </c>
      <c r="M10" s="12" t="s">
        <v>244</v>
      </c>
      <c r="N10" s="12" t="s">
        <v>245</v>
      </c>
      <c r="O10" s="12" t="s">
        <v>56</v>
      </c>
      <c r="P10" s="12" t="s">
        <v>176</v>
      </c>
      <c r="Q10" s="14">
        <v>31983.0</v>
      </c>
      <c r="R10" s="12" t="s">
        <v>47</v>
      </c>
      <c r="S10" s="12" t="s">
        <v>34</v>
      </c>
      <c r="T10" s="12" t="s">
        <v>89</v>
      </c>
      <c r="U10" s="14">
        <v>43813.0</v>
      </c>
      <c r="V10" s="12" t="b">
        <v>1</v>
      </c>
    </row>
    <row r="11">
      <c r="A11" s="3">
        <v>44762.69903282408</v>
      </c>
      <c r="B11" s="4" t="s">
        <v>118</v>
      </c>
      <c r="C11" s="4" t="s">
        <v>56</v>
      </c>
      <c r="D11" s="8" t="s">
        <v>119</v>
      </c>
      <c r="E11" s="6">
        <v>44727.0</v>
      </c>
      <c r="F11" s="4" t="s">
        <v>39</v>
      </c>
      <c r="G11" s="4" t="s">
        <v>120</v>
      </c>
      <c r="H11" s="4" t="s">
        <v>121</v>
      </c>
      <c r="I11" s="4" t="s">
        <v>42</v>
      </c>
      <c r="J11" s="4" t="s">
        <v>118</v>
      </c>
      <c r="K11" s="4">
        <v>9.131295944E9</v>
      </c>
      <c r="L11" s="4" t="s">
        <v>122</v>
      </c>
      <c r="M11" s="4" t="s">
        <v>122</v>
      </c>
      <c r="N11" s="4" t="s">
        <v>123</v>
      </c>
      <c r="O11" s="4" t="s">
        <v>124</v>
      </c>
      <c r="P11" s="4" t="s">
        <v>125</v>
      </c>
      <c r="Q11" s="6">
        <v>31962.0</v>
      </c>
      <c r="R11" s="4" t="s">
        <v>47</v>
      </c>
      <c r="S11" s="4" t="s">
        <v>34</v>
      </c>
      <c r="T11" s="4" t="s">
        <v>89</v>
      </c>
      <c r="U11" s="6">
        <v>43813.0</v>
      </c>
      <c r="V11" s="7" t="b">
        <v>1</v>
      </c>
    </row>
    <row r="12">
      <c r="A12" s="3">
        <v>44766.5352087963</v>
      </c>
      <c r="B12" s="4" t="s">
        <v>167</v>
      </c>
      <c r="C12" s="4" t="s">
        <v>168</v>
      </c>
      <c r="D12" s="8" t="s">
        <v>169</v>
      </c>
      <c r="E12" s="6">
        <v>44719.0</v>
      </c>
      <c r="F12" s="4" t="s">
        <v>39</v>
      </c>
      <c r="G12" s="4" t="s">
        <v>170</v>
      </c>
      <c r="H12" s="4" t="s">
        <v>171</v>
      </c>
      <c r="I12" s="4" t="s">
        <v>172</v>
      </c>
      <c r="J12" s="4" t="s">
        <v>167</v>
      </c>
      <c r="K12" s="4">
        <v>9.42507076E9</v>
      </c>
      <c r="L12" s="4" t="s">
        <v>173</v>
      </c>
      <c r="M12" s="4" t="s">
        <v>174</v>
      </c>
      <c r="N12" s="4" t="s">
        <v>175</v>
      </c>
      <c r="O12" s="4" t="s">
        <v>74</v>
      </c>
      <c r="P12" s="4" t="s">
        <v>176</v>
      </c>
      <c r="Q12" s="6">
        <v>28577.0</v>
      </c>
      <c r="R12" s="4" t="s">
        <v>33</v>
      </c>
      <c r="S12" s="4" t="s">
        <v>34</v>
      </c>
      <c r="T12" s="4" t="s">
        <v>48</v>
      </c>
      <c r="U12" s="6">
        <v>43813.0</v>
      </c>
      <c r="V12" s="4" t="b">
        <v>1</v>
      </c>
    </row>
    <row r="13">
      <c r="A13" s="3">
        <v>44775.660456944446</v>
      </c>
      <c r="B13" s="4" t="s">
        <v>204</v>
      </c>
      <c r="C13" s="4">
        <v>2.21457440097E11</v>
      </c>
      <c r="D13" s="8" t="s">
        <v>205</v>
      </c>
      <c r="E13" s="6">
        <v>44775.0</v>
      </c>
      <c r="F13" s="4" t="s">
        <v>39</v>
      </c>
      <c r="G13" s="4" t="s">
        <v>206</v>
      </c>
      <c r="H13" s="4" t="s">
        <v>207</v>
      </c>
      <c r="I13" s="4" t="s">
        <v>208</v>
      </c>
      <c r="J13" s="4" t="s">
        <v>204</v>
      </c>
      <c r="K13" s="4">
        <v>9.179226019E9</v>
      </c>
      <c r="L13" s="4" t="s">
        <v>209</v>
      </c>
      <c r="M13" s="4" t="s">
        <v>209</v>
      </c>
      <c r="N13" s="4" t="s">
        <v>175</v>
      </c>
      <c r="O13" s="4" t="s">
        <v>202</v>
      </c>
      <c r="P13" s="4" t="s">
        <v>210</v>
      </c>
      <c r="Q13" s="6">
        <v>27869.0</v>
      </c>
      <c r="R13" s="4" t="s">
        <v>33</v>
      </c>
      <c r="S13" s="4" t="s">
        <v>34</v>
      </c>
      <c r="T13" s="4" t="s">
        <v>76</v>
      </c>
      <c r="U13" s="6">
        <v>43815.0</v>
      </c>
      <c r="V13" s="4" t="b">
        <v>1</v>
      </c>
    </row>
    <row r="14">
      <c r="A14" s="3">
        <v>44775.72970053241</v>
      </c>
      <c r="B14" s="4" t="s">
        <v>211</v>
      </c>
      <c r="C14" s="4" t="s">
        <v>212</v>
      </c>
      <c r="D14" s="5" t="s">
        <v>213</v>
      </c>
      <c r="E14" s="6">
        <v>44775.0</v>
      </c>
      <c r="F14" s="4" t="s">
        <v>39</v>
      </c>
      <c r="G14" s="4" t="s">
        <v>214</v>
      </c>
      <c r="H14" s="4" t="s">
        <v>215</v>
      </c>
      <c r="I14" s="4" t="s">
        <v>208</v>
      </c>
      <c r="J14" s="4" t="s">
        <v>211</v>
      </c>
      <c r="K14" s="4">
        <v>7.987493721E9</v>
      </c>
      <c r="L14" s="4" t="s">
        <v>216</v>
      </c>
      <c r="M14" s="4" t="s">
        <v>217</v>
      </c>
      <c r="N14" s="4" t="s">
        <v>175</v>
      </c>
      <c r="O14" s="4" t="s">
        <v>31</v>
      </c>
      <c r="P14" s="4" t="s">
        <v>218</v>
      </c>
      <c r="Q14" s="6">
        <v>31319.0</v>
      </c>
      <c r="R14" s="4" t="s">
        <v>47</v>
      </c>
      <c r="S14" s="4" t="s">
        <v>34</v>
      </c>
      <c r="T14" s="4" t="s">
        <v>89</v>
      </c>
      <c r="U14" s="6">
        <v>43798.0</v>
      </c>
      <c r="V14" s="4" t="b">
        <v>1</v>
      </c>
    </row>
    <row r="15">
      <c r="A15" s="3">
        <v>44762.71024032407</v>
      </c>
      <c r="B15" s="4" t="s">
        <v>126</v>
      </c>
      <c r="C15" s="4" t="s">
        <v>127</v>
      </c>
      <c r="D15" s="8" t="s">
        <v>128</v>
      </c>
      <c r="E15" s="6">
        <v>44727.0</v>
      </c>
      <c r="F15" s="4" t="s">
        <v>79</v>
      </c>
      <c r="G15" s="4" t="s">
        <v>129</v>
      </c>
      <c r="H15" s="4" t="s">
        <v>130</v>
      </c>
      <c r="I15" s="4" t="s">
        <v>82</v>
      </c>
      <c r="J15" s="4" t="s">
        <v>131</v>
      </c>
      <c r="K15" s="4">
        <v>9.691248727E9</v>
      </c>
      <c r="L15" s="4" t="s">
        <v>132</v>
      </c>
      <c r="M15" s="4" t="s">
        <v>133</v>
      </c>
      <c r="N15" s="4" t="s">
        <v>134</v>
      </c>
      <c r="O15" s="4" t="s">
        <v>135</v>
      </c>
      <c r="P15" s="4" t="s">
        <v>136</v>
      </c>
      <c r="Q15" s="6">
        <v>29041.0</v>
      </c>
      <c r="R15" s="4" t="s">
        <v>47</v>
      </c>
      <c r="S15" s="4" t="s">
        <v>34</v>
      </c>
      <c r="T15" s="4" t="s">
        <v>35</v>
      </c>
      <c r="U15" s="6">
        <v>43816.0</v>
      </c>
      <c r="V15" s="7" t="b">
        <v>1</v>
      </c>
    </row>
    <row r="16">
      <c r="A16" s="3">
        <v>44762.71927269676</v>
      </c>
      <c r="B16" s="4" t="s">
        <v>137</v>
      </c>
      <c r="C16" s="4" t="s">
        <v>138</v>
      </c>
      <c r="D16" s="8" t="s">
        <v>139</v>
      </c>
      <c r="E16" s="6">
        <v>44727.0</v>
      </c>
      <c r="F16" s="4" t="s">
        <v>39</v>
      </c>
      <c r="G16" s="4" t="s">
        <v>140</v>
      </c>
      <c r="H16" s="4" t="s">
        <v>141</v>
      </c>
      <c r="I16" s="4" t="s">
        <v>142</v>
      </c>
      <c r="J16" s="4" t="s">
        <v>137</v>
      </c>
      <c r="K16" s="4">
        <v>9.9072682E9</v>
      </c>
      <c r="L16" s="4" t="s">
        <v>143</v>
      </c>
      <c r="M16" s="4" t="s">
        <v>143</v>
      </c>
      <c r="N16" s="4" t="s">
        <v>144</v>
      </c>
      <c r="O16" s="4" t="s">
        <v>135</v>
      </c>
      <c r="P16" s="4" t="s">
        <v>145</v>
      </c>
      <c r="Q16" s="6">
        <v>29823.0</v>
      </c>
      <c r="R16" s="4" t="s">
        <v>47</v>
      </c>
      <c r="S16" s="4" t="s">
        <v>34</v>
      </c>
      <c r="T16" s="4" t="s">
        <v>76</v>
      </c>
      <c r="U16" s="6">
        <v>43816.0</v>
      </c>
      <c r="V16" s="9" t="b">
        <v>1</v>
      </c>
    </row>
    <row r="17">
      <c r="A17" s="3">
        <v>44763.46472701389</v>
      </c>
      <c r="B17" s="4" t="s">
        <v>157</v>
      </c>
      <c r="C17" s="4">
        <v>2.16615497006E11</v>
      </c>
      <c r="D17" s="8" t="s">
        <v>158</v>
      </c>
      <c r="E17" s="6">
        <v>44727.0</v>
      </c>
      <c r="F17" s="4" t="s">
        <v>39</v>
      </c>
      <c r="G17" s="4" t="s">
        <v>159</v>
      </c>
      <c r="H17" s="4" t="s">
        <v>160</v>
      </c>
      <c r="I17" s="4" t="s">
        <v>161</v>
      </c>
      <c r="J17" s="4" t="s">
        <v>157</v>
      </c>
      <c r="K17" s="4">
        <v>8.057543707E9</v>
      </c>
      <c r="L17" s="4" t="s">
        <v>162</v>
      </c>
      <c r="M17" s="4" t="s">
        <v>163</v>
      </c>
      <c r="N17" s="4" t="s">
        <v>164</v>
      </c>
      <c r="O17" s="4" t="s">
        <v>165</v>
      </c>
      <c r="P17" s="4" t="s">
        <v>166</v>
      </c>
      <c r="Q17" s="6">
        <v>27588.0</v>
      </c>
      <c r="R17" s="4" t="s">
        <v>47</v>
      </c>
      <c r="S17" s="4" t="s">
        <v>34</v>
      </c>
      <c r="T17" s="4" t="s">
        <v>76</v>
      </c>
      <c r="U17" s="6">
        <v>43406.0</v>
      </c>
      <c r="V17" s="7" t="b">
        <v>1</v>
      </c>
    </row>
    <row r="18">
      <c r="A18" s="3">
        <v>44721.7541266551</v>
      </c>
      <c r="B18" s="4" t="s">
        <v>36</v>
      </c>
      <c r="C18" s="4" t="s">
        <v>37</v>
      </c>
      <c r="D18" s="5" t="s">
        <v>38</v>
      </c>
      <c r="E18" s="6">
        <v>44721.0</v>
      </c>
      <c r="F18" s="4" t="s">
        <v>39</v>
      </c>
      <c r="G18" s="4" t="s">
        <v>40</v>
      </c>
      <c r="H18" s="4" t="s">
        <v>41</v>
      </c>
      <c r="I18" s="4" t="s">
        <v>42</v>
      </c>
      <c r="J18" s="4" t="s">
        <v>36</v>
      </c>
      <c r="K18" s="4">
        <v>7.56641509E9</v>
      </c>
      <c r="L18" s="4" t="s">
        <v>43</v>
      </c>
      <c r="M18" s="4" t="s">
        <v>44</v>
      </c>
      <c r="N18" s="4" t="s">
        <v>45</v>
      </c>
      <c r="O18" s="4" t="s">
        <v>31</v>
      </c>
      <c r="P18" s="4" t="s">
        <v>46</v>
      </c>
      <c r="Q18" s="6">
        <v>30223.0</v>
      </c>
      <c r="R18" s="4" t="s">
        <v>47</v>
      </c>
      <c r="S18" s="4" t="s">
        <v>34</v>
      </c>
      <c r="T18" s="4" t="s">
        <v>48</v>
      </c>
      <c r="U18" s="6">
        <v>43808.0</v>
      </c>
      <c r="V18" s="7" t="b">
        <v>1</v>
      </c>
    </row>
    <row r="19">
      <c r="A19" s="3">
        <v>44742.85752881944</v>
      </c>
      <c r="B19" s="4" t="s">
        <v>67</v>
      </c>
      <c r="C19" s="4" t="s">
        <v>68</v>
      </c>
      <c r="D19" s="16" t="s">
        <v>69</v>
      </c>
      <c r="E19" s="6">
        <v>44742.0</v>
      </c>
      <c r="F19" s="4" t="s">
        <v>39</v>
      </c>
      <c r="G19" s="4" t="s">
        <v>70</v>
      </c>
      <c r="H19" s="4" t="s">
        <v>71</v>
      </c>
      <c r="I19" s="4" t="s">
        <v>42</v>
      </c>
      <c r="J19" s="4" t="s">
        <v>67</v>
      </c>
      <c r="K19" s="4">
        <v>9.926824746E9</v>
      </c>
      <c r="L19" s="4" t="s">
        <v>72</v>
      </c>
      <c r="M19" s="4" t="s">
        <v>73</v>
      </c>
      <c r="N19" s="4" t="s">
        <v>45</v>
      </c>
      <c r="O19" s="4" t="s">
        <v>74</v>
      </c>
      <c r="P19" s="4" t="s">
        <v>75</v>
      </c>
      <c r="Q19" s="6">
        <v>30849.0</v>
      </c>
      <c r="R19" s="4" t="s">
        <v>33</v>
      </c>
      <c r="S19" s="4" t="s">
        <v>34</v>
      </c>
      <c r="T19" s="4" t="s">
        <v>76</v>
      </c>
      <c r="U19" s="6">
        <v>44032.0</v>
      </c>
      <c r="V19" s="7" t="b">
        <v>1</v>
      </c>
    </row>
    <row r="20">
      <c r="A20" s="3">
        <v>44789.50573754629</v>
      </c>
      <c r="B20" s="4" t="s">
        <v>273</v>
      </c>
      <c r="C20" s="4" t="s">
        <v>274</v>
      </c>
      <c r="D20" s="8" t="s">
        <v>275</v>
      </c>
      <c r="E20" s="6">
        <v>44789.0</v>
      </c>
      <c r="F20" s="4" t="s">
        <v>79</v>
      </c>
      <c r="G20" s="4" t="s">
        <v>276</v>
      </c>
      <c r="H20" s="4" t="s">
        <v>198</v>
      </c>
      <c r="I20" s="4" t="s">
        <v>208</v>
      </c>
      <c r="J20" s="4" t="s">
        <v>273</v>
      </c>
      <c r="K20" s="4">
        <v>9.977076848E9</v>
      </c>
      <c r="L20" s="4" t="s">
        <v>277</v>
      </c>
      <c r="M20" s="4" t="s">
        <v>278</v>
      </c>
      <c r="N20" s="4" t="s">
        <v>45</v>
      </c>
      <c r="O20" s="4" t="s">
        <v>74</v>
      </c>
      <c r="P20" s="4" t="s">
        <v>203</v>
      </c>
      <c r="Q20" s="6">
        <v>30277.0</v>
      </c>
      <c r="R20" s="4" t="s">
        <v>47</v>
      </c>
      <c r="S20" s="4" t="s">
        <v>34</v>
      </c>
      <c r="T20" s="4" t="s">
        <v>89</v>
      </c>
      <c r="U20" s="6">
        <v>43813.0</v>
      </c>
      <c r="V20" s="1" t="b">
        <v>0</v>
      </c>
    </row>
    <row r="21">
      <c r="A21" s="3">
        <v>44755.5293678125</v>
      </c>
      <c r="B21" s="4" t="s">
        <v>90</v>
      </c>
      <c r="C21" s="4" t="s">
        <v>91</v>
      </c>
      <c r="D21" s="8" t="s">
        <v>92</v>
      </c>
      <c r="E21" s="6">
        <v>44755.0</v>
      </c>
      <c r="F21" s="4" t="s">
        <v>93</v>
      </c>
      <c r="G21" s="4" t="s">
        <v>94</v>
      </c>
      <c r="H21" s="4" t="s">
        <v>95</v>
      </c>
      <c r="I21" s="4" t="s">
        <v>42</v>
      </c>
      <c r="J21" s="4" t="s">
        <v>90</v>
      </c>
      <c r="K21" s="4">
        <v>7.980487046E9</v>
      </c>
      <c r="L21" s="4" t="s">
        <v>96</v>
      </c>
      <c r="M21" s="4" t="s">
        <v>97</v>
      </c>
      <c r="N21" s="4" t="s">
        <v>98</v>
      </c>
      <c r="O21" s="4" t="s">
        <v>99</v>
      </c>
      <c r="P21" s="4" t="s">
        <v>100</v>
      </c>
      <c r="Q21" s="6">
        <v>34214.0</v>
      </c>
      <c r="R21" s="4" t="s">
        <v>33</v>
      </c>
      <c r="S21" s="4" t="s">
        <v>88</v>
      </c>
      <c r="T21" s="4" t="s">
        <v>35</v>
      </c>
      <c r="U21" s="6">
        <v>44047.0</v>
      </c>
      <c r="V21" s="7" t="b">
        <v>1</v>
      </c>
    </row>
    <row r="22">
      <c r="A22" s="3">
        <v>44721.76444976852</v>
      </c>
      <c r="B22" s="4" t="s">
        <v>49</v>
      </c>
      <c r="C22" s="4">
        <v>2.16026984149E11</v>
      </c>
      <c r="D22" s="8" t="s">
        <v>50</v>
      </c>
      <c r="E22" s="6">
        <v>44721.0</v>
      </c>
      <c r="F22" s="4" t="s">
        <v>39</v>
      </c>
      <c r="G22" s="4" t="s">
        <v>51</v>
      </c>
      <c r="H22" s="4" t="s">
        <v>52</v>
      </c>
      <c r="I22" s="4" t="s">
        <v>42</v>
      </c>
      <c r="J22" s="4" t="s">
        <v>49</v>
      </c>
      <c r="K22" s="4">
        <v>8.305733644E9</v>
      </c>
      <c r="L22" s="4" t="s">
        <v>53</v>
      </c>
      <c r="M22" s="4" t="s">
        <v>54</v>
      </c>
      <c r="N22" s="4" t="s">
        <v>55</v>
      </c>
      <c r="O22" s="4" t="s">
        <v>56</v>
      </c>
      <c r="P22" s="4" t="s">
        <v>46</v>
      </c>
      <c r="Q22" s="6">
        <v>29806.0</v>
      </c>
      <c r="R22" s="4" t="s">
        <v>47</v>
      </c>
      <c r="S22" s="4" t="s">
        <v>34</v>
      </c>
      <c r="T22" s="4" t="s">
        <v>48</v>
      </c>
      <c r="U22" s="6">
        <v>43806.0</v>
      </c>
      <c r="V22" s="7" t="b">
        <v>1</v>
      </c>
    </row>
    <row r="23">
      <c r="A23" s="3">
        <v>44781.64524774306</v>
      </c>
      <c r="B23" s="4" t="s">
        <v>246</v>
      </c>
      <c r="C23" s="4" t="s">
        <v>247</v>
      </c>
      <c r="D23" s="8" t="s">
        <v>248</v>
      </c>
      <c r="E23" s="6">
        <v>44781.0</v>
      </c>
      <c r="F23" s="4" t="s">
        <v>39</v>
      </c>
      <c r="G23" s="4" t="s">
        <v>249</v>
      </c>
      <c r="H23" s="4" t="s">
        <v>52</v>
      </c>
      <c r="I23" s="4" t="s">
        <v>250</v>
      </c>
      <c r="J23" s="4" t="s">
        <v>246</v>
      </c>
      <c r="K23" s="4">
        <v>9.411133092E9</v>
      </c>
      <c r="L23" s="4" t="s">
        <v>251</v>
      </c>
      <c r="M23" s="4" t="s">
        <v>252</v>
      </c>
      <c r="N23" s="4" t="s">
        <v>253</v>
      </c>
      <c r="O23" s="4" t="s">
        <v>116</v>
      </c>
      <c r="P23" s="4" t="s">
        <v>254</v>
      </c>
      <c r="Q23" s="6">
        <v>30894.0</v>
      </c>
      <c r="R23" s="4" t="s">
        <v>33</v>
      </c>
      <c r="S23" s="4" t="s">
        <v>88</v>
      </c>
      <c r="T23" s="4" t="s">
        <v>48</v>
      </c>
      <c r="U23" s="6">
        <v>43819.0</v>
      </c>
      <c r="V23" s="4" t="b">
        <v>1</v>
      </c>
    </row>
    <row r="24">
      <c r="A24" s="3">
        <v>44772.579547037036</v>
      </c>
      <c r="B24" s="4" t="s">
        <v>195</v>
      </c>
      <c r="C24" s="4">
        <v>2.21195484075E11</v>
      </c>
      <c r="D24" s="8" t="s">
        <v>196</v>
      </c>
      <c r="E24" s="6">
        <v>44772.0</v>
      </c>
      <c r="F24" s="4" t="s">
        <v>39</v>
      </c>
      <c r="G24" s="4" t="s">
        <v>197</v>
      </c>
      <c r="H24" s="4" t="s">
        <v>198</v>
      </c>
      <c r="I24" s="4" t="s">
        <v>27</v>
      </c>
      <c r="J24" s="4" t="s">
        <v>195</v>
      </c>
      <c r="K24" s="4">
        <v>8.319044219E9</v>
      </c>
      <c r="L24" s="4" t="s">
        <v>199</v>
      </c>
      <c r="M24" s="4" t="s">
        <v>200</v>
      </c>
      <c r="N24" s="4" t="s">
        <v>201</v>
      </c>
      <c r="O24" s="4" t="s">
        <v>202</v>
      </c>
      <c r="P24" s="4" t="s">
        <v>203</v>
      </c>
      <c r="Q24" s="6">
        <v>28281.0</v>
      </c>
      <c r="R24" s="4" t="s">
        <v>33</v>
      </c>
      <c r="S24" s="4" t="s">
        <v>34</v>
      </c>
      <c r="T24" s="4" t="s">
        <v>89</v>
      </c>
      <c r="U24" s="6">
        <v>43815.0</v>
      </c>
      <c r="V24" s="4" t="b">
        <v>1</v>
      </c>
    </row>
    <row r="25">
      <c r="A25" s="3">
        <v>44789.322046064815</v>
      </c>
      <c r="B25" s="4" t="s">
        <v>262</v>
      </c>
      <c r="C25" s="4" t="s">
        <v>263</v>
      </c>
      <c r="D25" s="8" t="s">
        <v>264</v>
      </c>
      <c r="E25" s="6">
        <v>44789.0</v>
      </c>
      <c r="F25" s="4" t="s">
        <v>79</v>
      </c>
      <c r="G25" s="4" t="s">
        <v>265</v>
      </c>
      <c r="H25" s="4" t="s">
        <v>266</v>
      </c>
      <c r="I25" s="4" t="s">
        <v>267</v>
      </c>
      <c r="J25" s="4" t="s">
        <v>262</v>
      </c>
      <c r="K25" s="4" t="s">
        <v>268</v>
      </c>
      <c r="L25" s="4" t="s">
        <v>269</v>
      </c>
      <c r="M25" s="4" t="s">
        <v>270</v>
      </c>
      <c r="N25" s="4" t="s">
        <v>271</v>
      </c>
      <c r="O25" s="4" t="s">
        <v>56</v>
      </c>
      <c r="P25" s="4" t="s">
        <v>272</v>
      </c>
      <c r="Q25" s="6">
        <v>28888.0</v>
      </c>
      <c r="R25" s="4" t="s">
        <v>47</v>
      </c>
      <c r="S25" s="4" t="s">
        <v>34</v>
      </c>
      <c r="T25" s="4" t="s">
        <v>35</v>
      </c>
      <c r="U25" s="6">
        <v>43827.0</v>
      </c>
      <c r="V25" s="1" t="b">
        <v>0</v>
      </c>
    </row>
    <row r="26">
      <c r="A26" s="3">
        <v>44721.79388899305</v>
      </c>
      <c r="B26" s="4" t="s">
        <v>57</v>
      </c>
      <c r="C26" s="4" t="s">
        <v>58</v>
      </c>
      <c r="D26" s="8" t="s">
        <v>59</v>
      </c>
      <c r="E26" s="6">
        <v>44721.0</v>
      </c>
      <c r="F26" s="4" t="s">
        <v>39</v>
      </c>
      <c r="G26" s="4" t="s">
        <v>60</v>
      </c>
      <c r="H26" s="4" t="s">
        <v>61</v>
      </c>
      <c r="I26" s="4" t="s">
        <v>42</v>
      </c>
      <c r="J26" s="4" t="s">
        <v>57</v>
      </c>
      <c r="K26" s="4">
        <v>9.039459772E9</v>
      </c>
      <c r="L26" s="4" t="s">
        <v>62</v>
      </c>
      <c r="M26" s="4" t="s">
        <v>63</v>
      </c>
      <c r="N26" s="4" t="s">
        <v>64</v>
      </c>
      <c r="O26" s="4" t="s">
        <v>65</v>
      </c>
      <c r="P26" s="4" t="s">
        <v>66</v>
      </c>
      <c r="Q26" s="6">
        <v>30228.0</v>
      </c>
      <c r="R26" s="4" t="s">
        <v>47</v>
      </c>
      <c r="S26" s="4" t="s">
        <v>34</v>
      </c>
      <c r="T26" s="4" t="s">
        <v>48</v>
      </c>
      <c r="U26" s="6">
        <v>43806.0</v>
      </c>
      <c r="V26" s="7" t="b">
        <v>1</v>
      </c>
    </row>
    <row r="27">
      <c r="A27" s="3">
        <v>44762.98191445602</v>
      </c>
      <c r="B27" s="4" t="s">
        <v>146</v>
      </c>
      <c r="C27" s="4" t="s">
        <v>147</v>
      </c>
      <c r="D27" s="8" t="s">
        <v>148</v>
      </c>
      <c r="E27" s="6">
        <v>44393.0</v>
      </c>
      <c r="F27" s="4" t="s">
        <v>39</v>
      </c>
      <c r="G27" s="4" t="s">
        <v>149</v>
      </c>
      <c r="H27" s="4" t="s">
        <v>150</v>
      </c>
      <c r="I27" s="4" t="s">
        <v>151</v>
      </c>
      <c r="J27" s="4" t="s">
        <v>146</v>
      </c>
      <c r="K27" s="10" t="s">
        <v>152</v>
      </c>
      <c r="L27" s="4" t="s">
        <v>153</v>
      </c>
      <c r="M27" s="4" t="s">
        <v>154</v>
      </c>
      <c r="N27" s="4" t="s">
        <v>155</v>
      </c>
      <c r="O27" s="4" t="s">
        <v>99</v>
      </c>
      <c r="P27" s="4" t="s">
        <v>156</v>
      </c>
      <c r="Q27" s="6">
        <v>30441.0</v>
      </c>
      <c r="R27" s="4" t="s">
        <v>47</v>
      </c>
      <c r="S27" s="4" t="s">
        <v>34</v>
      </c>
      <c r="T27" s="4" t="s">
        <v>89</v>
      </c>
      <c r="U27" s="6">
        <v>42035.0</v>
      </c>
      <c r="V27" s="9" t="b">
        <v>1</v>
      </c>
    </row>
    <row r="28">
      <c r="V28" s="2"/>
    </row>
  </sheetData>
  <hyperlinks>
    <hyperlink r:id="rId1" ref="D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</hyperlinks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56</v>
      </c>
      <c r="B1" s="4">
        <v>20.0</v>
      </c>
      <c r="F1" s="4" t="s">
        <v>185</v>
      </c>
    </row>
    <row r="2">
      <c r="A2" s="4" t="s">
        <v>86</v>
      </c>
      <c r="B2" s="4">
        <v>1.0</v>
      </c>
      <c r="F2" s="4" t="s">
        <v>135</v>
      </c>
    </row>
    <row r="3">
      <c r="A3" s="4" t="s">
        <v>99</v>
      </c>
      <c r="B3" s="4">
        <v>3.0</v>
      </c>
      <c r="F3" s="4" t="s">
        <v>135</v>
      </c>
    </row>
    <row r="4">
      <c r="A4" s="4" t="s">
        <v>165</v>
      </c>
      <c r="B4" s="4">
        <v>1.0</v>
      </c>
      <c r="F4" s="4" t="s">
        <v>56</v>
      </c>
    </row>
    <row r="5">
      <c r="A5" s="4" t="s">
        <v>185</v>
      </c>
      <c r="B5" s="4">
        <v>1.0</v>
      </c>
      <c r="F5" s="4" t="s">
        <v>65</v>
      </c>
    </row>
    <row r="6">
      <c r="A6" s="4" t="s">
        <v>227</v>
      </c>
      <c r="B6" s="4">
        <v>1.0</v>
      </c>
      <c r="F6" s="4" t="s">
        <v>56</v>
      </c>
    </row>
    <row r="7">
      <c r="F7" s="4" t="s">
        <v>116</v>
      </c>
    </row>
    <row r="8">
      <c r="F8" s="4" t="s">
        <v>56</v>
      </c>
    </row>
    <row r="9">
      <c r="F9" s="12" t="s">
        <v>56</v>
      </c>
    </row>
    <row r="10">
      <c r="F10" s="4" t="s">
        <v>116</v>
      </c>
    </row>
    <row r="11">
      <c r="F11" s="4" t="s">
        <v>56</v>
      </c>
    </row>
    <row r="12">
      <c r="F12" s="4" t="s">
        <v>31</v>
      </c>
    </row>
    <row r="13">
      <c r="F13" s="4" t="s">
        <v>31</v>
      </c>
    </row>
    <row r="14">
      <c r="F14" s="4" t="s">
        <v>31</v>
      </c>
    </row>
    <row r="15">
      <c r="F15" s="4" t="s">
        <v>31</v>
      </c>
    </row>
    <row r="16">
      <c r="F16" s="4" t="s">
        <v>86</v>
      </c>
    </row>
    <row r="17">
      <c r="F17" s="4" t="s">
        <v>227</v>
      </c>
    </row>
    <row r="18">
      <c r="F18" s="4" t="s">
        <v>74</v>
      </c>
    </row>
    <row r="19">
      <c r="F19" s="4" t="s">
        <v>74</v>
      </c>
    </row>
    <row r="20">
      <c r="F20" s="4" t="s">
        <v>202</v>
      </c>
    </row>
    <row r="21">
      <c r="F21" s="4" t="s">
        <v>202</v>
      </c>
    </row>
    <row r="22">
      <c r="F22" s="4" t="s">
        <v>74</v>
      </c>
    </row>
    <row r="23">
      <c r="F23" s="4" t="s">
        <v>165</v>
      </c>
    </row>
    <row r="24">
      <c r="F24" s="4" t="s">
        <v>99</v>
      </c>
    </row>
    <row r="25">
      <c r="F25" s="4" t="s">
        <v>99</v>
      </c>
    </row>
    <row r="26">
      <c r="F26" s="4" t="s">
        <v>237</v>
      </c>
    </row>
    <row r="27">
      <c r="F27" s="4" t="s">
        <v>124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4.25"/>
  </cols>
  <sheetData>
    <row r="1">
      <c r="A1" s="4" t="s">
        <v>24</v>
      </c>
      <c r="B1" s="4" t="s">
        <v>25</v>
      </c>
      <c r="C1" s="4" t="s">
        <v>26</v>
      </c>
      <c r="D1" s="1" t="str">
        <f t="shared" ref="D1:D27" si="1">CONCATENATE("FIP 5th Participants ",A1," ",B1," ",C1)</f>
        <v>FIP 5th Participants Mrs. JAYSHRI  Kanoje </v>
      </c>
      <c r="E1" s="4">
        <v>7.69296332E9</v>
      </c>
    </row>
    <row r="2">
      <c r="A2" s="4" t="s">
        <v>39</v>
      </c>
      <c r="B2" s="4" t="s">
        <v>40</v>
      </c>
      <c r="C2" s="4" t="s">
        <v>41</v>
      </c>
      <c r="D2" s="1" t="str">
        <f t="shared" si="1"/>
        <v>FIP 5th Participants Dr. Aashutosh Tiwari</v>
      </c>
      <c r="E2" s="4">
        <v>7.56641509E9</v>
      </c>
    </row>
    <row r="3">
      <c r="A3" s="4" t="s">
        <v>39</v>
      </c>
      <c r="B3" s="4" t="s">
        <v>51</v>
      </c>
      <c r="C3" s="4" t="s">
        <v>52</v>
      </c>
      <c r="D3" s="1" t="str">
        <f t="shared" si="1"/>
        <v>FIP 5th Participants Dr. GHANSHYAM SINGH</v>
      </c>
      <c r="E3" s="4">
        <v>8.305733644E9</v>
      </c>
    </row>
    <row r="4">
      <c r="A4" s="4" t="s">
        <v>39</v>
      </c>
      <c r="B4" s="4" t="s">
        <v>60</v>
      </c>
      <c r="C4" s="4" t="s">
        <v>61</v>
      </c>
      <c r="D4" s="1" t="str">
        <f t="shared" si="1"/>
        <v>FIP 5th Participants Dr. NATVAR SINGH RATHORE</v>
      </c>
      <c r="E4" s="4">
        <v>9.039459772E9</v>
      </c>
    </row>
    <row r="5">
      <c r="A5" s="4" t="s">
        <v>39</v>
      </c>
      <c r="B5" s="4" t="s">
        <v>70</v>
      </c>
      <c r="C5" s="4" t="s">
        <v>71</v>
      </c>
      <c r="D5" s="1" t="str">
        <f t="shared" si="1"/>
        <v>FIP 5th Participants Dr. POOJA SONI</v>
      </c>
      <c r="E5" s="4">
        <v>9.926824746E9</v>
      </c>
    </row>
    <row r="6">
      <c r="A6" s="4" t="s">
        <v>79</v>
      </c>
      <c r="B6" s="4" t="s">
        <v>80</v>
      </c>
      <c r="C6" s="4" t="s">
        <v>81</v>
      </c>
      <c r="D6" s="1" t="str">
        <f t="shared" si="1"/>
        <v>FIP 5th Participants Mr. SATISH MUKUNDRAO PAIKRAO  PAIKRAO </v>
      </c>
      <c r="E6" s="4">
        <v>7.387797003E9</v>
      </c>
    </row>
    <row r="7">
      <c r="A7" s="4" t="s">
        <v>93</v>
      </c>
      <c r="B7" s="4" t="s">
        <v>94</v>
      </c>
      <c r="C7" s="4" t="s">
        <v>95</v>
      </c>
      <c r="D7" s="1" t="str">
        <f t="shared" si="1"/>
        <v>FIP 5th Participants Miss Dipali Shaw</v>
      </c>
      <c r="E7" s="4">
        <v>7.980487046E9</v>
      </c>
    </row>
    <row r="8">
      <c r="A8" s="4" t="s">
        <v>79</v>
      </c>
      <c r="B8" s="4" t="s">
        <v>103</v>
      </c>
      <c r="C8" s="4" t="s">
        <v>104</v>
      </c>
      <c r="D8" s="1" t="str">
        <f t="shared" si="1"/>
        <v>FIP 5th Participants Mr. vikas kumar</v>
      </c>
      <c r="E8" s="4">
        <v>9.03920152E9</v>
      </c>
    </row>
    <row r="9">
      <c r="A9" s="4" t="s">
        <v>24</v>
      </c>
      <c r="B9" s="4" t="s">
        <v>112</v>
      </c>
      <c r="C9" s="4" t="s">
        <v>113</v>
      </c>
      <c r="D9" s="1" t="str">
        <f t="shared" si="1"/>
        <v>FIP 5th Participants Mrs. Sini Abraham</v>
      </c>
      <c r="E9" s="4">
        <v>7.415193784E9</v>
      </c>
    </row>
    <row r="10">
      <c r="A10" s="4" t="s">
        <v>39</v>
      </c>
      <c r="B10" s="4" t="s">
        <v>120</v>
      </c>
      <c r="C10" s="4" t="s">
        <v>121</v>
      </c>
      <c r="D10" s="1" t="str">
        <f t="shared" si="1"/>
        <v>FIP 5th Participants Dr. DILIP KUMAR PARSENDIYA</v>
      </c>
      <c r="E10" s="4">
        <v>9.131295944E9</v>
      </c>
    </row>
    <row r="11">
      <c r="A11" s="4" t="s">
        <v>79</v>
      </c>
      <c r="B11" s="4" t="s">
        <v>129</v>
      </c>
      <c r="C11" s="4" t="s">
        <v>130</v>
      </c>
      <c r="D11" s="1" t="str">
        <f t="shared" si="1"/>
        <v>FIP 5th Participants Mr. KESHAR SINGH  THAKUR </v>
      </c>
      <c r="E11" s="4">
        <v>9.691248727E9</v>
      </c>
    </row>
    <row r="12">
      <c r="A12" s="4" t="s">
        <v>39</v>
      </c>
      <c r="B12" s="4" t="s">
        <v>140</v>
      </c>
      <c r="C12" s="4" t="s">
        <v>141</v>
      </c>
      <c r="D12" s="1" t="str">
        <f t="shared" si="1"/>
        <v>FIP 5th Participants Dr. Manish Coudhary </v>
      </c>
      <c r="E12" s="4">
        <v>9.9072682E9</v>
      </c>
    </row>
    <row r="13">
      <c r="A13" s="4" t="s">
        <v>39</v>
      </c>
      <c r="B13" s="4" t="s">
        <v>149</v>
      </c>
      <c r="C13" s="4" t="s">
        <v>150</v>
      </c>
      <c r="D13" s="1" t="str">
        <f t="shared" si="1"/>
        <v>FIP 5th Participants Dr. DHRUBA CHANDRA DHALI</v>
      </c>
      <c r="E13" s="10">
        <v>9.831813759E9</v>
      </c>
    </row>
    <row r="14">
      <c r="A14" s="4" t="s">
        <v>39</v>
      </c>
      <c r="B14" s="4" t="s">
        <v>159</v>
      </c>
      <c r="C14" s="4" t="s">
        <v>160</v>
      </c>
      <c r="D14" s="1" t="str">
        <f t="shared" si="1"/>
        <v>FIP 5th Participants Dr. BHARAT VEDALANKAR</v>
      </c>
      <c r="E14" s="4">
        <v>8.057543707E9</v>
      </c>
    </row>
    <row r="15">
      <c r="A15" s="4" t="s">
        <v>39</v>
      </c>
      <c r="B15" s="4" t="s">
        <v>170</v>
      </c>
      <c r="C15" s="4" t="s">
        <v>171</v>
      </c>
      <c r="D15" s="1" t="str">
        <f t="shared" si="1"/>
        <v>FIP 5th Participants Dr. Vishakha Vibhute</v>
      </c>
      <c r="E15" s="4">
        <v>9.42507076E9</v>
      </c>
    </row>
    <row r="16">
      <c r="A16" s="4" t="s">
        <v>39</v>
      </c>
      <c r="B16" s="4" t="s">
        <v>180</v>
      </c>
      <c r="C16" s="4" t="s">
        <v>181</v>
      </c>
      <c r="D16" s="1" t="str">
        <f t="shared" si="1"/>
        <v>FIP 5th Participants Dr. ABHINAY KUMAR</v>
      </c>
      <c r="E16" s="4">
        <v>9.430730961E9</v>
      </c>
    </row>
    <row r="17">
      <c r="A17" s="4" t="s">
        <v>39</v>
      </c>
      <c r="B17" s="4" t="s">
        <v>189</v>
      </c>
      <c r="C17" s="4" t="s">
        <v>190</v>
      </c>
      <c r="D17" s="1" t="str">
        <f t="shared" si="1"/>
        <v>FIP 5th Participants Dr. Sonael Sharma</v>
      </c>
      <c r="E17" s="4">
        <v>9.993110509E9</v>
      </c>
    </row>
    <row r="18">
      <c r="A18" s="4" t="s">
        <v>39</v>
      </c>
      <c r="B18" s="4" t="s">
        <v>197</v>
      </c>
      <c r="C18" s="4" t="s">
        <v>198</v>
      </c>
      <c r="D18" s="1" t="str">
        <f t="shared" si="1"/>
        <v>FIP 5th Participants Dr. Rekha Verma</v>
      </c>
      <c r="E18" s="4">
        <v>8.319044219E9</v>
      </c>
    </row>
    <row r="19">
      <c r="A19" s="4" t="s">
        <v>39</v>
      </c>
      <c r="B19" s="4" t="s">
        <v>206</v>
      </c>
      <c r="C19" s="4" t="s">
        <v>207</v>
      </c>
      <c r="D19" s="1" t="str">
        <f t="shared" si="1"/>
        <v>FIP 5th Participants Dr. Shraddha  Ashapure</v>
      </c>
      <c r="E19" s="4">
        <v>9.179226019E9</v>
      </c>
    </row>
    <row r="20">
      <c r="A20" s="4" t="s">
        <v>39</v>
      </c>
      <c r="B20" s="4" t="s">
        <v>214</v>
      </c>
      <c r="C20" s="4" t="s">
        <v>215</v>
      </c>
      <c r="D20" s="1" t="str">
        <f t="shared" si="1"/>
        <v>FIP 5th Participants Dr. Deepak Rawal</v>
      </c>
      <c r="E20" s="4">
        <v>7.987493721E9</v>
      </c>
    </row>
    <row r="21">
      <c r="A21" s="4" t="s">
        <v>24</v>
      </c>
      <c r="B21" s="4" t="s">
        <v>222</v>
      </c>
      <c r="C21" s="4" t="s">
        <v>223</v>
      </c>
      <c r="D21" s="1" t="str">
        <f t="shared" si="1"/>
        <v>FIP 5th Participants Mrs. Meinam Sumila</v>
      </c>
      <c r="E21" s="4">
        <v>9.856245331E9</v>
      </c>
    </row>
    <row r="22">
      <c r="A22" s="4" t="s">
        <v>79</v>
      </c>
      <c r="B22" s="4" t="s">
        <v>232</v>
      </c>
      <c r="C22" s="4" t="s">
        <v>233</v>
      </c>
      <c r="D22" s="1" t="str">
        <f t="shared" si="1"/>
        <v>FIP 5th Participants Mr. SHASWATA  GAIN</v>
      </c>
      <c r="E22" s="4">
        <v>9.735475703E9</v>
      </c>
    </row>
    <row r="23">
      <c r="A23" s="4" t="s">
        <v>39</v>
      </c>
      <c r="B23" s="4" t="s">
        <v>241</v>
      </c>
      <c r="C23" s="4" t="s">
        <v>242</v>
      </c>
      <c r="D23" s="1" t="str">
        <f t="shared" si="1"/>
        <v>FIP 5th Participants Dr. Bramh Prakash Jatav</v>
      </c>
      <c r="E23" s="4">
        <v>7.987712433E9</v>
      </c>
    </row>
    <row r="24">
      <c r="A24" s="4" t="s">
        <v>39</v>
      </c>
      <c r="B24" s="4" t="s">
        <v>249</v>
      </c>
      <c r="C24" s="4" t="s">
        <v>52</v>
      </c>
      <c r="D24" s="1" t="str">
        <f t="shared" si="1"/>
        <v>FIP 5th Participants Dr. SUMIT SINGH</v>
      </c>
      <c r="E24" s="4">
        <v>9.411133092E9</v>
      </c>
    </row>
    <row r="25">
      <c r="A25" s="4" t="s">
        <v>79</v>
      </c>
      <c r="B25" s="4" t="s">
        <v>257</v>
      </c>
      <c r="C25" s="4" t="s">
        <v>258</v>
      </c>
      <c r="D25" s="1" t="str">
        <f t="shared" si="1"/>
        <v>FIP 5th Participants Mr. Chinmay  Sen</v>
      </c>
      <c r="E25" s="4">
        <v>8.269627981E9</v>
      </c>
    </row>
    <row r="26">
      <c r="A26" s="4" t="s">
        <v>79</v>
      </c>
      <c r="B26" s="4" t="s">
        <v>265</v>
      </c>
      <c r="C26" s="4" t="s">
        <v>266</v>
      </c>
      <c r="D26" s="1" t="str">
        <f t="shared" si="1"/>
        <v>FIP 5th Participants Mr. Prem Chand Ekka</v>
      </c>
      <c r="E26" s="4">
        <v>8.889050205E9</v>
      </c>
    </row>
    <row r="27">
      <c r="A27" s="4" t="s">
        <v>79</v>
      </c>
      <c r="B27" s="4" t="s">
        <v>276</v>
      </c>
      <c r="C27" s="4" t="s">
        <v>198</v>
      </c>
      <c r="D27" s="1" t="str">
        <f t="shared" si="1"/>
        <v>FIP 5th Participants Mr. Vikash  Verma</v>
      </c>
      <c r="E27" s="4">
        <v>9.977076848E9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22</v>
      </c>
    </row>
    <row r="2">
      <c r="A2" s="1" t="s">
        <v>280</v>
      </c>
      <c r="B2" s="4" t="s">
        <v>43</v>
      </c>
      <c r="C2" s="4" t="s">
        <v>44</v>
      </c>
      <c r="D2" s="4" t="s">
        <v>45</v>
      </c>
      <c r="E2" s="4" t="s">
        <v>31</v>
      </c>
      <c r="F2" s="4" t="s">
        <v>36</v>
      </c>
    </row>
    <row r="3">
      <c r="A3" s="1" t="s">
        <v>281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49</v>
      </c>
    </row>
    <row r="4">
      <c r="A4" s="1" t="s">
        <v>282</v>
      </c>
      <c r="B4" s="4" t="s">
        <v>62</v>
      </c>
      <c r="C4" s="4" t="s">
        <v>63</v>
      </c>
      <c r="D4" s="4" t="s">
        <v>64</v>
      </c>
      <c r="E4" s="4" t="s">
        <v>65</v>
      </c>
      <c r="F4" s="4" t="s">
        <v>57</v>
      </c>
    </row>
    <row r="5">
      <c r="A5" s="1" t="s">
        <v>283</v>
      </c>
      <c r="B5" s="4" t="s">
        <v>72</v>
      </c>
      <c r="C5" s="4" t="s">
        <v>73</v>
      </c>
      <c r="D5" s="4" t="s">
        <v>45</v>
      </c>
      <c r="E5" s="4" t="s">
        <v>74</v>
      </c>
      <c r="F5" s="4" t="s">
        <v>67</v>
      </c>
    </row>
    <row r="6">
      <c r="A6" s="1" t="s">
        <v>284</v>
      </c>
      <c r="B6" s="4" t="s">
        <v>83</v>
      </c>
      <c r="C6" s="4" t="s">
        <v>84</v>
      </c>
      <c r="D6" s="4" t="s">
        <v>85</v>
      </c>
      <c r="E6" s="4" t="s">
        <v>86</v>
      </c>
      <c r="F6" s="4" t="s">
        <v>77</v>
      </c>
    </row>
    <row r="7">
      <c r="A7" s="1" t="s">
        <v>285</v>
      </c>
      <c r="B7" s="4" t="s">
        <v>96</v>
      </c>
      <c r="C7" s="4" t="s">
        <v>97</v>
      </c>
      <c r="D7" s="4" t="s">
        <v>98</v>
      </c>
      <c r="E7" s="4" t="s">
        <v>99</v>
      </c>
      <c r="F7" s="4" t="s">
        <v>90</v>
      </c>
    </row>
    <row r="8">
      <c r="A8" s="1" t="s">
        <v>286</v>
      </c>
      <c r="B8" s="4" t="s">
        <v>106</v>
      </c>
      <c r="C8" s="4" t="s">
        <v>107</v>
      </c>
      <c r="D8" s="4" t="s">
        <v>108</v>
      </c>
      <c r="E8" s="4" t="s">
        <v>56</v>
      </c>
      <c r="F8" s="4" t="s">
        <v>101</v>
      </c>
    </row>
    <row r="9">
      <c r="A9" s="1" t="s">
        <v>287</v>
      </c>
      <c r="B9" s="4" t="s">
        <v>114</v>
      </c>
      <c r="C9" s="4" t="s">
        <v>114</v>
      </c>
      <c r="D9" s="4" t="s">
        <v>115</v>
      </c>
      <c r="E9" s="4" t="s">
        <v>116</v>
      </c>
      <c r="F9" s="4" t="s">
        <v>110</v>
      </c>
    </row>
    <row r="10">
      <c r="A10" s="1" t="s">
        <v>288</v>
      </c>
      <c r="B10" s="4" t="s">
        <v>122</v>
      </c>
      <c r="C10" s="4" t="s">
        <v>122</v>
      </c>
      <c r="D10" s="4" t="s">
        <v>123</v>
      </c>
      <c r="E10" s="4" t="s">
        <v>124</v>
      </c>
      <c r="F10" s="4" t="s">
        <v>118</v>
      </c>
    </row>
    <row r="11">
      <c r="A11" s="1" t="s">
        <v>289</v>
      </c>
      <c r="B11" s="4" t="s">
        <v>132</v>
      </c>
      <c r="C11" s="4" t="s">
        <v>133</v>
      </c>
      <c r="D11" s="4" t="s">
        <v>134</v>
      </c>
      <c r="E11" s="4" t="s">
        <v>135</v>
      </c>
      <c r="F11" s="4" t="s">
        <v>126</v>
      </c>
    </row>
    <row r="12">
      <c r="A12" s="1" t="s">
        <v>290</v>
      </c>
      <c r="B12" s="4" t="s">
        <v>143</v>
      </c>
      <c r="C12" s="4" t="s">
        <v>143</v>
      </c>
      <c r="D12" s="4" t="s">
        <v>144</v>
      </c>
      <c r="E12" s="4" t="s">
        <v>135</v>
      </c>
      <c r="F12" s="4" t="s">
        <v>137</v>
      </c>
    </row>
    <row r="13">
      <c r="A13" s="1" t="s">
        <v>291</v>
      </c>
      <c r="B13" s="4" t="s">
        <v>153</v>
      </c>
      <c r="C13" s="4" t="s">
        <v>154</v>
      </c>
      <c r="D13" s="4" t="s">
        <v>155</v>
      </c>
      <c r="E13" s="4" t="s">
        <v>99</v>
      </c>
      <c r="F13" s="4" t="s">
        <v>146</v>
      </c>
    </row>
    <row r="14">
      <c r="A14" s="1" t="s">
        <v>292</v>
      </c>
      <c r="B14" s="4" t="s">
        <v>162</v>
      </c>
      <c r="C14" s="4" t="s">
        <v>163</v>
      </c>
      <c r="D14" s="4" t="s">
        <v>164</v>
      </c>
      <c r="E14" s="4" t="s">
        <v>165</v>
      </c>
      <c r="F14" s="4" t="s">
        <v>157</v>
      </c>
    </row>
    <row r="15">
      <c r="A15" s="1" t="s">
        <v>293</v>
      </c>
      <c r="B15" s="4" t="s">
        <v>173</v>
      </c>
      <c r="C15" s="4" t="s">
        <v>174</v>
      </c>
      <c r="D15" s="4" t="s">
        <v>175</v>
      </c>
      <c r="E15" s="4" t="s">
        <v>74</v>
      </c>
      <c r="F15" s="4" t="s">
        <v>167</v>
      </c>
    </row>
    <row r="16">
      <c r="A16" s="1" t="s">
        <v>294</v>
      </c>
      <c r="B16" s="4" t="s">
        <v>182</v>
      </c>
      <c r="C16" s="4" t="s">
        <v>183</v>
      </c>
      <c r="D16" s="4" t="s">
        <v>184</v>
      </c>
      <c r="E16" s="4" t="s">
        <v>185</v>
      </c>
      <c r="F16" s="4" t="s">
        <v>177</v>
      </c>
    </row>
    <row r="17">
      <c r="A17" s="1" t="s">
        <v>295</v>
      </c>
      <c r="B17" s="4" t="s">
        <v>191</v>
      </c>
      <c r="C17" s="4" t="s">
        <v>192</v>
      </c>
      <c r="D17" s="4" t="s">
        <v>193</v>
      </c>
      <c r="E17" s="4" t="s">
        <v>56</v>
      </c>
      <c r="F17" s="4" t="s">
        <v>187</v>
      </c>
    </row>
    <row r="18">
      <c r="A18" s="1" t="s">
        <v>296</v>
      </c>
      <c r="B18" s="4" t="s">
        <v>199</v>
      </c>
      <c r="C18" s="4" t="s">
        <v>200</v>
      </c>
      <c r="D18" s="4" t="s">
        <v>201</v>
      </c>
      <c r="E18" s="4" t="s">
        <v>202</v>
      </c>
      <c r="F18" s="4" t="s">
        <v>195</v>
      </c>
    </row>
    <row r="19">
      <c r="A19" s="1" t="s">
        <v>297</v>
      </c>
      <c r="B19" s="4" t="s">
        <v>209</v>
      </c>
      <c r="C19" s="4" t="s">
        <v>209</v>
      </c>
      <c r="D19" s="4" t="s">
        <v>175</v>
      </c>
      <c r="E19" s="4" t="s">
        <v>202</v>
      </c>
      <c r="F19" s="4" t="s">
        <v>204</v>
      </c>
    </row>
    <row r="20">
      <c r="A20" s="1" t="s">
        <v>298</v>
      </c>
      <c r="B20" s="4" t="s">
        <v>216</v>
      </c>
      <c r="C20" s="4" t="s">
        <v>217</v>
      </c>
      <c r="D20" s="4" t="s">
        <v>175</v>
      </c>
      <c r="E20" s="4" t="s">
        <v>31</v>
      </c>
      <c r="F20" s="4" t="s">
        <v>211</v>
      </c>
    </row>
    <row r="21">
      <c r="A21" s="1" t="s">
        <v>299</v>
      </c>
      <c r="B21" s="4" t="s">
        <v>224</v>
      </c>
      <c r="C21" s="4" t="s">
        <v>225</v>
      </c>
      <c r="D21" s="4" t="s">
        <v>226</v>
      </c>
      <c r="E21" s="4" t="s">
        <v>227</v>
      </c>
      <c r="F21" s="4" t="s">
        <v>219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5"/>
  </cols>
  <sheetData>
    <row r="1">
      <c r="A1" s="4" t="s">
        <v>24</v>
      </c>
      <c r="B1" s="4" t="s">
        <v>25</v>
      </c>
      <c r="C1" s="4" t="s">
        <v>26</v>
      </c>
      <c r="D1" s="1" t="str">
        <f t="shared" ref="D1:D27" si="1">CONCATENATE(A1," ",B1," ",C1)</f>
        <v>Mrs. JAYSHRI  Kanoje </v>
      </c>
    </row>
    <row r="2">
      <c r="A2" s="4" t="s">
        <v>39</v>
      </c>
      <c r="B2" s="4" t="s">
        <v>40</v>
      </c>
      <c r="C2" s="4" t="s">
        <v>41</v>
      </c>
      <c r="D2" s="1" t="str">
        <f t="shared" si="1"/>
        <v>Dr. Aashutosh Tiwari</v>
      </c>
    </row>
    <row r="3">
      <c r="A3" s="4" t="s">
        <v>39</v>
      </c>
      <c r="B3" s="4" t="s">
        <v>51</v>
      </c>
      <c r="C3" s="4" t="s">
        <v>52</v>
      </c>
      <c r="D3" s="1" t="str">
        <f t="shared" si="1"/>
        <v>Dr. GHANSHYAM SINGH</v>
      </c>
    </row>
    <row r="4">
      <c r="A4" s="4" t="s">
        <v>39</v>
      </c>
      <c r="B4" s="4" t="s">
        <v>60</v>
      </c>
      <c r="C4" s="4" t="s">
        <v>61</v>
      </c>
      <c r="D4" s="1" t="str">
        <f t="shared" si="1"/>
        <v>Dr. NATVAR SINGH RATHORE</v>
      </c>
    </row>
    <row r="5">
      <c r="A5" s="4" t="s">
        <v>39</v>
      </c>
      <c r="B5" s="4" t="s">
        <v>70</v>
      </c>
      <c r="C5" s="4" t="s">
        <v>71</v>
      </c>
      <c r="D5" s="1" t="str">
        <f t="shared" si="1"/>
        <v>Dr. POOJA SONI</v>
      </c>
    </row>
    <row r="6">
      <c r="A6" s="4" t="s">
        <v>79</v>
      </c>
      <c r="B6" s="4" t="s">
        <v>80</v>
      </c>
      <c r="C6" s="4" t="s">
        <v>81</v>
      </c>
      <c r="D6" s="17" t="str">
        <f t="shared" si="1"/>
        <v>Mr. SATISH MUKUNDRAO PAIKRAO  PAIKRAO </v>
      </c>
    </row>
    <row r="7">
      <c r="A7" s="4" t="s">
        <v>93</v>
      </c>
      <c r="B7" s="4" t="s">
        <v>94</v>
      </c>
      <c r="C7" s="4" t="s">
        <v>95</v>
      </c>
      <c r="D7" s="1" t="str">
        <f t="shared" si="1"/>
        <v>Miss Dipali Shaw</v>
      </c>
    </row>
    <row r="8">
      <c r="A8" s="4" t="s">
        <v>79</v>
      </c>
      <c r="B8" s="4" t="s">
        <v>103</v>
      </c>
      <c r="C8" s="4" t="s">
        <v>104</v>
      </c>
      <c r="D8" s="1" t="str">
        <f t="shared" si="1"/>
        <v>Mr. vikas kumar</v>
      </c>
    </row>
    <row r="9">
      <c r="A9" s="4" t="s">
        <v>24</v>
      </c>
      <c r="B9" s="4" t="s">
        <v>112</v>
      </c>
      <c r="C9" s="4" t="s">
        <v>113</v>
      </c>
      <c r="D9" s="1" t="str">
        <f t="shared" si="1"/>
        <v>Mrs. Sini Abraham</v>
      </c>
    </row>
    <row r="10">
      <c r="A10" s="4" t="s">
        <v>39</v>
      </c>
      <c r="B10" s="4" t="s">
        <v>120</v>
      </c>
      <c r="C10" s="4" t="s">
        <v>121</v>
      </c>
      <c r="D10" s="1" t="str">
        <f t="shared" si="1"/>
        <v>Dr. DILIP KUMAR PARSENDIYA</v>
      </c>
    </row>
    <row r="11">
      <c r="A11" s="4" t="s">
        <v>79</v>
      </c>
      <c r="B11" s="4" t="s">
        <v>129</v>
      </c>
      <c r="C11" s="4" t="s">
        <v>130</v>
      </c>
      <c r="D11" s="1" t="str">
        <f t="shared" si="1"/>
        <v>Mr. KESHAR SINGH  THAKUR </v>
      </c>
    </row>
    <row r="12">
      <c r="A12" s="4" t="s">
        <v>39</v>
      </c>
      <c r="B12" s="4" t="s">
        <v>140</v>
      </c>
      <c r="C12" s="4" t="s">
        <v>141</v>
      </c>
      <c r="D12" s="1" t="str">
        <f t="shared" si="1"/>
        <v>Dr. Manish Coudhary </v>
      </c>
    </row>
    <row r="13">
      <c r="A13" s="4" t="s">
        <v>39</v>
      </c>
      <c r="B13" s="4" t="s">
        <v>149</v>
      </c>
      <c r="C13" s="4" t="s">
        <v>150</v>
      </c>
      <c r="D13" s="1" t="str">
        <f t="shared" si="1"/>
        <v>Dr. DHRUBA CHANDRA DHALI</v>
      </c>
    </row>
    <row r="14">
      <c r="A14" s="4" t="s">
        <v>39</v>
      </c>
      <c r="B14" s="4" t="s">
        <v>159</v>
      </c>
      <c r="C14" s="4" t="s">
        <v>160</v>
      </c>
      <c r="D14" s="1" t="str">
        <f t="shared" si="1"/>
        <v>Dr. BHARAT VEDALANKAR</v>
      </c>
    </row>
    <row r="15">
      <c r="A15" s="4" t="s">
        <v>39</v>
      </c>
      <c r="B15" s="4" t="s">
        <v>170</v>
      </c>
      <c r="C15" s="4" t="s">
        <v>171</v>
      </c>
      <c r="D15" s="1" t="str">
        <f t="shared" si="1"/>
        <v>Dr. Vishakha Vibhute</v>
      </c>
    </row>
    <row r="16">
      <c r="A16" s="4" t="s">
        <v>39</v>
      </c>
      <c r="B16" s="4" t="s">
        <v>180</v>
      </c>
      <c r="C16" s="4" t="s">
        <v>181</v>
      </c>
      <c r="D16" s="1" t="str">
        <f t="shared" si="1"/>
        <v>Dr. ABHINAY KUMAR</v>
      </c>
    </row>
    <row r="17">
      <c r="A17" s="4" t="s">
        <v>39</v>
      </c>
      <c r="B17" s="4" t="s">
        <v>189</v>
      </c>
      <c r="C17" s="4" t="s">
        <v>190</v>
      </c>
      <c r="D17" s="1" t="str">
        <f t="shared" si="1"/>
        <v>Dr. Sonael Sharma</v>
      </c>
    </row>
    <row r="18">
      <c r="A18" s="4" t="s">
        <v>39</v>
      </c>
      <c r="B18" s="4" t="s">
        <v>197</v>
      </c>
      <c r="C18" s="4" t="s">
        <v>198</v>
      </c>
      <c r="D18" s="1" t="str">
        <f t="shared" si="1"/>
        <v>Dr. Rekha Verma</v>
      </c>
    </row>
    <row r="19">
      <c r="A19" s="4" t="s">
        <v>39</v>
      </c>
      <c r="B19" s="4" t="s">
        <v>206</v>
      </c>
      <c r="C19" s="4" t="s">
        <v>207</v>
      </c>
      <c r="D19" s="1" t="str">
        <f t="shared" si="1"/>
        <v>Dr. Shraddha  Ashapure</v>
      </c>
    </row>
    <row r="20">
      <c r="A20" s="4" t="s">
        <v>39</v>
      </c>
      <c r="B20" s="4" t="s">
        <v>214</v>
      </c>
      <c r="C20" s="4" t="s">
        <v>215</v>
      </c>
      <c r="D20" s="1" t="str">
        <f t="shared" si="1"/>
        <v>Dr. Deepak Rawal</v>
      </c>
    </row>
    <row r="21">
      <c r="A21" s="4" t="s">
        <v>24</v>
      </c>
      <c r="B21" s="4" t="s">
        <v>222</v>
      </c>
      <c r="C21" s="4" t="s">
        <v>223</v>
      </c>
      <c r="D21" s="1" t="str">
        <f t="shared" si="1"/>
        <v>Mrs. Meinam Sumila</v>
      </c>
    </row>
    <row r="22">
      <c r="A22" s="4" t="s">
        <v>79</v>
      </c>
      <c r="B22" s="4" t="s">
        <v>232</v>
      </c>
      <c r="C22" s="4" t="s">
        <v>233</v>
      </c>
      <c r="D22" s="1" t="str">
        <f t="shared" si="1"/>
        <v>Mr. SHASWATA  GAIN</v>
      </c>
    </row>
    <row r="23">
      <c r="A23" s="4" t="s">
        <v>39</v>
      </c>
      <c r="B23" s="4" t="s">
        <v>241</v>
      </c>
      <c r="C23" s="4" t="s">
        <v>242</v>
      </c>
      <c r="D23" s="1" t="str">
        <f t="shared" si="1"/>
        <v>Dr. Bramh Prakash Jatav</v>
      </c>
    </row>
    <row r="24">
      <c r="A24" s="4" t="s">
        <v>39</v>
      </c>
      <c r="B24" s="4" t="s">
        <v>249</v>
      </c>
      <c r="C24" s="4" t="s">
        <v>52</v>
      </c>
      <c r="D24" s="1" t="str">
        <f t="shared" si="1"/>
        <v>Dr. SUMIT SINGH</v>
      </c>
    </row>
    <row r="25">
      <c r="A25" s="4" t="s">
        <v>79</v>
      </c>
      <c r="B25" s="4" t="s">
        <v>257</v>
      </c>
      <c r="C25" s="4" t="s">
        <v>258</v>
      </c>
      <c r="D25" s="1" t="str">
        <f t="shared" si="1"/>
        <v>Mr. Chinmay  Sen</v>
      </c>
    </row>
    <row r="26">
      <c r="A26" s="4" t="s">
        <v>79</v>
      </c>
      <c r="B26" s="4" t="s">
        <v>265</v>
      </c>
      <c r="C26" s="4" t="s">
        <v>266</v>
      </c>
      <c r="D26" s="1" t="str">
        <f t="shared" si="1"/>
        <v>Mr. Prem Chand Ekka</v>
      </c>
    </row>
    <row r="27">
      <c r="A27" s="4" t="s">
        <v>79</v>
      </c>
      <c r="B27" s="4" t="s">
        <v>276</v>
      </c>
      <c r="C27" s="4" t="s">
        <v>198</v>
      </c>
      <c r="D27" s="1" t="str">
        <f t="shared" si="1"/>
        <v>Mr. Vikash  Verma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2.5"/>
    <col customWidth="1" min="6" max="6" width="25.63"/>
    <col customWidth="1" min="7" max="7" width="19.25"/>
    <col customWidth="1" min="8" max="11" width="18.88"/>
  </cols>
  <sheetData>
    <row r="1">
      <c r="A1" s="4" t="s">
        <v>300</v>
      </c>
      <c r="B1" s="4" t="s">
        <v>301</v>
      </c>
      <c r="C1" s="4" t="s">
        <v>302</v>
      </c>
      <c r="D1" s="4" t="s">
        <v>303</v>
      </c>
      <c r="E1" s="4" t="s">
        <v>304</v>
      </c>
      <c r="F1" s="4" t="s">
        <v>305</v>
      </c>
      <c r="G1" s="18" t="s">
        <v>306</v>
      </c>
      <c r="H1" s="19" t="s">
        <v>307</v>
      </c>
      <c r="I1" s="19" t="s">
        <v>308</v>
      </c>
      <c r="J1" s="19" t="s">
        <v>309</v>
      </c>
      <c r="K1" s="19" t="s">
        <v>310</v>
      </c>
    </row>
    <row r="2">
      <c r="A2" s="1" t="s">
        <v>279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22</v>
      </c>
      <c r="G2" s="4" t="s">
        <v>311</v>
      </c>
      <c r="H2" s="4" t="s">
        <v>312</v>
      </c>
      <c r="I2" s="5" t="s">
        <v>313</v>
      </c>
      <c r="J2" s="20" t="str">
        <f>HYPERLINK("https://drive.google.com/file/d/1yEyJwY1Lq0NSQuKYkzk1NbhqTuAg8mlk/view?usp=drivesdk","Mrs. JAYSHRI  Kanoje _admission letter")</f>
        <v>Mrs. JAYSHRI  Kanoje _admission letter</v>
      </c>
      <c r="K2" s="4" t="s">
        <v>314</v>
      </c>
    </row>
    <row r="3">
      <c r="A3" s="1" t="s">
        <v>280</v>
      </c>
      <c r="B3" s="4" t="s">
        <v>43</v>
      </c>
      <c r="C3" s="4" t="s">
        <v>44</v>
      </c>
      <c r="D3" s="4" t="s">
        <v>45</v>
      </c>
      <c r="E3" s="4" t="s">
        <v>31</v>
      </c>
      <c r="F3" s="4" t="s">
        <v>36</v>
      </c>
      <c r="G3" s="4" t="s">
        <v>315</v>
      </c>
      <c r="H3" s="4" t="s">
        <v>316</v>
      </c>
      <c r="I3" s="5" t="s">
        <v>317</v>
      </c>
      <c r="J3" s="20" t="str">
        <f>HYPERLINK("https://drive.google.com/file/d/1NngQCQ59wSpg-cPvyIS-x44RRaWSxe5r/view?usp=drivesdk","Dr. Aashutosh Tiwari_admission letter")</f>
        <v>Dr. Aashutosh Tiwari_admission letter</v>
      </c>
      <c r="K3" s="4" t="s">
        <v>318</v>
      </c>
    </row>
    <row r="4">
      <c r="A4" s="1" t="s">
        <v>281</v>
      </c>
      <c r="B4" s="4" t="s">
        <v>53</v>
      </c>
      <c r="C4" s="4" t="s">
        <v>54</v>
      </c>
      <c r="D4" s="4" t="s">
        <v>55</v>
      </c>
      <c r="E4" s="4" t="s">
        <v>56</v>
      </c>
      <c r="F4" s="4" t="s">
        <v>49</v>
      </c>
      <c r="G4" s="4" t="s">
        <v>319</v>
      </c>
      <c r="H4" s="4" t="s">
        <v>320</v>
      </c>
      <c r="I4" s="5" t="s">
        <v>321</v>
      </c>
      <c r="J4" s="20" t="str">
        <f>HYPERLINK("https://drive.google.com/file/d/10UR0jyOFtzB3H0KzDp7Yhh3ewLNx7UHZ/view?usp=drivesdk","Dr. GHANSHYAM SINGH_admission letter")</f>
        <v>Dr. GHANSHYAM SINGH_admission letter</v>
      </c>
      <c r="K4" s="4" t="s">
        <v>322</v>
      </c>
    </row>
    <row r="5">
      <c r="A5" s="1" t="s">
        <v>282</v>
      </c>
      <c r="B5" s="4" t="s">
        <v>62</v>
      </c>
      <c r="C5" s="4" t="s">
        <v>63</v>
      </c>
      <c r="D5" s="4" t="s">
        <v>64</v>
      </c>
      <c r="E5" s="4" t="s">
        <v>65</v>
      </c>
      <c r="F5" s="4" t="s">
        <v>57</v>
      </c>
      <c r="G5" s="4" t="s">
        <v>323</v>
      </c>
      <c r="H5" s="4" t="s">
        <v>324</v>
      </c>
      <c r="I5" s="5" t="s">
        <v>325</v>
      </c>
      <c r="J5" s="20" t="str">
        <f>HYPERLINK("https://drive.google.com/file/d/1bQGgVPMHhhzjljGJ7upJRcLb5sl3yi3P/view?usp=drivesdk","Dr. NATVAR SINGH RATHORE_admission letter")</f>
        <v>Dr. NATVAR SINGH RATHORE_admission letter</v>
      </c>
      <c r="K5" s="4" t="s">
        <v>326</v>
      </c>
    </row>
    <row r="6">
      <c r="A6" s="1" t="s">
        <v>283</v>
      </c>
      <c r="B6" s="4" t="s">
        <v>72</v>
      </c>
      <c r="C6" s="4" t="s">
        <v>73</v>
      </c>
      <c r="D6" s="4" t="s">
        <v>45</v>
      </c>
      <c r="E6" s="4" t="s">
        <v>74</v>
      </c>
      <c r="F6" s="4" t="s">
        <v>67</v>
      </c>
      <c r="G6" s="4" t="s">
        <v>327</v>
      </c>
      <c r="H6" s="4" t="s">
        <v>328</v>
      </c>
      <c r="I6" s="8" t="s">
        <v>329</v>
      </c>
      <c r="J6" s="20" t="str">
        <f>HYPERLINK("https://drive.google.com/file/d/1aSEOz08maL88OE5aQsOBtmP0mkkFNsd9/view?usp=drivesdk","Dr. POOJA SONI_admission letter")</f>
        <v>Dr. POOJA SONI_admission letter</v>
      </c>
      <c r="K6" s="4" t="s">
        <v>330</v>
      </c>
    </row>
    <row r="7">
      <c r="A7" s="1" t="s">
        <v>284</v>
      </c>
      <c r="B7" s="4" t="s">
        <v>83</v>
      </c>
      <c r="C7" s="4" t="s">
        <v>84</v>
      </c>
      <c r="D7" s="4" t="s">
        <v>85</v>
      </c>
      <c r="E7" s="4" t="s">
        <v>86</v>
      </c>
      <c r="F7" s="4" t="s">
        <v>77</v>
      </c>
      <c r="G7" s="4" t="s">
        <v>331</v>
      </c>
      <c r="H7" s="4" t="s">
        <v>332</v>
      </c>
      <c r="I7" s="8" t="s">
        <v>333</v>
      </c>
      <c r="J7" s="20" t="str">
        <f>HYPERLINK("https://drive.google.com/file/d/1bA4MHCINduWZelQXBxqklmVLD5Tuz-Cc/view?usp=drivesdk","Mr. SATISH MUKUNDRAO PAIKRAO  PAIKRAO _admission letter")</f>
        <v>Mr. SATISH MUKUNDRAO PAIKRAO  PAIKRAO _admission letter</v>
      </c>
      <c r="K7" s="4" t="s">
        <v>334</v>
      </c>
    </row>
    <row r="8">
      <c r="A8" s="1" t="s">
        <v>285</v>
      </c>
      <c r="B8" s="4" t="s">
        <v>96</v>
      </c>
      <c r="C8" s="4" t="s">
        <v>97</v>
      </c>
      <c r="D8" s="4" t="s">
        <v>98</v>
      </c>
      <c r="E8" s="4" t="s">
        <v>99</v>
      </c>
      <c r="F8" s="4" t="s">
        <v>90</v>
      </c>
      <c r="G8" s="4" t="s">
        <v>335</v>
      </c>
      <c r="H8" s="4" t="s">
        <v>336</v>
      </c>
      <c r="I8" s="5" t="s">
        <v>337</v>
      </c>
      <c r="J8" s="20" t="str">
        <f>HYPERLINK("https://drive.google.com/file/d/1RinYdldkGZr5faijjUrD2H_XKOLBlX3W/view?usp=drivesdk","Miss Dipali Shaw_admission letter")</f>
        <v>Miss Dipali Shaw_admission letter</v>
      </c>
      <c r="K8" s="4" t="s">
        <v>338</v>
      </c>
    </row>
    <row r="9">
      <c r="A9" s="1" t="s">
        <v>286</v>
      </c>
      <c r="B9" s="4" t="s">
        <v>106</v>
      </c>
      <c r="C9" s="4" t="s">
        <v>107</v>
      </c>
      <c r="D9" s="4" t="s">
        <v>108</v>
      </c>
      <c r="E9" s="4" t="s">
        <v>56</v>
      </c>
      <c r="F9" s="4" t="s">
        <v>101</v>
      </c>
      <c r="G9" s="4" t="s">
        <v>339</v>
      </c>
      <c r="H9" s="4" t="s">
        <v>340</v>
      </c>
      <c r="I9" s="5" t="s">
        <v>341</v>
      </c>
      <c r="J9" s="20" t="str">
        <f>HYPERLINK("https://drive.google.com/file/d/10NZn0FI6s_-qZ95_75SVjSQ7ZiqwD9BC/view?usp=drivesdk","Mr. vikas kumar_admission letter")</f>
        <v>Mr. vikas kumar_admission letter</v>
      </c>
      <c r="K9" s="4" t="s">
        <v>342</v>
      </c>
    </row>
    <row r="10">
      <c r="A10" s="1" t="s">
        <v>287</v>
      </c>
      <c r="B10" s="4" t="s">
        <v>114</v>
      </c>
      <c r="C10" s="4" t="s">
        <v>114</v>
      </c>
      <c r="D10" s="4" t="s">
        <v>115</v>
      </c>
      <c r="E10" s="4" t="s">
        <v>116</v>
      </c>
      <c r="F10" s="4" t="s">
        <v>110</v>
      </c>
      <c r="G10" s="4" t="s">
        <v>343</v>
      </c>
      <c r="H10" s="4" t="s">
        <v>344</v>
      </c>
      <c r="I10" s="5" t="s">
        <v>345</v>
      </c>
      <c r="J10" s="20" t="str">
        <f>HYPERLINK("https://drive.google.com/file/d/1iYZlpQ_S4_YZ0nvBP9KZ-O9OoSJ7QWBr/view?usp=drivesdk","Mrs. Sini Abraham_admission letter")</f>
        <v>Mrs. Sini Abraham_admission letter</v>
      </c>
      <c r="K10" s="4" t="s">
        <v>346</v>
      </c>
    </row>
    <row r="11">
      <c r="A11" s="1" t="s">
        <v>288</v>
      </c>
      <c r="B11" s="4" t="s">
        <v>122</v>
      </c>
      <c r="C11" s="4" t="s">
        <v>122</v>
      </c>
      <c r="D11" s="4" t="s">
        <v>123</v>
      </c>
      <c r="E11" s="4" t="s">
        <v>116</v>
      </c>
      <c r="F11" s="4" t="s">
        <v>118</v>
      </c>
      <c r="G11" s="4" t="s">
        <v>347</v>
      </c>
      <c r="H11" s="4" t="s">
        <v>348</v>
      </c>
      <c r="I11" s="5" t="s">
        <v>349</v>
      </c>
      <c r="J11" s="20" t="str">
        <f>HYPERLINK("https://drive.google.com/file/d/1iDLG-Ma4NYunlDv5YFbRS2j3t6Ycav_G/view?usp=drivesdk","Dr. DILIP KUMAR PARSENDIYA_admission letter")</f>
        <v>Dr. DILIP KUMAR PARSENDIYA_admission letter</v>
      </c>
      <c r="K11" s="4" t="s">
        <v>350</v>
      </c>
    </row>
    <row r="12">
      <c r="A12" s="1" t="s">
        <v>289</v>
      </c>
      <c r="B12" s="4" t="s">
        <v>132</v>
      </c>
      <c r="C12" s="4" t="s">
        <v>133</v>
      </c>
      <c r="D12" s="4" t="s">
        <v>134</v>
      </c>
      <c r="E12" s="4" t="s">
        <v>135</v>
      </c>
      <c r="F12" s="4" t="s">
        <v>126</v>
      </c>
      <c r="G12" s="4" t="s">
        <v>351</v>
      </c>
      <c r="H12" s="4" t="s">
        <v>352</v>
      </c>
      <c r="I12" s="5" t="s">
        <v>353</v>
      </c>
      <c r="J12" s="20" t="str">
        <f>HYPERLINK("https://drive.google.com/file/d/1TRZ1KMKU0vcDmO2FbsUaygy1HrSgFeST/view?usp=drivesdk","Mr. KESHAR SINGH  THAKUR _admission letter")</f>
        <v>Mr. KESHAR SINGH  THAKUR _admission letter</v>
      </c>
      <c r="K12" s="4" t="s">
        <v>354</v>
      </c>
    </row>
    <row r="13">
      <c r="A13" s="1" t="s">
        <v>290</v>
      </c>
      <c r="B13" s="4" t="s">
        <v>143</v>
      </c>
      <c r="C13" s="4" t="s">
        <v>143</v>
      </c>
      <c r="D13" s="4" t="s">
        <v>144</v>
      </c>
      <c r="E13" s="4" t="s">
        <v>135</v>
      </c>
      <c r="F13" s="4" t="s">
        <v>137</v>
      </c>
      <c r="G13" s="4" t="s">
        <v>355</v>
      </c>
      <c r="H13" s="4" t="s">
        <v>356</v>
      </c>
      <c r="I13" s="5" t="s">
        <v>357</v>
      </c>
      <c r="J13" s="20" t="str">
        <f>HYPERLINK("https://drive.google.com/file/d/1F4Pf5DojfWIai-n2PtRpiKRw-W_8-BUF/view?usp=drivesdk","Dr. Manish Coudhary _admission letter")</f>
        <v>Dr. Manish Coudhary _admission letter</v>
      </c>
      <c r="K13" s="4" t="s">
        <v>358</v>
      </c>
    </row>
    <row r="14">
      <c r="A14" s="1" t="s">
        <v>291</v>
      </c>
      <c r="B14" s="4" t="s">
        <v>153</v>
      </c>
      <c r="C14" s="4" t="s">
        <v>154</v>
      </c>
      <c r="D14" s="4" t="s">
        <v>155</v>
      </c>
      <c r="E14" s="4" t="s">
        <v>99</v>
      </c>
      <c r="F14" s="4" t="s">
        <v>146</v>
      </c>
      <c r="G14" s="4" t="s">
        <v>359</v>
      </c>
      <c r="H14" s="4" t="s">
        <v>360</v>
      </c>
      <c r="I14" s="5" t="s">
        <v>361</v>
      </c>
      <c r="J14" s="20" t="str">
        <f>HYPERLINK("https://drive.google.com/file/d/1osxMZOqAlXhG_TXeudl4PPaiVjz6KxQE/view?usp=drivesdk","Dr. DHRUBA CHANDRA DHALI_admission letter")</f>
        <v>Dr. DHRUBA CHANDRA DHALI_admission letter</v>
      </c>
      <c r="K14" s="4" t="s">
        <v>362</v>
      </c>
    </row>
    <row r="15">
      <c r="A15" s="1" t="s">
        <v>292</v>
      </c>
      <c r="B15" s="4" t="s">
        <v>162</v>
      </c>
      <c r="C15" s="4" t="s">
        <v>163</v>
      </c>
      <c r="D15" s="4" t="s">
        <v>164</v>
      </c>
      <c r="E15" s="4" t="s">
        <v>165</v>
      </c>
      <c r="F15" s="4" t="s">
        <v>157</v>
      </c>
      <c r="G15" s="4" t="s">
        <v>363</v>
      </c>
      <c r="H15" s="4" t="s">
        <v>364</v>
      </c>
      <c r="I15" s="5" t="s">
        <v>365</v>
      </c>
      <c r="J15" s="20" t="str">
        <f>HYPERLINK("https://drive.google.com/file/d/1qSgmR7hirwarEsGZC-qzw0hXqVo7fq2L/view?usp=drivesdk","Dr. BHARAT VEDALANKAR_admission letter")</f>
        <v>Dr. BHARAT VEDALANKAR_admission letter</v>
      </c>
      <c r="K15" s="4" t="s">
        <v>366</v>
      </c>
    </row>
    <row r="16">
      <c r="A16" s="1" t="s">
        <v>293</v>
      </c>
      <c r="B16" s="4" t="s">
        <v>173</v>
      </c>
      <c r="C16" s="4" t="s">
        <v>174</v>
      </c>
      <c r="D16" s="4" t="s">
        <v>175</v>
      </c>
      <c r="E16" s="4" t="s">
        <v>74</v>
      </c>
      <c r="F16" s="4" t="s">
        <v>167</v>
      </c>
      <c r="G16" s="4" t="s">
        <v>367</v>
      </c>
      <c r="H16" s="4" t="s">
        <v>368</v>
      </c>
      <c r="I16" s="5" t="s">
        <v>369</v>
      </c>
      <c r="J16" s="20" t="str">
        <f>HYPERLINK("https://drive.google.com/file/d/198QGFYFiXQe6iplwwdsS0H0Xb_j8klvD/view?usp=drivesdk","Dr. Vishakha Vibhute_admission letter")</f>
        <v>Dr. Vishakha Vibhute_admission letter</v>
      </c>
      <c r="K16" s="4" t="s">
        <v>370</v>
      </c>
    </row>
    <row r="17">
      <c r="A17" s="1" t="s">
        <v>294</v>
      </c>
      <c r="B17" s="4" t="s">
        <v>182</v>
      </c>
      <c r="C17" s="4" t="s">
        <v>183</v>
      </c>
      <c r="D17" s="4" t="s">
        <v>184</v>
      </c>
      <c r="E17" s="4" t="s">
        <v>185</v>
      </c>
      <c r="F17" s="4" t="s">
        <v>177</v>
      </c>
      <c r="G17" s="4" t="s">
        <v>371</v>
      </c>
      <c r="H17" s="4" t="s">
        <v>372</v>
      </c>
      <c r="I17" s="5" t="s">
        <v>373</v>
      </c>
      <c r="J17" s="20" t="str">
        <f>HYPERLINK("https://drive.google.com/file/d/1nrbh382qlPk0uOlCU1SuA6XJqPxuvZpa/view?usp=drivesdk","Dr. ABHINAY KUMAR_admission letter")</f>
        <v>Dr. ABHINAY KUMAR_admission letter</v>
      </c>
      <c r="K17" s="4" t="s">
        <v>374</v>
      </c>
    </row>
    <row r="18">
      <c r="A18" s="1" t="s">
        <v>295</v>
      </c>
      <c r="B18" s="4" t="s">
        <v>191</v>
      </c>
      <c r="C18" s="4" t="s">
        <v>192</v>
      </c>
      <c r="D18" s="4" t="s">
        <v>193</v>
      </c>
      <c r="E18" s="4" t="s">
        <v>56</v>
      </c>
      <c r="F18" s="4" t="s">
        <v>187</v>
      </c>
      <c r="G18" s="4" t="s">
        <v>375</v>
      </c>
      <c r="H18" s="4" t="s">
        <v>376</v>
      </c>
      <c r="I18" s="5" t="s">
        <v>377</v>
      </c>
      <c r="J18" s="20" t="str">
        <f>HYPERLINK("https://drive.google.com/file/d/1_ifn_MOKdB1N1QIGj6EOiP7GXvNdbsFa/view?usp=drivesdk","Dr. Sonael Sharma_admission letter")</f>
        <v>Dr. Sonael Sharma_admission letter</v>
      </c>
      <c r="K18" s="4" t="s">
        <v>378</v>
      </c>
    </row>
    <row r="19">
      <c r="A19" s="1" t="s">
        <v>296</v>
      </c>
      <c r="B19" s="4" t="s">
        <v>199</v>
      </c>
      <c r="C19" s="4" t="s">
        <v>200</v>
      </c>
      <c r="D19" s="4" t="s">
        <v>201</v>
      </c>
      <c r="E19" s="4" t="s">
        <v>202</v>
      </c>
      <c r="F19" s="4" t="s">
        <v>195</v>
      </c>
      <c r="G19" s="4" t="s">
        <v>379</v>
      </c>
      <c r="H19" s="4" t="s">
        <v>380</v>
      </c>
      <c r="I19" s="5" t="s">
        <v>381</v>
      </c>
      <c r="J19" s="20" t="str">
        <f>HYPERLINK("https://drive.google.com/file/d/1ZHkNFTHXURGEf4KS8EJucQ9EF8Ke_XyQ/view?usp=drivesdk","Dr. Rekha Verma_admission letter")</f>
        <v>Dr. Rekha Verma_admission letter</v>
      </c>
      <c r="K19" s="4" t="s">
        <v>382</v>
      </c>
    </row>
    <row r="20">
      <c r="A20" s="1" t="s">
        <v>297</v>
      </c>
      <c r="B20" s="4" t="s">
        <v>209</v>
      </c>
      <c r="C20" s="4" t="s">
        <v>209</v>
      </c>
      <c r="D20" s="4" t="s">
        <v>175</v>
      </c>
      <c r="E20" s="4" t="s">
        <v>202</v>
      </c>
      <c r="F20" s="4" t="s">
        <v>204</v>
      </c>
      <c r="G20" s="4" t="s">
        <v>383</v>
      </c>
      <c r="H20" s="4" t="s">
        <v>384</v>
      </c>
      <c r="I20" s="5" t="s">
        <v>385</v>
      </c>
      <c r="J20" s="20" t="str">
        <f>HYPERLINK("https://drive.google.com/file/d/1I-kXYfxOkkzP9grBiG-fyi_6YRy8tUQA/view?usp=drivesdk","Dr. Shraddha  Ashapure_admission letter")</f>
        <v>Dr. Shraddha  Ashapure_admission letter</v>
      </c>
      <c r="K20" s="4" t="s">
        <v>386</v>
      </c>
    </row>
    <row r="21">
      <c r="A21" s="1" t="s">
        <v>298</v>
      </c>
      <c r="B21" s="4" t="s">
        <v>216</v>
      </c>
      <c r="C21" s="4" t="s">
        <v>217</v>
      </c>
      <c r="D21" s="4" t="s">
        <v>175</v>
      </c>
      <c r="E21" s="4" t="s">
        <v>31</v>
      </c>
      <c r="F21" s="4" t="s">
        <v>211</v>
      </c>
      <c r="G21" s="4" t="s">
        <v>387</v>
      </c>
      <c r="H21" s="4" t="s">
        <v>388</v>
      </c>
      <c r="I21" s="5" t="s">
        <v>389</v>
      </c>
      <c r="J21" s="20" t="str">
        <f>HYPERLINK("https://drive.google.com/file/d/1QJMEiO8nvPqjG4ciGvRpwd-fPnXmE8Ex/view?usp=drivesdk","Dr. Deepak Rawal_admission letter")</f>
        <v>Dr. Deepak Rawal_admission letter</v>
      </c>
      <c r="K21" s="4" t="s">
        <v>390</v>
      </c>
    </row>
    <row r="22">
      <c r="A22" s="1" t="s">
        <v>299</v>
      </c>
      <c r="B22" s="4" t="s">
        <v>224</v>
      </c>
      <c r="C22" s="4" t="s">
        <v>225</v>
      </c>
      <c r="D22" s="4" t="s">
        <v>226</v>
      </c>
      <c r="E22" s="4" t="s">
        <v>227</v>
      </c>
      <c r="F22" s="4" t="s">
        <v>219</v>
      </c>
      <c r="G22" s="4" t="s">
        <v>391</v>
      </c>
      <c r="H22" s="4" t="s">
        <v>392</v>
      </c>
      <c r="I22" s="5" t="s">
        <v>393</v>
      </c>
      <c r="J22" s="20" t="str">
        <f>HYPERLINK("https://drive.google.com/file/d/1j9usVv5RXKVCrAQcNOfE2ZeSZz80Gnjn/view?usp=drivesdk","Mrs. Meinam Sumila_admission letter")</f>
        <v>Mrs. Meinam Sumila_admission letter</v>
      </c>
      <c r="K22" s="4" t="s">
        <v>394</v>
      </c>
    </row>
    <row r="23">
      <c r="A23" s="1" t="s">
        <v>395</v>
      </c>
      <c r="B23" s="4" t="s">
        <v>234</v>
      </c>
      <c r="C23" s="4" t="s">
        <v>235</v>
      </c>
      <c r="D23" s="4" t="s">
        <v>236</v>
      </c>
      <c r="E23" s="4" t="s">
        <v>237</v>
      </c>
      <c r="F23" s="4" t="s">
        <v>229</v>
      </c>
      <c r="G23" s="4" t="s">
        <v>396</v>
      </c>
      <c r="H23" s="4" t="s">
        <v>397</v>
      </c>
      <c r="I23" s="5" t="s">
        <v>398</v>
      </c>
      <c r="J23" s="20" t="str">
        <f>HYPERLINK("https://drive.google.com/file/d/1-VsDFki1dbyaTfW4zWENWFDE6Z56kvKq/view?usp=drivesdk","Mr. SHASWATA  GAIN_admission letter")</f>
        <v>Mr. SHASWATA  GAIN_admission letter</v>
      </c>
      <c r="K23" s="4" t="s">
        <v>399</v>
      </c>
    </row>
    <row r="24">
      <c r="A24" s="1" t="s">
        <v>400</v>
      </c>
      <c r="B24" s="4" t="s">
        <v>243</v>
      </c>
      <c r="C24" s="4" t="s">
        <v>244</v>
      </c>
      <c r="D24" s="4" t="s">
        <v>245</v>
      </c>
      <c r="E24" s="4" t="s">
        <v>56</v>
      </c>
      <c r="F24" s="4" t="s">
        <v>239</v>
      </c>
      <c r="G24" s="4" t="s">
        <v>401</v>
      </c>
      <c r="H24" s="4" t="s">
        <v>402</v>
      </c>
      <c r="I24" s="5" t="s">
        <v>403</v>
      </c>
      <c r="J24" s="20" t="str">
        <f>HYPERLINK("https://drive.google.com/file/d/1VabqiSZCTEISg5HdYvo8r9815vFzuR4l/view?usp=drivesdk","Dr. Bramh Prakash Jatav_admission letter")</f>
        <v>Dr. Bramh Prakash Jatav_admission letter</v>
      </c>
      <c r="K24" s="4" t="s">
        <v>404</v>
      </c>
    </row>
    <row r="25">
      <c r="A25" s="1" t="s">
        <v>405</v>
      </c>
      <c r="B25" s="18" t="s">
        <v>251</v>
      </c>
      <c r="C25" s="18" t="s">
        <v>252</v>
      </c>
      <c r="D25" s="18" t="s">
        <v>253</v>
      </c>
      <c r="E25" s="18" t="s">
        <v>116</v>
      </c>
      <c r="F25" s="4" t="s">
        <v>246</v>
      </c>
      <c r="G25" s="4" t="s">
        <v>406</v>
      </c>
      <c r="H25" s="4" t="s">
        <v>407</v>
      </c>
      <c r="I25" s="5" t="s">
        <v>408</v>
      </c>
      <c r="J25" s="20" t="str">
        <f>HYPERLINK("https://drive.google.com/file/d/1dBO8lnzaieMwoh9fIlRNqkmb0CYWlLPb/view?usp=drivesdk","Dr. SUMIT SINGH_admission letter")</f>
        <v>Dr. SUMIT SINGH_admission letter</v>
      </c>
      <c r="K25" s="4" t="s">
        <v>409</v>
      </c>
    </row>
    <row r="26">
      <c r="A26" s="1" t="s">
        <v>410</v>
      </c>
      <c r="B26" s="4" t="s">
        <v>259</v>
      </c>
      <c r="C26" s="4" t="s">
        <v>259</v>
      </c>
      <c r="D26" s="4" t="s">
        <v>260</v>
      </c>
      <c r="E26" s="4" t="s">
        <v>31</v>
      </c>
      <c r="F26" s="4" t="s">
        <v>255</v>
      </c>
      <c r="G26" s="4" t="s">
        <v>411</v>
      </c>
      <c r="H26" s="4" t="s">
        <v>412</v>
      </c>
      <c r="I26" s="5" t="s">
        <v>413</v>
      </c>
      <c r="J26" s="20" t="str">
        <f>HYPERLINK("https://drive.google.com/file/d/1zM0ANiAhABm3Omhg9HXIStdk3HEu7qRL/view?usp=drivesdk","Mr. Chinmay  Sen_admission letter")</f>
        <v>Mr. Chinmay  Sen_admission letter</v>
      </c>
      <c r="K26" s="4" t="s">
        <v>414</v>
      </c>
    </row>
    <row r="27">
      <c r="A27" s="1" t="s">
        <v>415</v>
      </c>
      <c r="B27" s="4" t="s">
        <v>269</v>
      </c>
      <c r="C27" s="4" t="s">
        <v>270</v>
      </c>
      <c r="D27" s="4" t="s">
        <v>271</v>
      </c>
      <c r="E27" s="4" t="s">
        <v>56</v>
      </c>
      <c r="F27" s="4" t="s">
        <v>262</v>
      </c>
      <c r="G27" s="4" t="s">
        <v>416</v>
      </c>
      <c r="H27" s="4" t="s">
        <v>417</v>
      </c>
      <c r="I27" s="5" t="s">
        <v>418</v>
      </c>
      <c r="J27" s="20" t="str">
        <f>HYPERLINK("https://drive.google.com/file/d/1t5me2x39J9vzfAocGJzlU8Om6yY7WpAw/view?usp=drivesdk","Mr. Prem Chand Ekka_admission letter")</f>
        <v>Mr. Prem Chand Ekka_admission letter</v>
      </c>
      <c r="K27" s="4" t="s">
        <v>419</v>
      </c>
    </row>
    <row r="28">
      <c r="A28" s="1" t="s">
        <v>420</v>
      </c>
      <c r="B28" s="4" t="s">
        <v>277</v>
      </c>
      <c r="C28" s="4" t="s">
        <v>278</v>
      </c>
      <c r="D28" s="4" t="s">
        <v>45</v>
      </c>
      <c r="E28" s="4" t="s">
        <v>74</v>
      </c>
      <c r="F28" s="4" t="s">
        <v>273</v>
      </c>
      <c r="G28" s="4" t="s">
        <v>421</v>
      </c>
      <c r="H28" s="4" t="s">
        <v>422</v>
      </c>
      <c r="I28" s="5" t="s">
        <v>423</v>
      </c>
      <c r="J28" s="20" t="str">
        <f>HYPERLINK("https://drive.google.com/file/d/1U-23oprzd5fGhOlT45qNgTCNqU6LMz2m/view?usp=drivesdk","Mr. Vikash  Verma_admission letter")</f>
        <v>Mr. Vikash  Verma_admission letter</v>
      </c>
      <c r="K28" s="4" t="s">
        <v>424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</hyperlinks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</cols>
  <sheetData>
    <row r="1">
      <c r="A1" s="4" t="s">
        <v>311</v>
      </c>
      <c r="B1" s="1" t="s">
        <v>279</v>
      </c>
      <c r="C1" s="4" t="s">
        <v>27</v>
      </c>
      <c r="D1" s="4">
        <v>7.69296332E9</v>
      </c>
      <c r="E1" s="4" t="s">
        <v>22</v>
      </c>
    </row>
    <row r="2">
      <c r="A2" s="4" t="s">
        <v>315</v>
      </c>
      <c r="B2" s="1" t="s">
        <v>280</v>
      </c>
      <c r="C2" s="4" t="s">
        <v>42</v>
      </c>
      <c r="D2" s="4">
        <v>7.56641509E9</v>
      </c>
      <c r="E2" s="4" t="s">
        <v>36</v>
      </c>
    </row>
    <row r="3">
      <c r="A3" s="4" t="s">
        <v>319</v>
      </c>
      <c r="B3" s="1" t="s">
        <v>281</v>
      </c>
      <c r="C3" s="4" t="s">
        <v>42</v>
      </c>
      <c r="D3" s="4">
        <v>8.305733644E9</v>
      </c>
      <c r="E3" s="4" t="s">
        <v>49</v>
      </c>
    </row>
    <row r="4">
      <c r="A4" s="4" t="s">
        <v>323</v>
      </c>
      <c r="B4" s="1" t="s">
        <v>282</v>
      </c>
      <c r="C4" s="4" t="s">
        <v>42</v>
      </c>
      <c r="D4" s="4">
        <v>9.039459772E9</v>
      </c>
      <c r="E4" s="4" t="s">
        <v>57</v>
      </c>
    </row>
    <row r="5">
      <c r="A5" s="4" t="s">
        <v>327</v>
      </c>
      <c r="B5" s="1" t="s">
        <v>283</v>
      </c>
      <c r="C5" s="4" t="s">
        <v>42</v>
      </c>
      <c r="D5" s="4">
        <v>9.926824746E9</v>
      </c>
      <c r="E5" s="4" t="s">
        <v>67</v>
      </c>
    </row>
    <row r="6">
      <c r="A6" s="4" t="s">
        <v>331</v>
      </c>
      <c r="B6" s="1" t="s">
        <v>284</v>
      </c>
      <c r="C6" s="4" t="s">
        <v>82</v>
      </c>
      <c r="D6" s="4">
        <v>7.387797003E9</v>
      </c>
      <c r="E6" s="4" t="s">
        <v>77</v>
      </c>
    </row>
    <row r="7">
      <c r="A7" s="4" t="s">
        <v>335</v>
      </c>
      <c r="B7" s="1" t="s">
        <v>285</v>
      </c>
      <c r="C7" s="4" t="s">
        <v>42</v>
      </c>
      <c r="D7" s="4">
        <v>7.980487046E9</v>
      </c>
      <c r="E7" s="4" t="s">
        <v>90</v>
      </c>
    </row>
    <row r="8">
      <c r="A8" s="4" t="s">
        <v>339</v>
      </c>
      <c r="B8" s="1" t="s">
        <v>286</v>
      </c>
      <c r="C8" s="4" t="s">
        <v>105</v>
      </c>
      <c r="D8" s="4">
        <v>9.03920152E9</v>
      </c>
      <c r="E8" s="4" t="s">
        <v>101</v>
      </c>
    </row>
    <row r="9">
      <c r="A9" s="4" t="s">
        <v>343</v>
      </c>
      <c r="B9" s="1" t="s">
        <v>287</v>
      </c>
      <c r="C9" s="4" t="s">
        <v>105</v>
      </c>
      <c r="D9" s="4">
        <v>7.415193784E9</v>
      </c>
      <c r="E9" s="4" t="s">
        <v>110</v>
      </c>
    </row>
    <row r="10">
      <c r="A10" s="4" t="s">
        <v>347</v>
      </c>
      <c r="B10" s="1" t="s">
        <v>288</v>
      </c>
      <c r="C10" s="4" t="s">
        <v>42</v>
      </c>
      <c r="D10" s="4">
        <v>9.131295944E9</v>
      </c>
      <c r="E10" s="4" t="s">
        <v>118</v>
      </c>
    </row>
    <row r="11">
      <c r="A11" s="4" t="s">
        <v>351</v>
      </c>
      <c r="B11" s="1" t="s">
        <v>289</v>
      </c>
      <c r="C11" s="4" t="s">
        <v>82</v>
      </c>
      <c r="D11" s="4">
        <v>9.691248727E9</v>
      </c>
      <c r="E11" s="4" t="s">
        <v>126</v>
      </c>
    </row>
    <row r="12">
      <c r="A12" s="4" t="s">
        <v>355</v>
      </c>
      <c r="B12" s="1" t="s">
        <v>290</v>
      </c>
      <c r="C12" s="4" t="s">
        <v>142</v>
      </c>
      <c r="D12" s="4">
        <v>9.9072682E9</v>
      </c>
      <c r="E12" s="4" t="s">
        <v>137</v>
      </c>
    </row>
    <row r="13">
      <c r="A13" s="4" t="s">
        <v>359</v>
      </c>
      <c r="B13" s="1" t="s">
        <v>291</v>
      </c>
      <c r="C13" s="4" t="s">
        <v>151</v>
      </c>
      <c r="D13" s="10" t="s">
        <v>152</v>
      </c>
      <c r="E13" s="4" t="s">
        <v>146</v>
      </c>
    </row>
    <row r="14">
      <c r="A14" s="4" t="s">
        <v>363</v>
      </c>
      <c r="B14" s="1" t="s">
        <v>292</v>
      </c>
      <c r="C14" s="4" t="s">
        <v>161</v>
      </c>
      <c r="D14" s="4">
        <v>8.057543707E9</v>
      </c>
      <c r="E14" s="4" t="s">
        <v>157</v>
      </c>
    </row>
    <row r="15">
      <c r="A15" s="4" t="s">
        <v>367</v>
      </c>
      <c r="B15" s="1" t="s">
        <v>293</v>
      </c>
      <c r="C15" s="4" t="s">
        <v>172</v>
      </c>
      <c r="D15" s="4">
        <v>9.42507076E9</v>
      </c>
      <c r="E15" s="4" t="s">
        <v>167</v>
      </c>
    </row>
    <row r="16">
      <c r="A16" s="4" t="s">
        <v>371</v>
      </c>
      <c r="B16" s="1" t="s">
        <v>294</v>
      </c>
      <c r="C16" s="4" t="s">
        <v>82</v>
      </c>
      <c r="D16" s="4">
        <v>9.430730961E9</v>
      </c>
      <c r="E16" s="4" t="s">
        <v>177</v>
      </c>
    </row>
    <row r="17">
      <c r="A17" s="4" t="s">
        <v>375</v>
      </c>
      <c r="B17" s="1" t="s">
        <v>295</v>
      </c>
      <c r="C17" s="4" t="s">
        <v>42</v>
      </c>
      <c r="D17" s="4">
        <v>9.993110509E9</v>
      </c>
      <c r="E17" s="4" t="s">
        <v>187</v>
      </c>
    </row>
    <row r="18">
      <c r="A18" s="4" t="s">
        <v>379</v>
      </c>
      <c r="B18" s="1" t="s">
        <v>296</v>
      </c>
      <c r="C18" s="4" t="s">
        <v>27</v>
      </c>
      <c r="D18" s="4">
        <v>8.319044219E9</v>
      </c>
      <c r="E18" s="4" t="s">
        <v>195</v>
      </c>
    </row>
    <row r="19">
      <c r="A19" s="4" t="s">
        <v>383</v>
      </c>
      <c r="B19" s="1" t="s">
        <v>297</v>
      </c>
      <c r="C19" s="4" t="s">
        <v>208</v>
      </c>
      <c r="D19" s="4">
        <v>9.179226019E9</v>
      </c>
      <c r="E19" s="4" t="s">
        <v>204</v>
      </c>
    </row>
    <row r="20">
      <c r="A20" s="4" t="s">
        <v>387</v>
      </c>
      <c r="B20" s="1" t="s">
        <v>298</v>
      </c>
      <c r="C20" s="4" t="s">
        <v>208</v>
      </c>
      <c r="D20" s="4">
        <v>7.987493721E9</v>
      </c>
      <c r="E20" s="4" t="s">
        <v>211</v>
      </c>
    </row>
    <row r="21">
      <c r="A21" s="4" t="s">
        <v>391</v>
      </c>
      <c r="B21" s="1" t="s">
        <v>299</v>
      </c>
      <c r="C21" s="4" t="s">
        <v>42</v>
      </c>
      <c r="D21" s="4">
        <v>9.856245331E9</v>
      </c>
      <c r="E21" s="4" t="s">
        <v>219</v>
      </c>
    </row>
    <row r="22">
      <c r="A22" s="4" t="s">
        <v>396</v>
      </c>
      <c r="B22" s="1" t="s">
        <v>395</v>
      </c>
      <c r="C22" s="4" t="s">
        <v>82</v>
      </c>
      <c r="D22" s="4">
        <v>9.735475703E9</v>
      </c>
      <c r="E22" s="4" t="s">
        <v>229</v>
      </c>
    </row>
    <row r="23">
      <c r="A23" s="4" t="s">
        <v>401</v>
      </c>
      <c r="B23" s="1" t="s">
        <v>400</v>
      </c>
      <c r="C23" s="12" t="s">
        <v>42</v>
      </c>
      <c r="D23" s="12">
        <v>7.987712433E9</v>
      </c>
      <c r="E23" s="4" t="s">
        <v>239</v>
      </c>
    </row>
    <row r="24">
      <c r="A24" s="4" t="s">
        <v>406</v>
      </c>
      <c r="B24" s="1" t="s">
        <v>405</v>
      </c>
      <c r="C24" s="4" t="s">
        <v>250</v>
      </c>
      <c r="D24" s="4">
        <v>9.411133092E9</v>
      </c>
      <c r="E24" s="4" t="s">
        <v>246</v>
      </c>
    </row>
    <row r="25">
      <c r="A25" s="4" t="s">
        <v>411</v>
      </c>
      <c r="B25" s="1" t="s">
        <v>410</v>
      </c>
      <c r="C25" s="4" t="s">
        <v>208</v>
      </c>
      <c r="D25" s="4">
        <v>8.269627981E9</v>
      </c>
      <c r="E25" s="4" t="s">
        <v>255</v>
      </c>
    </row>
    <row r="26">
      <c r="A26" s="4" t="s">
        <v>416</v>
      </c>
      <c r="B26" s="1" t="s">
        <v>415</v>
      </c>
      <c r="C26" s="4" t="s">
        <v>267</v>
      </c>
      <c r="D26" s="4" t="s">
        <v>268</v>
      </c>
      <c r="E26" s="4" t="s">
        <v>262</v>
      </c>
    </row>
    <row r="27">
      <c r="A27" s="4" t="s">
        <v>421</v>
      </c>
      <c r="B27" s="1" t="s">
        <v>420</v>
      </c>
      <c r="C27" s="4" t="s">
        <v>208</v>
      </c>
      <c r="D27" s="4">
        <v>9.977076848E9</v>
      </c>
      <c r="E27" s="4" t="s">
        <v>273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22</v>
      </c>
      <c r="G1" s="4" t="s">
        <v>311</v>
      </c>
    </row>
    <row r="2">
      <c r="A2" s="1" t="s">
        <v>280</v>
      </c>
      <c r="B2" s="4" t="s">
        <v>43</v>
      </c>
      <c r="C2" s="4" t="s">
        <v>44</v>
      </c>
      <c r="D2" s="4" t="s">
        <v>45</v>
      </c>
      <c r="E2" s="4" t="s">
        <v>31</v>
      </c>
      <c r="F2" s="4" t="s">
        <v>36</v>
      </c>
      <c r="G2" s="4" t="s">
        <v>315</v>
      </c>
    </row>
    <row r="3">
      <c r="A3" s="1" t="s">
        <v>281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49</v>
      </c>
      <c r="G3" s="4" t="s">
        <v>319</v>
      </c>
    </row>
    <row r="4">
      <c r="A4" s="1" t="s">
        <v>282</v>
      </c>
      <c r="B4" s="4" t="s">
        <v>62</v>
      </c>
      <c r="C4" s="4" t="s">
        <v>63</v>
      </c>
      <c r="D4" s="4" t="s">
        <v>64</v>
      </c>
      <c r="E4" s="4" t="s">
        <v>65</v>
      </c>
      <c r="F4" s="4" t="s">
        <v>57</v>
      </c>
      <c r="G4" s="4" t="s">
        <v>323</v>
      </c>
    </row>
    <row r="5">
      <c r="A5" s="1" t="s">
        <v>283</v>
      </c>
      <c r="B5" s="4" t="s">
        <v>72</v>
      </c>
      <c r="C5" s="4" t="s">
        <v>73</v>
      </c>
      <c r="D5" s="4" t="s">
        <v>45</v>
      </c>
      <c r="E5" s="4" t="s">
        <v>74</v>
      </c>
      <c r="F5" s="4" t="s">
        <v>67</v>
      </c>
      <c r="G5" s="4" t="s">
        <v>327</v>
      </c>
    </row>
    <row r="6">
      <c r="A6" s="1" t="s">
        <v>284</v>
      </c>
      <c r="B6" s="4" t="s">
        <v>83</v>
      </c>
      <c r="C6" s="4" t="s">
        <v>84</v>
      </c>
      <c r="D6" s="4" t="s">
        <v>85</v>
      </c>
      <c r="E6" s="4" t="s">
        <v>86</v>
      </c>
      <c r="F6" s="4" t="s">
        <v>77</v>
      </c>
      <c r="G6" s="4" t="s">
        <v>331</v>
      </c>
    </row>
    <row r="7">
      <c r="A7" s="1" t="s">
        <v>285</v>
      </c>
      <c r="B7" s="4" t="s">
        <v>96</v>
      </c>
      <c r="C7" s="4" t="s">
        <v>97</v>
      </c>
      <c r="D7" s="4" t="s">
        <v>98</v>
      </c>
      <c r="E7" s="4" t="s">
        <v>99</v>
      </c>
      <c r="F7" s="4" t="s">
        <v>90</v>
      </c>
      <c r="G7" s="4" t="s">
        <v>335</v>
      </c>
    </row>
    <row r="8">
      <c r="A8" s="1" t="s">
        <v>286</v>
      </c>
      <c r="B8" s="4" t="s">
        <v>106</v>
      </c>
      <c r="C8" s="4" t="s">
        <v>107</v>
      </c>
      <c r="D8" s="4" t="s">
        <v>108</v>
      </c>
      <c r="E8" s="4" t="s">
        <v>56</v>
      </c>
      <c r="F8" s="4" t="s">
        <v>101</v>
      </c>
      <c r="G8" s="4" t="s">
        <v>339</v>
      </c>
    </row>
    <row r="9">
      <c r="A9" s="1" t="s">
        <v>287</v>
      </c>
      <c r="B9" s="4" t="s">
        <v>114</v>
      </c>
      <c r="C9" s="4" t="s">
        <v>114</v>
      </c>
      <c r="D9" s="4" t="s">
        <v>115</v>
      </c>
      <c r="E9" s="4" t="s">
        <v>116</v>
      </c>
      <c r="F9" s="4" t="s">
        <v>110</v>
      </c>
      <c r="G9" s="4" t="s">
        <v>343</v>
      </c>
    </row>
    <row r="10">
      <c r="A10" s="1" t="s">
        <v>288</v>
      </c>
      <c r="B10" s="4" t="s">
        <v>122</v>
      </c>
      <c r="C10" s="4" t="s">
        <v>122</v>
      </c>
      <c r="D10" s="4" t="s">
        <v>123</v>
      </c>
      <c r="E10" s="4" t="s">
        <v>116</v>
      </c>
      <c r="F10" s="4" t="s">
        <v>118</v>
      </c>
      <c r="G10" s="4" t="s">
        <v>347</v>
      </c>
    </row>
    <row r="11">
      <c r="A11" s="1" t="s">
        <v>289</v>
      </c>
      <c r="B11" s="4" t="s">
        <v>132</v>
      </c>
      <c r="C11" s="4" t="s">
        <v>133</v>
      </c>
      <c r="D11" s="4" t="s">
        <v>134</v>
      </c>
      <c r="E11" s="4" t="s">
        <v>135</v>
      </c>
      <c r="F11" s="4" t="s">
        <v>126</v>
      </c>
      <c r="G11" s="4" t="s">
        <v>351</v>
      </c>
    </row>
    <row r="12">
      <c r="A12" s="1" t="s">
        <v>290</v>
      </c>
      <c r="B12" s="4" t="s">
        <v>143</v>
      </c>
      <c r="C12" s="4" t="s">
        <v>143</v>
      </c>
      <c r="D12" s="4" t="s">
        <v>144</v>
      </c>
      <c r="E12" s="4" t="s">
        <v>135</v>
      </c>
      <c r="F12" s="4" t="s">
        <v>137</v>
      </c>
      <c r="G12" s="4" t="s">
        <v>355</v>
      </c>
    </row>
    <row r="13">
      <c r="A13" s="1" t="s">
        <v>291</v>
      </c>
      <c r="B13" s="4" t="s">
        <v>153</v>
      </c>
      <c r="C13" s="4" t="s">
        <v>154</v>
      </c>
      <c r="D13" s="4" t="s">
        <v>155</v>
      </c>
      <c r="E13" s="4" t="s">
        <v>99</v>
      </c>
      <c r="F13" s="4" t="s">
        <v>146</v>
      </c>
      <c r="G13" s="4" t="s">
        <v>359</v>
      </c>
    </row>
    <row r="14">
      <c r="A14" s="1" t="s">
        <v>292</v>
      </c>
      <c r="B14" s="4" t="s">
        <v>162</v>
      </c>
      <c r="C14" s="4" t="s">
        <v>163</v>
      </c>
      <c r="D14" s="4" t="s">
        <v>164</v>
      </c>
      <c r="E14" s="4" t="s">
        <v>165</v>
      </c>
      <c r="F14" s="4" t="s">
        <v>157</v>
      </c>
      <c r="G14" s="4" t="s">
        <v>363</v>
      </c>
    </row>
    <row r="15">
      <c r="A15" s="1" t="s">
        <v>293</v>
      </c>
      <c r="B15" s="4" t="s">
        <v>173</v>
      </c>
      <c r="C15" s="4" t="s">
        <v>174</v>
      </c>
      <c r="D15" s="4" t="s">
        <v>175</v>
      </c>
      <c r="E15" s="4" t="s">
        <v>74</v>
      </c>
      <c r="F15" s="4" t="s">
        <v>167</v>
      </c>
      <c r="G15" s="4" t="s">
        <v>367</v>
      </c>
    </row>
    <row r="16">
      <c r="A16" s="1" t="s">
        <v>294</v>
      </c>
      <c r="B16" s="4" t="s">
        <v>182</v>
      </c>
      <c r="C16" s="4" t="s">
        <v>183</v>
      </c>
      <c r="D16" s="4" t="s">
        <v>184</v>
      </c>
      <c r="E16" s="4" t="s">
        <v>185</v>
      </c>
      <c r="F16" s="4" t="s">
        <v>177</v>
      </c>
      <c r="G16" s="4" t="s">
        <v>371</v>
      </c>
    </row>
    <row r="17">
      <c r="A17" s="1" t="s">
        <v>295</v>
      </c>
      <c r="B17" s="4" t="s">
        <v>191</v>
      </c>
      <c r="C17" s="4" t="s">
        <v>192</v>
      </c>
      <c r="D17" s="4" t="s">
        <v>193</v>
      </c>
      <c r="E17" s="4" t="s">
        <v>56</v>
      </c>
      <c r="F17" s="4" t="s">
        <v>187</v>
      </c>
      <c r="G17" s="4" t="s">
        <v>375</v>
      </c>
    </row>
    <row r="18">
      <c r="A18" s="1" t="s">
        <v>296</v>
      </c>
      <c r="B18" s="4" t="s">
        <v>199</v>
      </c>
      <c r="C18" s="4" t="s">
        <v>200</v>
      </c>
      <c r="D18" s="4" t="s">
        <v>201</v>
      </c>
      <c r="E18" s="4" t="s">
        <v>202</v>
      </c>
      <c r="F18" s="4" t="s">
        <v>195</v>
      </c>
      <c r="G18" s="4" t="s">
        <v>379</v>
      </c>
    </row>
    <row r="19">
      <c r="A19" s="1" t="s">
        <v>297</v>
      </c>
      <c r="B19" s="4" t="s">
        <v>209</v>
      </c>
      <c r="C19" s="4" t="s">
        <v>209</v>
      </c>
      <c r="D19" s="4" t="s">
        <v>175</v>
      </c>
      <c r="E19" s="4" t="s">
        <v>202</v>
      </c>
      <c r="F19" s="4" t="s">
        <v>204</v>
      </c>
      <c r="G19" s="4" t="s">
        <v>383</v>
      </c>
    </row>
    <row r="20">
      <c r="A20" s="1" t="s">
        <v>298</v>
      </c>
      <c r="B20" s="4" t="s">
        <v>216</v>
      </c>
      <c r="C20" s="4" t="s">
        <v>217</v>
      </c>
      <c r="D20" s="4" t="s">
        <v>175</v>
      </c>
      <c r="E20" s="4" t="s">
        <v>31</v>
      </c>
      <c r="F20" s="4" t="s">
        <v>211</v>
      </c>
      <c r="G20" s="4" t="s">
        <v>387</v>
      </c>
    </row>
    <row r="21">
      <c r="A21" s="1" t="s">
        <v>299</v>
      </c>
      <c r="B21" s="4" t="s">
        <v>224</v>
      </c>
      <c r="C21" s="4" t="s">
        <v>225</v>
      </c>
      <c r="D21" s="4" t="s">
        <v>226</v>
      </c>
      <c r="E21" s="4" t="s">
        <v>227</v>
      </c>
      <c r="F21" s="4" t="s">
        <v>219</v>
      </c>
      <c r="G21" s="4" t="s">
        <v>391</v>
      </c>
    </row>
    <row r="22">
      <c r="A22" s="1" t="s">
        <v>395</v>
      </c>
      <c r="B22" s="4" t="s">
        <v>234</v>
      </c>
      <c r="C22" s="4" t="s">
        <v>235</v>
      </c>
      <c r="D22" s="4" t="s">
        <v>236</v>
      </c>
      <c r="E22" s="4" t="s">
        <v>237</v>
      </c>
      <c r="F22" s="4" t="s">
        <v>229</v>
      </c>
      <c r="G22" s="4" t="s">
        <v>396</v>
      </c>
    </row>
  </sheetData>
  <drawing r:id="rId1"/>
</worksheet>
</file>